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C:\01-Works\02-Work\13-PMO\06-TEAM-PMO\"/>
    </mc:Choice>
  </mc:AlternateContent>
  <bookViews>
    <workbookView xWindow="0" yWindow="0" windowWidth="15360" windowHeight="7230" activeTab="3"/>
  </bookViews>
  <sheets>
    <sheet name="23.11.2017" sheetId="10" r:id="rId1"/>
    <sheet name="o2c_report" sheetId="12" state="hidden" r:id="rId2"/>
    <sheet name="BILLING DETAILS" sheetId="14" r:id="rId3"/>
    <sheet name="PMO-Projects" sheetId="15" r:id="rId4"/>
  </sheets>
  <definedNames>
    <definedName name="_xlnm._FilterDatabase" localSheetId="0" hidden="1">'23.11.2017'!$A$3:$P$63</definedName>
    <definedName name="_xlnm._FilterDatabase" localSheetId="2" hidden="1">'BILLING DETAILS'!$B$3:$K$117</definedName>
    <definedName name="_xlnm._FilterDatabase" localSheetId="1" hidden="1">o2c_report!$A$1:$BV$164</definedName>
    <definedName name="_xlnm.Print_Area" localSheetId="0">'23.11.2017'!$A$1:$P$70</definedName>
    <definedName name="_xlnm.Print_Area" localSheetId="2">'BILLING DETAILS'!$A$1:$P$124</definedName>
    <definedName name="_xlnm.Print_Titles" localSheetId="0">'23.11.2017'!$1:$4</definedName>
  </definedNames>
  <calcPr calcId="171027"/>
</workbook>
</file>

<file path=xl/calcChain.xml><?xml version="1.0" encoding="utf-8"?>
<calcChain xmlns="http://schemas.openxmlformats.org/spreadsheetml/2006/main">
  <c r="J62" i="10" l="1"/>
  <c r="J115" i="14" l="1"/>
  <c r="J61" i="10" l="1"/>
  <c r="J59" i="10" l="1"/>
  <c r="J58" i="10"/>
  <c r="J57" i="10"/>
  <c r="J56" i="10" l="1"/>
  <c r="J55" i="10"/>
  <c r="J54" i="10"/>
  <c r="J113" i="14" l="1"/>
  <c r="M114" i="14"/>
  <c r="N114" i="14" s="1"/>
  <c r="O114" i="14" s="1"/>
  <c r="J111" i="14"/>
  <c r="J109" i="14"/>
  <c r="J105" i="14"/>
  <c r="J106" i="14"/>
  <c r="J107" i="14"/>
  <c r="J114" i="14"/>
  <c r="J112" i="14" l="1"/>
  <c r="J110" i="14"/>
  <c r="J108" i="14"/>
  <c r="J104" i="14"/>
  <c r="J103" i="14"/>
  <c r="J101" i="14"/>
  <c r="J100" i="14"/>
  <c r="J99" i="14"/>
  <c r="XEZ98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49" i="14"/>
  <c r="J48" i="14"/>
  <c r="J47" i="14"/>
  <c r="J46" i="14"/>
  <c r="J45" i="14"/>
  <c r="J44" i="14"/>
  <c r="J43" i="14"/>
  <c r="J42" i="14"/>
  <c r="J41" i="14"/>
  <c r="J37" i="14"/>
  <c r="J36" i="14"/>
  <c r="J35" i="14"/>
  <c r="J34" i="14"/>
  <c r="J33" i="14"/>
  <c r="J31" i="14"/>
  <c r="J30" i="14"/>
  <c r="J29" i="14"/>
  <c r="J28" i="14"/>
  <c r="J27" i="14"/>
  <c r="J26" i="14"/>
  <c r="J25" i="14"/>
  <c r="J24" i="14"/>
  <c r="J22" i="14"/>
  <c r="J21" i="14"/>
  <c r="J20" i="14"/>
  <c r="J19" i="14"/>
  <c r="J18" i="14"/>
  <c r="J17" i="14"/>
  <c r="J16" i="14"/>
  <c r="J14" i="14"/>
  <c r="J13" i="14"/>
  <c r="J12" i="14"/>
  <c r="J11" i="14"/>
  <c r="J10" i="14"/>
  <c r="J9" i="14"/>
  <c r="J8" i="14"/>
  <c r="J7" i="14"/>
  <c r="J6" i="14"/>
  <c r="J5" i="14"/>
  <c r="J4" i="14"/>
  <c r="J53" i="10"/>
  <c r="J51" i="10" l="1"/>
  <c r="J49" i="10" l="1"/>
  <c r="J48" i="10"/>
  <c r="J47" i="10"/>
  <c r="J46" i="10"/>
  <c r="J44" i="10"/>
  <c r="J43" i="10"/>
  <c r="J42" i="10"/>
  <c r="J40" i="10"/>
  <c r="J39" i="10" l="1"/>
  <c r="J38" i="10"/>
  <c r="J37" i="10"/>
  <c r="J36" i="10"/>
  <c r="J34" i="10"/>
  <c r="J33" i="10"/>
  <c r="J32" i="10"/>
  <c r="J30" i="10" l="1"/>
  <c r="J29" i="10" l="1"/>
  <c r="J28" i="10"/>
  <c r="J27" i="10"/>
  <c r="J25" i="10" l="1"/>
  <c r="J24" i="10" l="1"/>
  <c r="J23" i="10"/>
  <c r="J12" i="10"/>
  <c r="J22" i="10"/>
  <c r="J21" i="10"/>
  <c r="J20" i="10"/>
  <c r="J19" i="10"/>
  <c r="J18" i="10"/>
  <c r="J17" i="10"/>
  <c r="J16" i="10"/>
  <c r="J15" i="10"/>
  <c r="J14" i="10"/>
  <c r="J13" i="10"/>
  <c r="J11" i="10"/>
  <c r="J10" i="10"/>
  <c r="J9" i="10"/>
  <c r="J8" i="10"/>
  <c r="J7" i="10"/>
  <c r="J6" i="10"/>
  <c r="J5" i="10"/>
</calcChain>
</file>

<file path=xl/sharedStrings.xml><?xml version="1.0" encoding="utf-8"?>
<sst xmlns="http://schemas.openxmlformats.org/spreadsheetml/2006/main" count="7329" uniqueCount="1404">
  <si>
    <t>Sl.</t>
  </si>
  <si>
    <t>Job</t>
  </si>
  <si>
    <t>Date of</t>
  </si>
  <si>
    <t>Customer</t>
  </si>
  <si>
    <t>Description</t>
  </si>
  <si>
    <t>Qty</t>
  </si>
  <si>
    <t>Delivery</t>
  </si>
  <si>
    <t>No.</t>
  </si>
  <si>
    <t xml:space="preserve"> P.O./W.O</t>
  </si>
  <si>
    <t xml:space="preserve"> as per P.O.</t>
  </si>
  <si>
    <t>approval</t>
  </si>
  <si>
    <t>1 NO</t>
  </si>
  <si>
    <t>2 Nos</t>
  </si>
  <si>
    <t>HEAT EXCHANGER</t>
  </si>
  <si>
    <t>2 NOS</t>
  </si>
  <si>
    <t>SITE WORK</t>
  </si>
  <si>
    <t>1 LOT</t>
  </si>
  <si>
    <t>NA</t>
  </si>
  <si>
    <t>TNPL,  KARUR</t>
  </si>
  <si>
    <t>LD</t>
  </si>
  <si>
    <t>Inspn</t>
  </si>
  <si>
    <t>Remarks</t>
  </si>
  <si>
    <t>EIL</t>
  </si>
  <si>
    <t>TPIA</t>
  </si>
  <si>
    <t>CLIENT</t>
  </si>
  <si>
    <t>.5% PER WEEK UPTO MAX 5%</t>
  </si>
  <si>
    <t>13.10.2016</t>
  </si>
  <si>
    <t>BPCL</t>
  </si>
  <si>
    <t>HASTELLOY COLUMN</t>
  </si>
  <si>
    <t>TPIA/EIL</t>
  </si>
  <si>
    <t>14.10.2016</t>
  </si>
  <si>
    <t>THERMAX</t>
  </si>
  <si>
    <t>EC</t>
  </si>
  <si>
    <t>02.09.2017</t>
  </si>
  <si>
    <t>VEM</t>
  </si>
  <si>
    <t>SANDVIK ASIA PRIVATE LIMITED</t>
  </si>
  <si>
    <t>DEFENCE RESEARCH AND DEVELOPMENT LABORATORY</t>
  </si>
  <si>
    <t>CHEMFAB ALKALIS LIMITED</t>
  </si>
  <si>
    <t>Total  Value</t>
  </si>
  <si>
    <t>PLANNED DISPATCH DATE</t>
  </si>
  <si>
    <t>DISPATCH CLEARANCE</t>
  </si>
  <si>
    <t>Equipment Ready For Despatch / Awaiting for client compliance &amp; Team dispatch clearance</t>
  </si>
  <si>
    <t>50 NOS</t>
  </si>
  <si>
    <t>Drawing</t>
  </si>
  <si>
    <t xml:space="preserve">TITANIUM EQUIPMENT AND ANODE MANUFACTURING COMPANY LIMITED PENDING ORDERS / WORK IN PROGRESS </t>
  </si>
  <si>
    <t>-</t>
  </si>
  <si>
    <t>ANNUAL RATE CONTRACT FOR VARIOUS TI FABRICATION AND MAINTENANCE JOBS AT MCPI SITE, HALDIA(2S-1411D INSIDE REPAIR ( LOWER HOPPER PORTION WELDING)</t>
  </si>
  <si>
    <t>N</t>
  </si>
  <si>
    <t>ANNUAL RATE CONTRACT FOR VARIOUS TI FABRICATION AND MAINTENANCE JOBS AT MCPI SITE, HALDIA</t>
  </si>
  <si>
    <t>CLOSED</t>
  </si>
  <si>
    <t xml:space="preserve">ENGG_INTER_LABOUR_LINE_WITH_S	</t>
  </si>
  <si>
    <t>LOT</t>
  </si>
  <si>
    <t>LABOUR CHARGES FOR DEPUTATION OF OUR CREW TO CARRY REPAIR WORK AT YOUR SITE</t>
  </si>
  <si>
    <t>LS/AT/SITE/REP</t>
  </si>
  <si>
    <t>100% PAYMENT</t>
  </si>
  <si>
    <t>ENGG_PRICE_LIST</t>
  </si>
  <si>
    <t>Viii &amp; p.o - bhuniaraichak, Via sutahata,haldia, Kolkata-721635</t>
  </si>
  <si>
    <t>WO NO: WO-M-10046109</t>
  </si>
  <si>
    <t>MCC PTA INDIA CORP PVT LTD</t>
  </si>
  <si>
    <t>ENGG_INTER_LABOUR</t>
  </si>
  <si>
    <t>ENG. IDBI BANK</t>
  </si>
  <si>
    <t>(MATERIAL CODE: WO12500012PRC)-REPAIR OF ANODE ELEMENT OF UHDE ELECTROLYSERAS PER PO</t>
  </si>
  <si>
    <t>(MATERIAL CODE: WO12500012PRC)-REPAIR OF ANODE ELEMENT OF UHDE ELECTROLYSER</t>
  </si>
  <si>
    <t>Numbers</t>
  </si>
  <si>
    <t>Gnanananda place Kalapet, Puducherry 605014 -</t>
  </si>
  <si>
    <t>(ITEM: SRVSHPFABRN)-CHARGES FOR MANPOWER SUPPLY TO CARRY OUT TITANIUM WELDING FOR 11938-2ND DEHYDRATION TOWER(SHIM WELDING) ATTECHNIP SITE MANGALORE AS PER PO</t>
  </si>
  <si>
    <t>(ITEM: SRVSHPFABRN)-CHARGES FOR MANPOWER SUPPLY TO CARRY OUT TITANIUM WELDING FOR 11938-2ND DEHYDRATION TOWER(SHIM WELDING) AT</t>
  </si>
  <si>
    <t>LARSEN AND TOURBO LIMITED, SURAT HAZIRA ROAD P.O. BHATA SURAT DISTRICT, GUJARAT-394510,INDIA -</t>
  </si>
  <si>
    <t>01L004144</t>
  </si>
  <si>
    <t>L&amp;T HEAVY ENGINEERING DIVISION</t>
  </si>
  <si>
    <t>(ITEM: SRVSHPFABRN)- CHARGES FOR TITANIUM SHIM SIZING, SETUP AND WELDING ON TRAY SUPPORT RINGS INSIDE THE EQUIPMENT AT REQUIREDLOCATION</t>
  </si>
  <si>
    <t>(ITEM: SRVSHPFABRN)- CHARGES FOR TITANIUM SHIM SIZING, SETUP AND WELDING ON TRAY SUPPORT RINGS INSIDE THE EQUIPMENT AT REQUIRED</t>
  </si>
  <si>
    <t>L&amp;TPT4066</t>
  </si>
  <si>
    <t>01L003254/SACHIN TIWARI</t>
  </si>
  <si>
    <t>MULTIMAX</t>
  </si>
  <si>
    <t>(JOB NO: 632)- INSPECTION CHARGES (LUMPSUM)AS PER PO</t>
  </si>
  <si>
    <t>(JOB NO: 632)- INSPECTION CHARGES (LUMPSUM)</t>
  </si>
  <si>
    <t>A-6 INDUSTRIAL ESTATE , PARTAPUR, MEERUT(U.P)-250103 -</t>
  </si>
  <si>
    <t>AMMENDED ORDER NO:MM/JOB/15-16/G-95/632/1539</t>
  </si>
  <si>
    <t>MULTIMAX ENGINEERING WORKS PVT LTD</t>
  </si>
  <si>
    <t>ANNUAL RATE CONTRACT FOR 2S-1411A inside casing damage  (Titanium clad/C.S)AS PER PO</t>
  </si>
  <si>
    <t>ANNUAL RATE CONTRACT FOR 2S-1411A inside casing damage  (Titanium clad/C.S)</t>
  </si>
  <si>
    <t>100%PAYMENTINV</t>
  </si>
  <si>
    <t>VILLAGE &amp; P.O BHUNIARAICHAK, VIA: SUTAHATA(HALDIA), PURBA MIDNAPORE, -</t>
  </si>
  <si>
    <t>WO-M-10046109</t>
  </si>
  <si>
    <t>MATERIALS CHEMICALS AND PERFORMANCE INTERMEDIARIES PRIVATE LIMITED</t>
  </si>
  <si>
    <t>ANNUAL RATE CONTRACT FOR VARIOUS TI FABRICATION AND MAINTENANCE JOBS AT MCPI PLANT SITE, HALDIAAS PER PO</t>
  </si>
  <si>
    <t>ANNUAL RATE CONTRACT FOR VARIOUS TI FABRICATION AND MAINTENANCE JOBS AT MCPI PLANT SITE, HALDIA</t>
  </si>
  <si>
    <t>100%30 DAYS</t>
  </si>
  <si>
    <t>WORK ORDER NO: WO-M-10046109</t>
  </si>
  <si>
    <t>L&amp;amp;T</t>
  </si>
  <si>
    <t>FIELD WELDING OF PIPES/PIPE SPOOLS/PIPE FITTINGS INCLUDING FIXING AND REMOVAL OF BOOTH AND SAFETY NET, CUTTING, BEVELLING,EDGE PREPARATION, FUITUP INCLUSIVE OF THE EDGES OF PIPES, FITTINGS, FLANGES, TO MATCH MATING EDGES OF UNEVEN/DIFFERENTTHICKNESS(BACKCHIPPING), NORMAL PREHEATING, WELDING OF PIPES OF ALL THICKNESS AT ALL HEIGHTS INCLUDING ALL TYPES OF FITTINGS LIKE ELBOWS, TEES, MITRES, BENDS, FORGED/FABRICATED REDUCERS, CROSS, CAPS AND STUB ENDS, WELDING AND ERECTION OF</t>
  </si>
  <si>
    <t>FIELD WELDING OF PIPES/PIPE SPOOLS/PIPE FITTINGS INCLUDING FIXING AND REMOVAL OF BOOTH AND SAFETY NET, CUTTING, BEVELLING,EDGE PREPARATION, FUITUP INCLUSIVE OF THE EDGES OF PIPES, FITTINGS, FLANGES, TO MATCH MATING EDGES OF UNEVEN/DIFFERENT</t>
  </si>
  <si>
    <t>SITE1: ISBL COMPOSITE WORKS, PTA-1, C/O. JBF PETROCHEMICALS LIMITED, D.NO.4-214, -</t>
  </si>
  <si>
    <t>LOA :LTHE/JBFPL/PTA-1/ISBL/TITANIUM PIPING/LOA/001</t>
  </si>
  <si>
    <t>L&amp;T HYDROCARBON ENGINEERING LIMITED</t>
  </si>
  <si>
    <t>ENG_RETURNS_LINE</t>
  </si>
  <si>
    <t>J 3905- TI SHELL ROOLING</t>
  </si>
  <si>
    <t>39/05/ROFG/3RD</t>
  </si>
  <si>
    <t>30 NET</t>
  </si>
  <si>
    <t>A govt. Of india enterprise Kanchanbagh Andhra pradesh-500058</t>
  </si>
  <si>
    <t>BHARAT DYNAMICS LIMITED</t>
  </si>
  <si>
    <t>BOOKED</t>
  </si>
  <si>
    <t>ENG_RETURN_SALES_ORDER</t>
  </si>
  <si>
    <t>23-DEC-2016,23-DEC-2016</t>
  </si>
  <si>
    <t>PACKED IN ONE CARTON BOX</t>
  </si>
  <si>
    <t>LR NO.329732211</t>
  </si>
  <si>
    <t>TCI XPS</t>
  </si>
  <si>
    <t>COURIER</t>
  </si>
  <si>
    <t>(BEL PART NO: 112001256804)- END SUPPORT WELDEDAS PER PO</t>
  </si>
  <si>
    <t>Y</t>
  </si>
  <si>
    <t>(BEL PART NO: 112001256804)- END SUPPORT WELDED</t>
  </si>
  <si>
    <t>ENGG_INTER_EQUIPMENT_LINE</t>
  </si>
  <si>
    <t>J 4054 - END SUPPORT</t>
  </si>
  <si>
    <t>40/54/EDSP/001</t>
  </si>
  <si>
    <t>(A GOVERNMENT OF INDIA ENTERPRISE) JALAHALLI P.O, BANGALORE- 560013 -</t>
  </si>
  <si>
    <t>BEPO/S20/4900237775</t>
  </si>
  <si>
    <t>BHARAT ELECTRONICS LTD</t>
  </si>
  <si>
    <t>ENGG_INTER_EQUIPMENT</t>
  </si>
  <si>
    <t>(BEL PART NO:112003306996)- BRACKET WELDEDAS PER PO</t>
  </si>
  <si>
    <t>(BEL PART NO:112003306996)- BRACKET WELDED</t>
  </si>
  <si>
    <t>J 4054 - BRACKET WELDED</t>
  </si>
  <si>
    <t>40/54/BKTW/001</t>
  </si>
  <si>
    <t>PACKED IN ONE WOODEN BOX</t>
  </si>
  <si>
    <t>P 84/284 PUMP MAKE- TEAM, MODEL-TF-BP-1, Q=40 M3/Hr, H=20mtr Temp=80dc, P=7.5KW, Shaft-MOC-SA479TP304</t>
  </si>
  <si>
    <t>J 4070 - SUPPLY OF SS SHAFT</t>
  </si>
  <si>
    <t>40/70/COFG/LRD</t>
  </si>
  <si>
    <t>100% Advance</t>
  </si>
  <si>
    <t>Sp-460,  desula (m.i.a) Alwar - 301030 Rajasthan-301030</t>
  </si>
  <si>
    <t>LCAL/PUR/133</t>
  </si>
  <si>
    <t>LORDS CHLORO  ALKALI LTD</t>
  </si>
  <si>
    <t>16-DEC-2016,16-DEC-2016</t>
  </si>
  <si>
    <t>PACKED IN ONE BUBBLE PACKAGE</t>
  </si>
  <si>
    <t>TCI XPS COURIER</t>
  </si>
  <si>
    <t>(MATERIAL CODE: 358199958)- FILLER WIRE ERTI-2 2MMAS PER PO</t>
  </si>
  <si>
    <t>(MATERIAL CODE: 358199958)- FILLER WIRE ERTI-2 2MM</t>
  </si>
  <si>
    <t>J- 4128 FILLER WIRE 2.0 MM</t>
  </si>
  <si>
    <t>41/28/COFG/002</t>
  </si>
  <si>
    <t>EA172PO6001138</t>
  </si>
  <si>
    <t>(MATERIAL CODE: 358199959)-FILLER WIRE ERTI-2 3.2MMAS PER PO</t>
  </si>
  <si>
    <t>(MATERIAL CODE: 358199959)-FILLER WIRE ERTI-2 3.2MM</t>
  </si>
  <si>
    <t>J-4128 FILLER WIRE 3.00 MM</t>
  </si>
  <si>
    <t>41/28/COFG/003</t>
  </si>
  <si>
    <t>PACKED IN ONE WOODEN BOX. GR WT: 93  KGS. SIZE: 1400 L X 825 W X 460 H.</t>
  </si>
  <si>
    <t>LR NO.131</t>
  </si>
  <si>
    <t>TN 11 R 3994</t>
  </si>
  <si>
    <t>SRI LAKSHMI TRANPORT</t>
  </si>
  <si>
    <t>(MATERIAL CODE NO: 616001040)- SUPPLY OF TITANIUM GRIT POT FOR HYDROCYCLONE MATERIAL: TIGR.7FLANGE: SS316 AS PER DRAWING NO: TP/MM/IBP/O401/1123 REV0</t>
  </si>
  <si>
    <t>(MATERIAL CODE NO: 616001040)- SUPPLY OF TITANIUM GRIT POT FOR HYDROCYCLONE MATERIAL: TIGR.7</t>
  </si>
  <si>
    <t>J 4067 - Ti Gr 7- Grid Pot</t>
  </si>
  <si>
    <t>40/67/COFG/KML</t>
  </si>
  <si>
    <t>100%30DAYS</t>
  </si>
  <si>
    <t>(A GOVERNMENT OF KERALA UNDERTAKING) SANKARAMANGALAM,CHAVARA-691583, -</t>
  </si>
  <si>
    <t>TP/61/31/853/2016-2017</t>
  </si>
  <si>
    <t>THE KERALA MINERALS &amp; METALS LTD</t>
  </si>
  <si>
    <t>PACKED IN ONE WOODEN BOX. SIZE: 870 L X 430 W X 475 H. GR WT: 40 KGS</t>
  </si>
  <si>
    <t>SRI LAKSHMI TRANSPORT</t>
  </si>
  <si>
    <t>(MATERIAL CODE NO: 616001001)- HYDROCYCLONE O-401 AS PER DRAWING NO: TP/MM/IBP/O-401/1057TEST CERTIFICATE SHOULD BE SUBMITTED ALONG WITH THE SUPPLY FOR THE TITANIUM MATERIAL</t>
  </si>
  <si>
    <t>(MATERIAL CODE NO: 616001001)- HYDROCYCLONE O-401 AS PER DRAWING NO: TP/MM/IBP/O-401/1057</t>
  </si>
  <si>
    <t>J 4084 - SUPPLY OF HYDROCYCLONE</t>
  </si>
  <si>
    <t>40/84/COFG/KMM</t>
  </si>
  <si>
    <t>100%PT30DAYS</t>
  </si>
  <si>
    <t>TP/61/51/1012/2016-2017</t>
  </si>
  <si>
    <t>TN 09 F 7439</t>
  </si>
  <si>
    <t>M.S. AND S.S. MIXED BORING SCRAP</t>
  </si>
  <si>
    <t>ENGG_LOCAL_SCRAP_LINE</t>
  </si>
  <si>
    <t>kilogram</t>
  </si>
  <si>
    <t>MS AND SS MIXED BORING SCRAP</t>
  </si>
  <si>
    <t>MS/SS/SCRP/MIX</t>
  </si>
  <si>
    <t>5/1-A, AYYAPAKKAM MAIN ROAD M.G.R.PURAM -</t>
  </si>
  <si>
    <t>N.S.TRADERS</t>
  </si>
  <si>
    <t>ENGG_LOCAL_SCRAP</t>
  </si>
  <si>
    <t>AVM-SCRAP</t>
  </si>
  <si>
    <t>TN 20 BR 4066</t>
  </si>
  <si>
    <t>M.S.CUT BITS SCRAP</t>
  </si>
  <si>
    <t>MS CUTBITS SCRAP</t>
  </si>
  <si>
    <t>MS/CB/SCRP/KG</t>
  </si>
  <si>
    <t>106-50, JEEVA NAGAR,  TAMILNADU-600 021</t>
  </si>
  <si>
    <t>AVM ENTERPRISES</t>
  </si>
  <si>
    <t>essar oil ltd</t>
  </si>
  <si>
    <t>ONE EQUIPMENT</t>
  </si>
  <si>
    <t>TN 28 AF 1669</t>
  </si>
  <si>
    <t>TCI FREIGHT</t>
  </si>
  <si>
    <t>(MATERIAL CODE: 2457630414)- TUBE BUNDLE  TAG NO: 121-E-113 (19.05 X 2.11 X 6000)AS PER PO</t>
  </si>
  <si>
    <t>(MATERIAL CODE: 2457630414)- TUBE BUNDLE  TAG NO: 121-E-113 (19.05 X 2.11 X 6000)</t>
  </si>
  <si>
    <t>J 4060 - SUPPLY TUBE BUNDLE</t>
  </si>
  <si>
    <t>40/60/HEFG/ESR</t>
  </si>
  <si>
    <t>100%15DAYS</t>
  </si>
  <si>
    <t>POST BOX NO:24, JAMNAGAR-KHAMBALIA ROAD, JHAKAR, KHAMBALIA HEAD OFFICE, JAMNAGAR-361305 , -</t>
  </si>
  <si>
    <t>EOL-WAREHOUSE, 39TH KM. STONE, JAMNAGAR-OKHA HIGHWAY, TALUKA: KHAMBALIA, -</t>
  </si>
  <si>
    <t>ESSAR OIL LIMITED</t>
  </si>
  <si>
    <t>PACKED IN ONE CARTON BOX. CARTON BOX KEPT IN WOODEN BOX VIDE DC NO.1002575</t>
  </si>
  <si>
    <t>LR NO.329732292</t>
  </si>
  <si>
    <t>(MATERIAL CODE NO:292252130)- 3/8" X 1 1/4" LONG HEX. HEADED BOLT AND NUT WITH 2 PLAIN WASHERS EACH IN TITANIUM GR.7MATERIAL TEST CERTIFICATE SHOULD BE PRODUCED ALONG WITH THE SUPPLY AS PER PO</t>
  </si>
  <si>
    <t>(MATERIAL CODE NO:292252130)- 3/8" X 1 1/4" LONG HEX. HEADED BOLT AND NUT WITH 2 PLAIN WASHERS EACH IN TITANIUM GR.7</t>
  </si>
  <si>
    <t>SET</t>
  </si>
  <si>
    <t>J 4105 -Titanium M8 HEXAGONAL BOLT , NUT &amp; WASHER</t>
  </si>
  <si>
    <t>41/05/COFG/KMM</t>
  </si>
  <si>
    <t>TP/29/1571/2016-2017/5022</t>
  </si>
  <si>
    <t>5 WOODEN BOX,1 PLASTIC BUNDLE.PARTY MATERIAL RECEIVED RGP CHALLAN NO 4(5) A NO:2016200963</t>
  </si>
  <si>
    <t>LABOUR CHARGES FOR TITANIUM SHELL ROLLING MOC: Ti6AL4VAS PER PO</t>
  </si>
  <si>
    <t>LABOUR CHARGES FOR TITANIUM SHELL ROLLING MOC: Ti6AL4V</t>
  </si>
  <si>
    <t>ENGG_INTER_LABOUR_LINE</t>
  </si>
  <si>
    <t>J 4119 - Ti SHELL ROLLING</t>
  </si>
  <si>
    <t>41/19/COFG/001</t>
  </si>
  <si>
    <t>UNIT -II , SURVEY NO 1/1 IMARATH KANCH, RAVIRALA VILLAGE, MAHESHWARAM MANDAL -</t>
  </si>
  <si>
    <t>VEM TECHNOLOGIES PVT  LTD</t>
  </si>
  <si>
    <t>(MATERIAL CODE: 540001000001)- SHELL ROLLING AS PER DRG.PD40-014AS PER PO</t>
  </si>
  <si>
    <t>(MATERIAL CODE: 540001000001)- SHELL ROLLING AS PER DRG.PD40-014</t>
  </si>
  <si>
    <t>HYPER,HYPER</t>
  </si>
  <si>
    <t>MATL KEPT INSIDE  VIDE DC NO.925575 MATL WOODEN BOX</t>
  </si>
  <si>
    <t>LR NO. 329246794</t>
  </si>
  <si>
    <t>SUPPLY OF TITANIUM GR.2 PLATE WITH MMO COATING(5 MICRON THICKNESS), ANODE PLATE-SB265GR.2(3 NOS FEED PUMPS TO MF+1 NO RO CIP) AS PER PO</t>
  </si>
  <si>
    <t>SUPPLY OF TITANIUM GR.2 PLATE WITH MMO COATING(5 MICRON THICKNESS), ANODE PLATE-SB265GR.2</t>
  </si>
  <si>
    <t>4075 TI Gr.2 PLATE WITH MMO COATING</t>
  </si>
  <si>
    <t>40/75/COFG/HFP</t>
  </si>
  <si>
    <t>50%ADV50%DESP</t>
  </si>
  <si>
    <t>16/1 , A-4, SITE IV, SAHIBABAD INDUSTRIAL AREA, DIST. GHAZIABAD - 201010, UTTAR PRADESH, -</t>
  </si>
  <si>
    <t>HFPL/TEAM/PO/16/12716</t>
  </si>
  <si>
    <t>HYPER FILTRATION PVT LTD</t>
  </si>
  <si>
    <t>14-OCT-2016,14-OCT-2016</t>
  </si>
  <si>
    <t>ONE EQUIPMENT AND FOUR WOODEN BOXES</t>
  </si>
  <si>
    <t>LR NO. 309387293</t>
  </si>
  <si>
    <t>NL 01 D 7224</t>
  </si>
  <si>
    <t>(MATERIAL CODE: 2956010013)- LOW ALLOY STEEL HEAT EXCHANGER TAG NO: 702-E-51 BAS PER PO</t>
  </si>
  <si>
    <t>(MATERIAL CODE: 2956010013)- LOW ALLOY STEEL HEAT EXCHANGER TAG NO: 702-E-51 B</t>
  </si>
  <si>
    <t>J 4026 - SUPPLY OF LAS HEAT EXCHANGER</t>
  </si>
  <si>
    <t>40/26/HEFG/IOC</t>
  </si>
  <si>
    <t>5%15%65%5%10%</t>
  </si>
  <si>
    <t>SR.PROJECT MANAGER BS IV PROJECT, PO BARAUNI REFINERY, -</t>
  </si>
  <si>
    <t>BSIVBR003/24804346</t>
  </si>
  <si>
    <t>INDIAN OIL CORPORATION LIMITED</t>
  </si>
  <si>
    <t>013097 / 25-SEP-2014,600417</t>
  </si>
  <si>
    <t>Engg-CA(472) - BOB/MYL1</t>
  </si>
  <si>
    <t>104 PIPES FITTED WITH EQUPTMENT AND 01 PIPE LOOSE ITEM</t>
  </si>
  <si>
    <t>LR NO.309387186</t>
  </si>
  <si>
    <t>RJ 19 GD 6871</t>
  </si>
  <si>
    <t>(ITEM CODE: MTUBCCKD9903)-TITANIUM TUBE: OD-25.4 MM X 1.2 MM THK X 4020 MM LONG AS PER IS: 226,SB338 GR.2AS PER PO</t>
  </si>
  <si>
    <t>(ITEM CODE: MTUBCCKD9903)-TITANIUM TUBE: OD-25.4 MM X 1.2 MM THK X 4020 MM LONG AS PER IS: 226,SB338 GR.2</t>
  </si>
  <si>
    <t>J 3935 - SUPPLY OF TUBES</t>
  </si>
  <si>
    <t>39/35/PIFG/SCL</t>
  </si>
  <si>
    <t>10%PO 90%INV</t>
  </si>
  <si>
    <t>DIVISION OF NIRMA LIMITED BIRLA SAGAR -</t>
  </si>
  <si>
    <t>M\8001096PO140900180</t>
  </si>
  <si>
    <t>SAURASHTRA CHEMICALS</t>
  </si>
  <si>
    <t>26-SEP-2016,26-SEP-2016,26-SEP-2016</t>
  </si>
  <si>
    <t>PACKED IN TWO GUNNY BUNDLES</t>
  </si>
  <si>
    <t>LR NO. 329498595</t>
  </si>
  <si>
    <t>(MATERIAL CODE: CF012377TS)- TITANIUM SLEEVE(MK-45) FOR TOP COVER(N6)AS PER PO</t>
  </si>
  <si>
    <t>(MATERIAL CODE: CF012377TS)- TITANIUM SLEEVE(MK-45) FOR TOP COVER(N6)</t>
  </si>
  <si>
    <t>J- SUPPLY OF TI SLEEVE</t>
  </si>
  <si>
    <t>40/55/COFG/ISG</t>
  </si>
  <si>
    <t>RADAUR ROAD, YAMUNANAGAR-135001, HARYANA -</t>
  </si>
  <si>
    <t>C04/4500182631</t>
  </si>
  <si>
    <t>ISGEC HEAVY ENGINEERING LIMITED</t>
  </si>
  <si>
    <t>(MATERIAL CODE: CF012377TS1)- TITANIUM SLEEVE(MK-46) FOR TOP COVER(N1)AS PER PO</t>
  </si>
  <si>
    <t>(MATERIAL CODE: CF012377TS1)- TITANIUM SLEEVE(MK-46) FOR TOP COVER(N1)</t>
  </si>
  <si>
    <t>(MATERIAL CODE: CF012377TS2)- TITANIUM SLEEVE(MK-47) FOR TOP COVER(N5)AS PER PO</t>
  </si>
  <si>
    <t>(MATERIAL CODE: CF012377TS2)- TITANIUM SLEEVE(MK-47) FOR TOP COVER(N5)</t>
  </si>
  <si>
    <t>STATEMENT</t>
  </si>
  <si>
    <t>PACKED IN TWO CARTON BOX</t>
  </si>
  <si>
    <t>HAND CARRY</t>
  </si>
  <si>
    <t>SUPPLY OF  ANODESAS PER PO</t>
  </si>
  <si>
    <t>SUPPLY OF  ANODES</t>
  </si>
  <si>
    <t>ENGG_LOCAL_EQUIPMENT_LINE</t>
  </si>
  <si>
    <t>J 4092 - SUPPLY OF TI GR 2 ANODES</t>
  </si>
  <si>
    <t>40/92/COFG/ARJ</t>
  </si>
  <si>
    <t>4092PTARJ</t>
  </si>
  <si>
    <t>9, BHASKARAPURAM, CHENNAI-600004 -</t>
  </si>
  <si>
    <t>001/2016-2017</t>
  </si>
  <si>
    <t>ARJATI FOUNDATION</t>
  </si>
  <si>
    <t>ENGG_LOCAL_EQUIPMENT</t>
  </si>
  <si>
    <t>TN 18 M 1773</t>
  </si>
  <si>
    <t>M.S.CUTBITS SCRAP</t>
  </si>
  <si>
    <t>#30/6, anna street, T.m.p.nagar, Tamil nadu-600057</t>
  </si>
  <si>
    <t>N.S.N.STEELS</t>
  </si>
  <si>
    <t>(MATERIAL CODE NO: 616001001)- HYDROCYCLONE O-401AS PER PO</t>
  </si>
  <si>
    <t>(MATERIAL CODE NO: 616001001)- HYDROCYCLONE O-401</t>
  </si>
  <si>
    <t>PACKED IN 6 WOODEN BOXES</t>
  </si>
  <si>
    <t>LR NO.133</t>
  </si>
  <si>
    <t>TN 11 T 3975</t>
  </si>
  <si>
    <t>BASE PLATE (BEL PART NO: 21258714019403)AS PER PO</t>
  </si>
  <si>
    <t>BASE PLATE (BEL PART NO: 21258714019403)</t>
  </si>
  <si>
    <t>J 4053 - BASE PLATE</t>
  </si>
  <si>
    <t>40/53/BSPL/001</t>
  </si>
  <si>
    <t>BEPO/S20/4900237774</t>
  </si>
  <si>
    <t>PACKED IN 6 WOODEN BOXES AND ONE CARTON BOX. PARTY'S MATERIAL RECD VIDE PASS NO.12597 AND BOOK NO.126 DT.19-05-2016 AND BEING RETURNED BACK TO PARTY.</t>
  </si>
  <si>
    <t>LR NO.127</t>
  </si>
  <si>
    <t>FABRICATION AND TESTING OF TITANIUM ALLOY CYLINDRICAL AIR BOTTLE FOR MISSILE COOLINGSYSTEM AS PER PO</t>
  </si>
  <si>
    <t>FABRICATION AND TESTING OF TITANIUM ALLOY CYLINDRICAL AIR BOTTLE FOR MISSILE COOLING</t>
  </si>
  <si>
    <t>J 4037 - TITANIUM AIR BOTTLE</t>
  </si>
  <si>
    <t>40/37/ABFG/HEL</t>
  </si>
  <si>
    <t>GOVERNMENT OF INDIA MISNISTRY OF DEFENCE, KANCHANBAGH P.O,HYDERABAD-500058 -</t>
  </si>
  <si>
    <t>DRDL/24/55P/15/0297/42445</t>
  </si>
  <si>
    <t>TN 28 F 6933</t>
  </si>
  <si>
    <t>WASTE SCRAP CONSIST OF PAPER DAMAGED WOOD PLASTIC ITEMS</t>
  </si>
  <si>
    <t>WASTE SCRAP CONSIST OF PAPER, DAMAGED CARTON BOX PLASTIC ITEM</t>
  </si>
  <si>
    <t>WS/PC/SCRP/WST</t>
  </si>
  <si>
    <t>TAY 5767</t>
  </si>
  <si>
    <t>WASTE SCRAP CONSIST OF PAPER DAMAGED WOOD , PLASTIC ITEMS</t>
  </si>
  <si>
    <t>WASTE SCRAP MATERIAL WITH LOT UOM</t>
  </si>
  <si>
    <t>WS/MA/SCRP/LOT</t>
  </si>
  <si>
    <t>31-AUG-2016,31-AUG-2016,31-AUG-2016</t>
  </si>
  <si>
    <t>PACKED IN ONE CARTON BOX KEPT IN SCREW CONVEYOR WOODEN BOX</t>
  </si>
  <si>
    <t>LR NO. 329498562</t>
  </si>
  <si>
    <t>BOLT HEX.TITANIUM FULL THREADED 1/2" X  3" (MATERIAL TEST CERTIFICATE SHOULD BE SUBMITTED ALONG WITH SUPPLY)AS PER PO</t>
  </si>
  <si>
    <t>BOLT HEX.TITANIUM FULL THREADED 1/2" X  3" (MATERIAL TEST CERTIFICATE SHOULD BE SUBMITTED ALONG WITH SUPPLY)</t>
  </si>
  <si>
    <t>J 4043 - SUPPLY OF TI HEXAGONAL BOLT</t>
  </si>
  <si>
    <t>40/43/COFG/KML</t>
  </si>
  <si>
    <t>TP/29/181/2016-2017/154/</t>
  </si>
  <si>
    <t>NUT HEX. TITANIUM 1/2" (MATERIAL TEST CERTIFICATE SHOULD BE SUBMITTED ALONG WITH SUPPLY)AS PER PO</t>
  </si>
  <si>
    <t>NUT HEX. TITANIUM 1/2" (MATERIAL TEST CERTIFICATE SHOULD BE SUBMITTED ALONG WITH SUPPLY)</t>
  </si>
  <si>
    <t>4043 SUPPLY OF TI HEXAGONAL  NUT</t>
  </si>
  <si>
    <t>40/43/COFG/002</t>
  </si>
  <si>
    <t>WASHER TITANIUM FLAT ROUND 1/2" (MATERIAL TEST CERTIFICATE SHOULD BE SUBMITTED ALONG WITH SUPPLY)AS PER PO</t>
  </si>
  <si>
    <t>WASHER TITANIUM FLAT ROUND 1/2" (MATERIAL TEST CERTIFICATE SHOULD BE SUBMITTED ALONG WITH SUPPLY)</t>
  </si>
  <si>
    <t>4043 SUPPLY OF TI WASHER FLAT ROUND</t>
  </si>
  <si>
    <t>40/43/COFG/003</t>
  </si>
  <si>
    <t>08-DEC-2016,08-DEC-2016</t>
  </si>
  <si>
    <t>MATL KEPT IN  VIDE DC NO.968576 MATL WOODEN BOX.GR.WT: 62 KGS. SIZE: 750 L X 510 W X 280MM H</t>
  </si>
  <si>
    <t>SUPPORT TUBE MATERIAL: TITANIUM-GR-7</t>
  </si>
  <si>
    <t>J 4063- SUPPLY OF TUBES</t>
  </si>
  <si>
    <t>40/63/COFG/001</t>
  </si>
  <si>
    <t>30 DAYS CREDIT</t>
  </si>
  <si>
    <t>TP/64/25/782/2016-2017</t>
  </si>
  <si>
    <t>TIE ROD MATERIAL:TITANIUM GR.7</t>
  </si>
  <si>
    <t>J 4063 - TIE ROD &amp; SPACER</t>
  </si>
  <si>
    <t>40/63/COFG/KMM</t>
  </si>
  <si>
    <t>TN 09 AH 4647</t>
  </si>
  <si>
    <t>ER-216 ANODE ELEMENT REPAIR AND RECOATINGAS PER PO</t>
  </si>
  <si>
    <t>ER-216 ANODE ELEMENT REPAIR AND RECOATING</t>
  </si>
  <si>
    <t>ENGG_LOCAL_RECOATING_LINE</t>
  </si>
  <si>
    <t>J4104 RECOATING OF ANODE</t>
  </si>
  <si>
    <t>41/04/COFG/TPL</t>
  </si>
  <si>
    <t>MANALI EXPRESS HIGHWAY, MANALI, CHENNAI-600068 -</t>
  </si>
  <si>
    <t>ME/4900069424</t>
  </si>
  <si>
    <t>TAMILNADU PETROPRODUCTS LTD</t>
  </si>
  <si>
    <t>ENGG_LOCAL_RECOATING</t>
  </si>
  <si>
    <t>PACKED IN ONE WOODEN BOX. GR WT: 80 KGS</t>
  </si>
  <si>
    <t>LR NO.329246842</t>
  </si>
  <si>
    <t>(MATERIAL CODE NO: 614276760)- SUPPLY OF 100 NB TITANIUM GR.7 EQUAL TEE MATERIAL OF CONSTRUCTION: FALNGE SA105 WITH TIGR.7 LININGAS PER DRG. TP/MR/IBP/DIG-T/REV0 MATERIAL TEST CERTIFICATE FOR TITANIUM GR7 SHOULD BE SUBMITTED ALONG WITH THE SUPPLY</t>
  </si>
  <si>
    <t>(MATERIAL CODE NO: 614276760)- SUPPLY OF 100 NB TITANIUM GR.7 EQUAL TEE MATERIAL OF CONSTRUCTION: FALNGE SA105 WITH TIGR.7 LINING</t>
  </si>
  <si>
    <t>J 4079 - Ti Gr 7 EQUEEL TEE</t>
  </si>
  <si>
    <t>40/79/COFG/KML</t>
  </si>
  <si>
    <t>TP/61/45/1021/2016-2017</t>
  </si>
  <si>
    <t>SEA HORSE,SEA HORSE,SEA HORSE</t>
  </si>
  <si>
    <t>PACKED IN ONE WOODEN BOX.GR WT: 164 KGS, TARE WT: 85.0 KGS, NET WT: 79.0 KGS.ENCLOSED A.R.E.1 FORM</t>
  </si>
  <si>
    <t>THRO FLYCON LOGISTICS</t>
  </si>
  <si>
    <t>TN 05 AP 9920</t>
  </si>
  <si>
    <t>CHENNAI-SEA</t>
  </si>
  <si>
    <t>ELECTROFLUCULATION SYSTEM HAVING AN INSTALLED CAPACITY OF 100 LITRES PER HOUR WITH A GENERATION OF 15 GRAMS/HR  HYDROXYL IONSAS PER PO</t>
  </si>
  <si>
    <t>ELECTROFLUCULATION SYSTEM HAVING AN INSTALLED CAPACITY OF 100 LITRES PER HOUR WITH A GENERATION OF 15 GRAMS/HR  HYDROXYL IONS</t>
  </si>
  <si>
    <t>ENGG_EXPORT_EQUIPMENT_LINE</t>
  </si>
  <si>
    <t>J 4080 - ELECTROFLUCULATION SYSTEM</t>
  </si>
  <si>
    <t>40/80/ECFG/SHS</t>
  </si>
  <si>
    <t>30%ADV70%DESP</t>
  </si>
  <si>
    <t>NO. 82, JALAN S2C2, GREEN TECHNOLOGY PARK, SEREMBAN 2, 70300 SEREMBAN, NEGERI SEMBILAN -</t>
  </si>
  <si>
    <t>SHS/PO/07/2016/1043</t>
  </si>
  <si>
    <t>M/S. SEA HORSE SERVICES SDN.BHD</t>
  </si>
  <si>
    <t>ENGG_EXPORT_EQUIPMENT</t>
  </si>
  <si>
    <t>DEPUTATION OF MANPOWER FOR CARRYING OUT REPAIR WORKS ON CRYSTALLIZER BODY AND NOZZLE AT ONGOLE FACTORYAS PER PO</t>
  </si>
  <si>
    <t>DEPUTATION OF MANPOWER FOR CARRYING OUT REPAIR WORKS ON CRYSTALLIZER BODY AND NOZZLE AT ONGOLE FACTORY</t>
  </si>
  <si>
    <t>PLOT NO. 558 &amp; 559,APIIC GROWTH CENTRE GUNDLAPALLI VILLAGE ANDHRA PRADESH-523211</t>
  </si>
  <si>
    <t>WO NO: TM/16-17/0012</t>
  </si>
  <si>
    <t>TEAMEC CHLORATES LIMITED</t>
  </si>
  <si>
    <t>ANNUAL RATE CONTRACT FOR 2S-1411D  N7 nozole/crack repar( Titanium)AS PER PO</t>
  </si>
  <si>
    <t>ANNUAL RATE CONTRACT FOR 2S-1411D  N7 nozole/crack repar( Titanium)</t>
  </si>
  <si>
    <t>LS/AT/SIT1/REP</t>
  </si>
  <si>
    <t>TNPC</t>
  </si>
  <si>
    <t>04-JUN-2016,04-JUN-2016</t>
  </si>
  <si>
    <t>(TNPL CODE- 8351100046)- FABRICATION AND ERECTION OF TITANIUM PIPES AND FITTINGS-WELDER AT SITEAS PER PO</t>
  </si>
  <si>
    <t>(TNPL CODE- 8351100046)- FABRICATION AND ERECTION OF TITANIUM PIPES AND FITTINGS-WELDER AT SITE</t>
  </si>
  <si>
    <t>ENGG_LOCAL_PURE_LABOUR_LINE</t>
  </si>
  <si>
    <t>LS/AT/SIT2/REP</t>
  </si>
  <si>
    <t>KAGITHAPURAM-639136, KARUR DISTRICT, TAMILNADU, INDIA -</t>
  </si>
  <si>
    <t>FAC-PRO-TOS/151615009139</t>
  </si>
  <si>
    <t>TAMILNADU NEWSPRINTAND PAPERS LIMITED</t>
  </si>
  <si>
    <t>ENGG_LOCAL_LABOUR</t>
  </si>
  <si>
    <t>(JOB NO:632/2)- TUBE BUNDLE REPAIR FOR HEAT EXCHANGER #E14969 ALONG WITH REIMBURSEMENT OFINCIDENTAL EXPENSES</t>
  </si>
  <si>
    <t>(JOB NO:632/2)- TUBE BUNDLE REPAIR FOR HEAT EXCHANGER #E14969 ALONG WITH REIMBURSEMENT OF</t>
  </si>
  <si>
    <t>MULTIMAXPT4087</t>
  </si>
  <si>
    <t>JOB ORDER NO:MM/JOB/16-17/G-95/632/1870</t>
  </si>
  <si>
    <t>tnpl</t>
  </si>
  <si>
    <t>12-SEP-2016,12-SEP-2016</t>
  </si>
  <si>
    <t>FABRICATION AND ERECTION OF TITANIUM PIPES &amp; FITTINGS-WELDER (TNPL CODE: 8351100046)AS PER PO</t>
  </si>
  <si>
    <t>FABRICATION AND ERECTION OF TITANIUM PIPES &amp; FITTINGS-WELDER (TNPL CODE: 8351100046)</t>
  </si>
  <si>
    <t>4082PTTNPL</t>
  </si>
  <si>
    <t>FAC-PRO-TOS/161715003812</t>
  </si>
  <si>
    <t>(TNPL CODE- 8351100045)- FABRICATION AND ERECTION OF TITANIUM PIPES &amp; FITTINGS- FITTER AT SITEAS PER PO</t>
  </si>
  <si>
    <t>(TNPL CODE- 8351100045)- FABRICATION AND ERECTION OF TITANIUM PIPES &amp; FITTINGS- FITTER AT SITE</t>
  </si>
  <si>
    <t>ANNUAL RATE CONTRACT FOR VARIOUS TITANIUM TUBE TO TUBESHEET WORK AT MCPI PLANT SITEAS PER PO</t>
  </si>
  <si>
    <t>ANNUAL RATE CONTRACT FOR VARIOUS TITANIUM TUBE TO TUBESHEET WORK AT MCPI PLANT SITE</t>
  </si>
  <si>
    <t>4076PTMCCPTA</t>
  </si>
  <si>
    <t>FABRICATION AND ERECTION OF TITANIUM PIPES &amp; FITTINGS- FITTER(TNPL CODE: 8351100045)AS PER PO</t>
  </si>
  <si>
    <t>FABRICATION AND ERECTION OF TITANIUM PIPES &amp; FITTINGS- FITTER(TNPL CODE: 8351100045)</t>
  </si>
  <si>
    <t>TATA CHEMICALS</t>
  </si>
  <si>
    <t>09-NOV-2016,09-NOV-2016,09-NOV-2016,09-NOV-2016,09-NOV-2016,09-NOV-2016,09-NOV-2016</t>
  </si>
  <si>
    <t>PACKED IN ONE WOODEN BOX.</t>
  </si>
  <si>
    <t>LR NO.329246875</t>
  </si>
  <si>
    <t>(MATERIAL CODE:109050102104)-COVER O RING NO.5301 8000 MAT:VITONAS PER PO</t>
  </si>
  <si>
    <t>(MATERIAL CODE:109050102104)-COVER O RING NO.5301 8000 MAT:VITON</t>
  </si>
  <si>
    <t>J 4052 - SUPPLY OD O RINGS</t>
  </si>
  <si>
    <t>40/52/COFG/004</t>
  </si>
  <si>
    <t>Mithapur - 361 345 Okhamandal, jamnagar State-Postal Code</t>
  </si>
  <si>
    <t>TATA CHEMICALS LMITED</t>
  </si>
  <si>
    <t>(MATERIAL CODE:109050102105)-SEAL O RING NO.3551 1500 MAT:VITONAS PER PO</t>
  </si>
  <si>
    <t>(MATERIAL CODE:109050102105)-SEAL O RING NO.3551 1500 MAT:VITON</t>
  </si>
  <si>
    <t>J 4052 - SUPPLY OF O RINGS</t>
  </si>
  <si>
    <t>40/52/COFG/005</t>
  </si>
  <si>
    <t>(MATERIAL CODE:109050102106)- O RING FOR BRG.COVERS NO.3551 6000 MATAS PER PO</t>
  </si>
  <si>
    <t>(MATERIAL CODE:109050102106)- O RING FOR BRG.COVERS NO.3551 6000 MAT</t>
  </si>
  <si>
    <t>J 4052- SUPPLY OF O RINGS</t>
  </si>
  <si>
    <t>40/52/COFG/006</t>
  </si>
  <si>
    <t>(MATERIAL CODE:108491290022)-SHAFT PART NO.6, REF NO. 863-04/13AS PER PO</t>
  </si>
  <si>
    <t>(MATERIAL CODE:108491290022)-SHAFT PART NO.6, REF NO. 863-04/13</t>
  </si>
  <si>
    <t>J 4052 - SUPPLY OF SHAFT &amp; O- RING</t>
  </si>
  <si>
    <t>40/52/COFG/TCL</t>
  </si>
  <si>
    <t>NPOL</t>
  </si>
  <si>
    <t>LR NO. 113</t>
  </si>
  <si>
    <t>SUPPLY OF OAS ARRAY STRUCTURE ASSEMBLYAS PER PO</t>
  </si>
  <si>
    <t>SUPPLY OF OAS ARRAY STRUCTURE ASSEMBLY</t>
  </si>
  <si>
    <t>4025 OAS ARRAY STRUCTURE</t>
  </si>
  <si>
    <t>40/25/ASFG/NPO</t>
  </si>
  <si>
    <t>NPOLPT4025</t>
  </si>
  <si>
    <t>GOVERNMENT OF INDIA, MINISTRY OF DEFENCE, DEFENCE RESEARCH AND DEVELOPMENT ORGANISATION -</t>
  </si>
  <si>
    <t>NPOL/17SO0040/UTS/GLF</t>
  </si>
  <si>
    <t>NAVAL PHYSICAL AND OCEANOGRAPHIC LABORATORY</t>
  </si>
  <si>
    <t>PACKED IN 12 CARTON BOXES.</t>
  </si>
  <si>
    <t>LR NO.120</t>
  </si>
  <si>
    <t>(MATERIAL CODE NO:540001000001)-SHELL ROLLING AS PER DRG. PD40-014AS PER PO</t>
  </si>
  <si>
    <t>(MATERIAL CODE NO:540001000001)-SHELL ROLLING AS PER DRG. PD40-014</t>
  </si>
  <si>
    <t>J 3905- Ti SHELL ROLLING</t>
  </si>
  <si>
    <t>39/05/ROFG/4TH</t>
  </si>
  <si>
    <t>ONE EQUIPMENT AND ONE MS FRAME</t>
  </si>
  <si>
    <t>LR NO: 309387304</t>
  </si>
  <si>
    <t>NL 01 D 7864</t>
  </si>
  <si>
    <t>(MATERIAL CODE: 2956010013)- LOW ALLOY STEEL HEAT EXCHANGER TAG NO: 702-E-51 AAS PER PO</t>
  </si>
  <si>
    <t>(MATERIAL CODE: 2956010013)- LOW ALLOY STEEL HEAT EXCHANGER TAG NO: 702-E-51 A</t>
  </si>
  <si>
    <t>13-OCT-2016,13-OCT-2016,13-OCT-2016</t>
  </si>
  <si>
    <t>PROFESSIONAL</t>
  </si>
  <si>
    <t>(MATERIAL CODE: 292252140)-  BOLT HEX TITANIUM 3/8" X 11/2" LONG WITH NUTAS PER PO</t>
  </si>
  <si>
    <t>(MATERIAL CODE: 292252140)-  BOLT HEX TITANIUM 3/8" X 11/2" LONG WITH NUT</t>
  </si>
  <si>
    <t>J 4044 - TI HEXAGONAL BOLT &amp; NUT</t>
  </si>
  <si>
    <t>40/44/COFG/001</t>
  </si>
  <si>
    <t>100%RCPTACCEPT</t>
  </si>
  <si>
    <t>TP/29/ASD/293/2016-2017/1647</t>
  </si>
  <si>
    <t>(MATERIAL CODE: 292252184)- BOLT HEX TITANIUM 5/8" X 21/2" LONG WITH NUTAS PER PO</t>
  </si>
  <si>
    <t>(MATERIAL CODE: 292252184)- BOLT HEX TITANIUM 5/8" X 21/2" LONG WITH NUT</t>
  </si>
  <si>
    <t>J 044- TI HEXAGONAL BOLT &amp; NUT</t>
  </si>
  <si>
    <t>40/44/COFG/002</t>
  </si>
  <si>
    <t>(MATERIAL CODE: 292252168)- BOLT HEX TITANIUM 1/2" X 2" LONG WITH NUTAS PER PO</t>
  </si>
  <si>
    <t>(MATERIAL CODE: 292252168)- BOLT HEX TITANIUM 1/2" X 2" LONG WITH NUT</t>
  </si>
  <si>
    <t>J 4044 - TI HEX BOLT &amp; NUT</t>
  </si>
  <si>
    <t>40/44/COFG/KMM</t>
  </si>
  <si>
    <t>TN 85 8883</t>
  </si>
  <si>
    <t>TN 65B 0617</t>
  </si>
  <si>
    <t>09-NOV-2016,09-NOV-2016,09-NOV-2016</t>
  </si>
  <si>
    <t>LR NO.329246864</t>
  </si>
  <si>
    <t>(BEL PART NO:21258517012408)- BOTTOM PLATEAS PER PO</t>
  </si>
  <si>
    <t>(BEL PART NO:21258517012408)- BOTTOM PLATE</t>
  </si>
  <si>
    <t>J 4057 - BOTTOM PLATE</t>
  </si>
  <si>
    <t>40/57/BPFG/001</t>
  </si>
  <si>
    <t>BEP0/S20/4900237776</t>
  </si>
  <si>
    <t>(BEL PART NO: 21258518011505)- TOP PLATEAS PER PO</t>
  </si>
  <si>
    <t>(BEL PART NO: 21258518011505)- TOP PLATE</t>
  </si>
  <si>
    <t>J 4057 - TOP PLATE</t>
  </si>
  <si>
    <t>40/57/TPFG/001</t>
  </si>
  <si>
    <t>(BEL PART NO: 21258519010603)- INTERMEDIATE PLATEAS PER PO</t>
  </si>
  <si>
    <t>(BEL PART NO: 21258519010603)- INTERMEDIATE PLATE</t>
  </si>
  <si>
    <t>J 4057 - INTERMEDIATE PLATE</t>
  </si>
  <si>
    <t>40/57/IPFG/001</t>
  </si>
  <si>
    <t>013098 / 25-SEP-2014,600418</t>
  </si>
  <si>
    <t>ONE EQPT</t>
  </si>
  <si>
    <t>(ITEM CODE: WMCHRPUN0366)- REPAIR OF HEAT EXCHANGER , REPLACEMENT OF TUBES IN HEAT EXCHANGER OF RGRH1 TEAM COOLERAS PER PO</t>
  </si>
  <si>
    <t>(ITEM CODE: WMCHRPUN0366)- REPAIR OF HEAT EXCHANGER , REPLACEMENT OF TUBES IN HEAT EXCHANGER OF RGRH1 TEAM COOLER</t>
  </si>
  <si>
    <t>J 3934 - LABOUR CHARES FOR RETUBING</t>
  </si>
  <si>
    <t>39/34/LBFG/SAU</t>
  </si>
  <si>
    <t>M\8001096PO140900179</t>
  </si>
  <si>
    <t>LR NO.329498562</t>
  </si>
  <si>
    <t>SUPPLY OF TITANIUM Gr 2 LINED SCREW FOR C-301</t>
  </si>
  <si>
    <t>4042 TITANIUM GR.2  LINED SCREW</t>
  </si>
  <si>
    <t>40/42/LSFG/KMM</t>
  </si>
  <si>
    <t>TP/61/IBP/34/2016-2017, 02/04/2016</t>
  </si>
  <si>
    <t>29-AUG-2016,29-AUG-2016</t>
  </si>
  <si>
    <t>LOOSE TWO EQUIPMENTS &amp; SPARES PACKED IN ONE WOODEN BOX</t>
  </si>
  <si>
    <t>LR NO. M900042672</t>
  </si>
  <si>
    <t>UP 70 AT 6220</t>
  </si>
  <si>
    <t>ASSOCIATED ROAD CARRIERS LTD</t>
  </si>
  <si>
    <t>(HE-2901)- WCS STRIPPER PREHEATER AS PER PO</t>
  </si>
  <si>
    <t>4033 TITANIUM HEAT EXCHANGER</t>
  </si>
  <si>
    <t>40/33/HEFG/GAC</t>
  </si>
  <si>
    <t>4033GACLPT</t>
  </si>
  <si>
    <t>P.O.PETROCHEMICALS-391346, DISTRICT VADODARA(GUJARAT), INDIA -</t>
  </si>
  <si>
    <t>MTL-P/20162017/633/2</t>
  </si>
  <si>
    <t>GUJARAT ALKALIES AND CHEMICALS LIMITED</t>
  </si>
  <si>
    <t>(HE-2902)- WCS STRIPPER PRECONDENSER AS PER PO</t>
  </si>
  <si>
    <t>J 4033 - TITANIUM HEAT EXCHANGER</t>
  </si>
  <si>
    <t>40/33/HEFG/002</t>
  </si>
  <si>
    <t>TN 22 BF 8464</t>
  </si>
  <si>
    <t>M.S. AND S.S.MIXED BORING SCRAP</t>
  </si>
  <si>
    <t>CCM CHEMICALS</t>
  </si>
  <si>
    <t>PACKED IN ONE WOODEN BOX. GR WT: 181.5 KGS, NETT WT: 104.0 KGS</t>
  </si>
  <si>
    <t>TN  22 CX 1923</t>
  </si>
  <si>
    <t>THRO PHOENIX TRANS LOGISTICS</t>
  </si>
  <si>
    <t>CHENNAI AIR CARGO</t>
  </si>
  <si>
    <t>TITANIUM GR.2 PIPE SPOOLS(OP)AS PER PO</t>
  </si>
  <si>
    <t>TITANIUM GR.2 PIPE SPOOLS(OP)</t>
  </si>
  <si>
    <t>J 4036 TI GR.2 PIPE SPOOLS</t>
  </si>
  <si>
    <t>40/36/PIFG/CCM</t>
  </si>
  <si>
    <t>PASIR GUDANG WORKS(PGW1) PLOT 411, KAWASAN 4, JALAN PERAK 1, PASIR GUDANG INDUSTRIAL ESTATE, -</t>
  </si>
  <si>
    <t>CCM CHEMICALS SDN BHD</t>
  </si>
  <si>
    <t>10-JAN-2017,10-JAN-2017,10-JAN-2017,10-JAN-2017</t>
  </si>
  <si>
    <t>PACKED IN 5 CARTON BOXES</t>
  </si>
  <si>
    <t>END SUPPORT WELDED (BEL PART NO:11200125680403)AS PER PO</t>
  </si>
  <si>
    <t>END SUPPORT WELDED (BEL PART NO:11200125680403)</t>
  </si>
  <si>
    <t>BRACKET WELDED(BEL PART NO: 11200330699603)AS PER PO</t>
  </si>
  <si>
    <t>BRACKET WELDED(BEL PART NO: 11200330699603)</t>
  </si>
  <si>
    <t>COVER BOTTOM ( BEL PART NO: 21257110017703)AS PER PO</t>
  </si>
  <si>
    <t>COVER BOTTOM ( BEL PART NO: 21257110017703)</t>
  </si>
  <si>
    <t>J 4054 - BOTTOM COVER</t>
  </si>
  <si>
    <t>40/54/COVR/BTM</t>
  </si>
  <si>
    <t>COVER TOP (BEL PART NO: 21258069017903)AS PER PO</t>
  </si>
  <si>
    <t>COVER TOP (BEL PART NO: 21258069017903)</t>
  </si>
  <si>
    <t>J 4054 - TOP COVER</t>
  </si>
  <si>
    <t>40/54/COVR/TOP</t>
  </si>
  <si>
    <t>FIRST FLIGHT</t>
  </si>
  <si>
    <t>(MATERIAL CODE NO: 614276210)-SUPPLY OF STUD WITH 2 NUTS AND 2 WASHER, FULL THREADED SIZE: M16 X 150MM LONGMOC: TiGr.2  AS PER PO</t>
  </si>
  <si>
    <t>(MATERIAL CODE NO: 614276210)-SUPPLY OF STUD WITH 2 NUTS AND 2 WASHER, FULL THREADED SIZE: M16 X 150MM LONG</t>
  </si>
  <si>
    <t>J 4058 - SUPPLY OF M16 STUD WITH 2 NUTS &amp; 2 WASHERS</t>
  </si>
  <si>
    <t>40/58/COFG/KMM</t>
  </si>
  <si>
    <t>TP/61/9/647/2016-2017</t>
  </si>
  <si>
    <t>PARTY'S MATERIAL RECD VIDE RGP NO.HMEC0127 DT.24-AUG-2016 AND BEING RETURNED BACK TO PARTY AFTER REPAIR. NO SALES INVOLVED IN THIS TRANSACTION.</t>
  </si>
  <si>
    <t>BY PARTY</t>
  </si>
  <si>
    <t>Labourcharges for impeller reconditioning</t>
  </si>
  <si>
    <t>ENGG_LOCAL_LABOUR_LINE</t>
  </si>
  <si>
    <t>TPL IMPELLER REPAIR</t>
  </si>
  <si>
    <t>FG/LB/4096/TPL</t>
  </si>
  <si>
    <t>100%-ON COD</t>
  </si>
  <si>
    <t>ME/4900069129/30-SEP-2016</t>
  </si>
  <si>
    <t>10-JAN-2017,10-JAN-2017</t>
  </si>
  <si>
    <t>SUPPLY OF TIGR.2 FILLER WIRE 2MM DIAAS PER PO</t>
  </si>
  <si>
    <t>SUPPLY OF TIGR.2 FILLER WIRE 2MM DIA</t>
  </si>
  <si>
    <t>J 4035 - TITANIUM FILLER WIRE - DIA 2.0 MM</t>
  </si>
  <si>
    <t>40/35/COFG/200</t>
  </si>
  <si>
    <t>20%70%10%</t>
  </si>
  <si>
    <t>C/o M/S. JBF PETROCHEMICALS LTD, #4-214,PB NO.001, INDUSTRIAL PLOT NO.09,MANGALORE SEZ LTD, BAJPE VILLAGE, MANGALORE, -</t>
  </si>
  <si>
    <t>PO-6311-01</t>
  </si>
  <si>
    <t>TECHNIP INDIA LIMITED</t>
  </si>
  <si>
    <t>SUPPLY OF TIGR.2 FILLER WIRE 3.2MM DIAAS PER PO</t>
  </si>
  <si>
    <t>SUPPLY OF TIGR.2 FILLER WIRE 3.2MM DIA</t>
  </si>
  <si>
    <t>J 4035 - TITANIUM FILLER WIRE</t>
  </si>
  <si>
    <t>40/35/COFG/032</t>
  </si>
  <si>
    <t>TNPL</t>
  </si>
  <si>
    <t>LR NO. 328690121</t>
  </si>
  <si>
    <t>TITANIUM PIPE 40NB SCH40 GR.2 (TNPL CODE: 2652000161)AS PER PO</t>
  </si>
  <si>
    <t>TITANIUM PIPE 40NB SCH40 GR.2 (TNPL CODE: 2652000161)</t>
  </si>
  <si>
    <t>4050 TI GR.2 PIPE SUPPLY</t>
  </si>
  <si>
    <t>40/50/TPFG/TNP</t>
  </si>
  <si>
    <t>TNPL4050PT</t>
  </si>
  <si>
    <t>FAC-MAT-PUR/161715001697</t>
  </si>
  <si>
    <t>09-DEC-2016,09-DEC-2016</t>
  </si>
  <si>
    <t>TN 50 H 9051</t>
  </si>
  <si>
    <t>ALUMINUM BRANZ SCRAP</t>
  </si>
  <si>
    <t>BRASS SCRAP</t>
  </si>
  <si>
    <t>BR/SC/SCRP/KGS</t>
  </si>
  <si>
    <t>WASTE WOODEN SCRAP</t>
  </si>
  <si>
    <t>PACKED IN ONE WOODEN BOX. GR.WT: 80 KGS</t>
  </si>
  <si>
    <t>(MATERIAL CODE NO:614276760)- SUPPLY OF 100 MM NB TIGR.7 EQUAL TEE  AS PER DRG. TP/MR/IBP/DIG-T/REV.0MATERIAL OF CONTRUCTION: FLANGE SA105 WITH TIGR.7 LINING  MATERIAL TEST CERTIFICATE FOR TITANIUM GR.7 SHOULD BE SUBMITTED ALONG WITH THE SUPPLY</t>
  </si>
  <si>
    <t>(MATERIAL CODE NO:614276760)- SUPPLY OF 100 MM NB TIGR.7 EQUAL TEE  AS PER DRG. TP/MR/IBP/DIG-T/REV.0</t>
  </si>
  <si>
    <t>J 4085 - Ti Gr 7 - EQUAL TEE</t>
  </si>
  <si>
    <t>40/85/COFG/KML</t>
  </si>
  <si>
    <t>TP/61/40/1122/2016-2017</t>
  </si>
  <si>
    <t>ONE WOODEN BOX.PARTYS MATERIAL RECD VIDE RGP NO:RGP/1617/109 DT 19-AUG-2016 &amp; RGP 1617/152 DT 20-OCT-2016 AND 4(5) A CHALAN.JOB WORK DONE AND RETURN.N</t>
  </si>
  <si>
    <t>TN 16 C7477</t>
  </si>
  <si>
    <t>(MATERIAL CODE: WO12400012PRC)- RECOATING OF ANODE ELEMENTS OF UHDE ELECTROLYSERAS PER PO</t>
  </si>
  <si>
    <t>(MATERIAL CODE: WO12400012PRC)- RECOATING OF ANODE ELEMENTS OF UHDE ELECTROLYSER</t>
  </si>
  <si>
    <t>J 4095 - ANODE RECOATING</t>
  </si>
  <si>
    <t>40/95/REFG/002</t>
  </si>
  <si>
    <t>ANSP</t>
  </si>
  <si>
    <t>PACKED IN 7 WOODEN BOXES.</t>
  </si>
  <si>
    <t>TN 11 D 7697</t>
  </si>
  <si>
    <t>OUR OWN VECHILE</t>
  </si>
  <si>
    <t>SPHERICAL AIR BOTTLEAS PER PO</t>
  </si>
  <si>
    <t>SPHERICAL AIR BOTTLE</t>
  </si>
  <si>
    <t>4039 SPHERICAL AIR BOTTLE</t>
  </si>
  <si>
    <t>40/39/ABFG/ANS</t>
  </si>
  <si>
    <t>4039PTANSP</t>
  </si>
  <si>
    <t>K-15, RCI CAMPUS, PB NO.1, VIGNYANKANCHAA, HYDERABAD-500069 -</t>
  </si>
  <si>
    <t>DRDL/21/15(SV)/2015/013/027</t>
  </si>
  <si>
    <t>ADVANCE NAVAL SYSTEM PROGRAMME</t>
  </si>
  <si>
    <t>BOTTOM PLATE (BEL PART NO: 21258517012408)AS PER PO</t>
  </si>
  <si>
    <t>BOTTOM PLATE (BEL PART NO: 21258517012408)</t>
  </si>
  <si>
    <t>BEPO/S20/4900237776</t>
  </si>
  <si>
    <t>TOP PLATE(BEL PART NO: 21258518011505)AS PER PO</t>
  </si>
  <si>
    <t>TOP PLATE(BEL PART NO: 21258518011505)</t>
  </si>
  <si>
    <t>07-DEC-2016,07-DEC-2016,07-DEC-2016</t>
  </si>
  <si>
    <t>PACKED IN 14 WOODEN BOXES AND ONE CARTON BOX.</t>
  </si>
  <si>
    <t>LR NO.130</t>
  </si>
  <si>
    <t>BOTTOM PLATE(BEL PART NO: 21258517012408)AS PER PO</t>
  </si>
  <si>
    <t>BOTTOM PLATE(BEL PART NO: 21258517012408)</t>
  </si>
  <si>
    <t>INTERMEDIATE PLATE(BEL PART NO: 21258519010603)AS PER PO</t>
  </si>
  <si>
    <t>INTERMEDIATE PLATE(BEL PART NO: 21258519010603)</t>
  </si>
  <si>
    <t>TN 20 AW 3552</t>
  </si>
  <si>
    <t>SUPPLY OF TITANIUM GR.2 PLATE WITH MMO COATING (5 MICRON THICKNESS), ANODE PLATE-SB265GR.2AS PER PO</t>
  </si>
  <si>
    <t>SUPPLY OF TITANIUM GR.2 PLATE WITH MMO COATING (5 MICRON THICKNESS), ANODE PLATE-SB265GR.2</t>
  </si>
  <si>
    <t>4078 TI Gr.2 PLATE WITH MMO COATING</t>
  </si>
  <si>
    <t>40/78/COFG/HFP</t>
  </si>
  <si>
    <t>HFPL/TEAM/PO/16/15716</t>
  </si>
  <si>
    <t>LR NO. 329498610</t>
  </si>
  <si>
    <t>(CODE NO: 615246762)- GR.7 TRAY TITANIUM FOR EMICO FILTER (WITH SS316 TI STIFFNER) AS PER DRG NO TP/MR/IBP/O-201 REV 0(MTC OF TITANIUM GR.7 SHOULD BE SUBMITTED ALONG WITH THE SUPPLY)</t>
  </si>
  <si>
    <t>(CODE NO: 615246762)- GR.7 TRAY TITANIUM FOR EMICO FILTER (WITH SS316 TI STIFFNER) AS PER DRG NO TP/MR/IBP/O-201 REV 0</t>
  </si>
  <si>
    <t>J 4049 - Ti Gr 7 EMICO FILTER</t>
  </si>
  <si>
    <t>40/49/COFG/KMM</t>
  </si>
  <si>
    <t>4049PTKMML</t>
  </si>
  <si>
    <t>TP/61/ASD/488/2016-2017</t>
  </si>
  <si>
    <t>TN 04 M 1702</t>
  </si>
  <si>
    <t>ONE EQUIPMENT AND 2 WOODEN BOXES</t>
  </si>
  <si>
    <t>LR NO.M9000010429</t>
  </si>
  <si>
    <t>UP 71 T 2889</t>
  </si>
  <si>
    <t>(MATERIAL CODE:2956030013)-SHELL AND TUBE HEAT EXCHANGER 803-E-017AS PER PO</t>
  </si>
  <si>
    <t>(MATERIAL CODE:2956030013)-SHELL AND TUBE HEAT EXCHANGER 803-E-017</t>
  </si>
  <si>
    <t>J 4056 - SUPPLY OF SHELL &amp; TUBE HEAT EXCHANGER</t>
  </si>
  <si>
    <t>40/56/HEFG/IOC</t>
  </si>
  <si>
    <t>5%5%75%5%10%</t>
  </si>
  <si>
    <t>1048/065/24785288</t>
  </si>
  <si>
    <t>GAS TECH</t>
  </si>
  <si>
    <t>21-NOV-2016,21-NOV-2016,21-NOV-2016</t>
  </si>
  <si>
    <t>TN 19 X 8481</t>
  </si>
  <si>
    <t>OLD EMPTY SCRAP ARGON CYLINDER-7.00CUM</t>
  </si>
  <si>
    <t>OLD PVC EMPTY BARREL</t>
  </si>
  <si>
    <t>BR/EM/SCRP/PVC</t>
  </si>
  <si>
    <t>2/36A PERUMAL KOIL STREET NEW GUMMUDIPONDI -</t>
  </si>
  <si>
    <t>GAS TECH ENGINEERING SERVICE</t>
  </si>
  <si>
    <t>OLD EMPTY SCRAP ARGON CYLINDER -6.00CUM</t>
  </si>
  <si>
    <t>OLD MS EMPTY BARREL</t>
  </si>
  <si>
    <t>MS/BR/SCRP/NO</t>
  </si>
  <si>
    <t>OLD EMPTY SCRAP ARGON CYLINDER -7.30CUM</t>
  </si>
  <si>
    <t>03-NOV-2016,03-NOV-2016</t>
  </si>
  <si>
    <t>TI SLEEVE-55 MM-180MM LONGAS PER PO</t>
  </si>
  <si>
    <t>TI SLEEVE-55 MM-180MM LONG</t>
  </si>
  <si>
    <t>J 4101 - TI SLEEVE</t>
  </si>
  <si>
    <t>41/01/COFG/TCL</t>
  </si>
  <si>
    <t>TM/16-17/0124</t>
  </si>
  <si>
    <t>BURNER DISTRIBUTOR SS316LAS PER PO</t>
  </si>
  <si>
    <t>BURNER DISTRIBUTOR SS316L</t>
  </si>
  <si>
    <t>J 4101 - BURNER DISTRIBUTER SS 316 L</t>
  </si>
  <si>
    <t>41/01/COFG/002</t>
  </si>
  <si>
    <t>12-OCT-2016,12-OCT-2016</t>
  </si>
  <si>
    <t>PACKED IN TWO W/BOXES. PARTY'S MATERIALS RECD VIDE RGP NO.1617/109 DT.19-08-16 AND 4(5)A CHALLAN &amp; RETURNED BACK TO PARTY AFTER JOB WORK.NOT FOR SALE</t>
  </si>
  <si>
    <t>TN 30 BB 6087</t>
  </si>
  <si>
    <t>(MATERIAL CODE:WO12400012PRC)-RECOATING OF ANODE ELEMENTS OF UHDE ELECTROLYSERAS PER PO</t>
  </si>
  <si>
    <t>(MATERIAL CODE:WO12400012PRC)-RECOATING OF ANODE ELEMENTS OF UHDE ELECTROLYSER</t>
  </si>
  <si>
    <t>ENGG_INTER_RECOATING_LINE</t>
  </si>
  <si>
    <t>J 4095 - RECOATING OF ANODE</t>
  </si>
  <si>
    <t>40/95/REFG/AND</t>
  </si>
  <si>
    <t>100%PT45DAYS</t>
  </si>
  <si>
    <t>ENGG_INTER_RECOATING</t>
  </si>
  <si>
    <t>(MATERIAL CODE: WO12140012PRC)- RECOATING OF CATHODE ELEMENTS OF UHDE ELECTROLYSERAS PER PO</t>
  </si>
  <si>
    <t>(MATERIAL CODE: WO12140012PRC)- RECOATING OF CATHODE ELEMENTS OF UHDE ELECTROLYSER</t>
  </si>
  <si>
    <t>J 4095 - RECOATING OF CATHODE</t>
  </si>
  <si>
    <t>40/95/REFG/CAT</t>
  </si>
  <si>
    <t>PACKED IN 12 C / BOXES. MATLS RECD VIDE GATE PASS NO:201660659  &amp; 4(5)a CHALLAN NO.5751000021 DT.27-08-16 AND RETURNED BACK TO PARTY AFTER JOB WORK.</t>
  </si>
  <si>
    <t>LR NO: 118</t>
  </si>
  <si>
    <t>3905BDLPT</t>
  </si>
  <si>
    <t>28-DEC-2016,28-DEC-2016</t>
  </si>
  <si>
    <t>2 EQUIPMENTS AND 8 WOODEN BOXES</t>
  </si>
  <si>
    <t>LR NO.309388321</t>
  </si>
  <si>
    <t>RJ 26 GA 1088</t>
  </si>
  <si>
    <t>(ITEM CODE:11-EE-00-1005A)- DESALTING WATER/ EFFLUENT EXCHANGER-2AS PER PO</t>
  </si>
  <si>
    <t>(ITEM CODE:11-EE-00-1005A)- DESALTING WATER/ EFFLUENT EXCHANGER-2</t>
  </si>
  <si>
    <t>J 4032- SUPPLY SS DUPLEX HEAT EXCHANGER</t>
  </si>
  <si>
    <t>40/32/HEFG/BOR</t>
  </si>
  <si>
    <t>5%10%15%50%20%</t>
  </si>
  <si>
    <t>POST BORL RESIDENTIAL COMPLEX, REVAMP AND CAPACITY ENHANCEMENT PROJECT, -</t>
  </si>
  <si>
    <t>RCEP/PUR/13/4500025204</t>
  </si>
  <si>
    <t>BHARAT OMAN REFINERIES LIMITED</t>
  </si>
  <si>
    <t>(ITEM CODE:11-EE-00-1005B)- DESALTING WATER/ EFFLUENT EXCHANGER-2AS PER PO</t>
  </si>
  <si>
    <t>(ITEM CODE:11-EE-00-1005B)- DESALTING WATER/ EFFLUENT EXCHANGER-2</t>
  </si>
  <si>
    <t>J 4032 -SUPPLY OF SS DUPLEX HEAT EXCHANGER</t>
  </si>
  <si>
    <t>40/32/HEFG/001</t>
  </si>
  <si>
    <t>PACKED IN TWO WOODEN BOXES.</t>
  </si>
  <si>
    <t>(BEL PART NO:212587140194)- BASE PLATEAS PER PO</t>
  </si>
  <si>
    <t>(BEL PART NO:212587140194)- BASE PLATE</t>
  </si>
  <si>
    <t>TN 11 T 3875</t>
  </si>
  <si>
    <t>MOUNTING PLATE FOR JUNCTION BO(BEL PART NO: 21258766011404)AS PER PO</t>
  </si>
  <si>
    <t>MOUNTING PLATE FOR JUNCTION BO(BEL PART NO: 21258766011404)</t>
  </si>
  <si>
    <t>J 4053 - MOUNTING PLATE</t>
  </si>
  <si>
    <t>40/53/MTPL/001</t>
  </si>
  <si>
    <t>N.S.TRADERS,N.S.TRADERS,N.S.TRADERS,N.S.TRADERS</t>
  </si>
  <si>
    <t>M.S. CUT BITS SCRAP</t>
  </si>
  <si>
    <t>TN 20 AR 9600</t>
  </si>
  <si>
    <t>OLD EMPTY ARGON CYLINDER-7.00CUM</t>
  </si>
  <si>
    <t>345579/31-DEC-2016</t>
  </si>
  <si>
    <t>PACKED IN ONE CARTON BOX.</t>
  </si>
  <si>
    <t>(MATERIAL CODE: RPMP120100634)- SHAFT MOC: SS316(SA479GR316) FOR UF CHEMICAL CLEANING PUMP(JOB NO:2885)AS PER PO</t>
  </si>
  <si>
    <t>(MATERIAL CODE: RPMP120100634)- SHAFT MOC: SS316(SA479GR316) FOR UF CHEMICAL CLEANING PUMP(JOB NO:2885)</t>
  </si>
  <si>
    <t>J 4093 - SUPPLY OF SHAFT</t>
  </si>
  <si>
    <t>40/93/COFG/003</t>
  </si>
  <si>
    <t>PACKED IN TWO W/BOXES. MATLS RECD VIDE RGP NO.HMEC0066 DT.8-7-16 &amp; 4(5)a CHALLAN NO.09 DT.8-7-16 AND BEING RETURNED BACK TO PARTY AFTER JOB WORK.</t>
  </si>
  <si>
    <t>TN 07 J 3399</t>
  </si>
  <si>
    <t>ER-205 ANODE ELEMENT REPAIR AND RECOATING AS PER PO</t>
  </si>
  <si>
    <t>J 4071- ANODE CELL RECOATING</t>
  </si>
  <si>
    <t>40/71/ANFG/001</t>
  </si>
  <si>
    <t>SERVICE ORDER NO: ME/4900068756</t>
  </si>
  <si>
    <t>TN 09 AX 2733</t>
  </si>
  <si>
    <t>S.S.CUT BITS SCRAP</t>
  </si>
  <si>
    <t>STAINLESS STELL SCRAP</t>
  </si>
  <si>
    <t>SS/CB/SCRP/KG</t>
  </si>
  <si>
    <t>PACKED IN ONE WOODEN BOX.GR.WT: 62 KGS. SIZE: 750 L X 510 W X 280MM H</t>
  </si>
  <si>
    <t>SUPPORT TUBE</t>
  </si>
  <si>
    <t>J 4074 - SUPPLY OF TIE ROD &amp; SAPCER</t>
  </si>
  <si>
    <t>40/74/COFG/KMM</t>
  </si>
  <si>
    <t>TP/64/50/910/2016-2017</t>
  </si>
  <si>
    <t>TIE ROD</t>
  </si>
  <si>
    <t>J 4074- SUPPLY OF TUBES</t>
  </si>
  <si>
    <t>40/74/COFG/001</t>
  </si>
  <si>
    <t>PACKED IN ONE GUNNY CARTON BOX.</t>
  </si>
  <si>
    <t>LR NO.329352516</t>
  </si>
  <si>
    <t>SUPPLY OF EARTHING CONNECTIONS(MATERIAL OF CONSTRUCTION: TITANIUM GR.2 WITH ACTIVATEDRAW MATERIAL ORIGIN: EUROPEAN AS PER PO</t>
  </si>
  <si>
    <t>SUPPLY OF EARTHING CONNECTIONS(MATERIAL OF CONSTRUCTION: TITANIUM GR.2 WITH ACTIVATED</t>
  </si>
  <si>
    <t>J 4088 - SUPPLY OF EARTHING CONNECTIONS</t>
  </si>
  <si>
    <t>40/88/COFG/ASL</t>
  </si>
  <si>
    <t>CHEMICAL AND FERTILIZERS DIVISION, SAGGONDA-534318, WEST GODAVARI DISTRICT -</t>
  </si>
  <si>
    <t>CHEMICAL AND FERTILIZERS DIVISION, KOVVUR-534350, WEST GODAVARI DISTRICT, ANDHRA PRADESH -</t>
  </si>
  <si>
    <t>51/52016/0189/M2/1A/0154/00177</t>
  </si>
  <si>
    <t>ANDHRA SUGARS LIMITED</t>
  </si>
  <si>
    <t>(MATERIAL CODE:109050102102)- O RING FOR DOME NUT NO 3550 6300 MAT:VIAS PER PO</t>
  </si>
  <si>
    <t>(MATERIAL CODE:109050102102)- O RING FOR DOME NUT NO 3550 6300 MAT:VI</t>
  </si>
  <si>
    <t>J 4052- SUPPLY OF ORINGS</t>
  </si>
  <si>
    <t>40/52/COFG/001</t>
  </si>
  <si>
    <t>(MATERIAL CODE: 109050102103)-O RING FOR SLEEVE-3550 6500 MAT: VITONAS PER PO</t>
  </si>
  <si>
    <t>(MATERIAL CODE: 109050102103)-O RING FOR SLEEVE-3550 6500 MAT: VITON</t>
  </si>
  <si>
    <t>40/52/COFG/002</t>
  </si>
  <si>
    <t>40/52/COFG/003</t>
  </si>
  <si>
    <t>TN 33 Z 1686</t>
  </si>
  <si>
    <t>WASTE SCRAP CONSIST OF PAPER DAMAGED WOOD, PLASTIC ITEMS</t>
  </si>
  <si>
    <t>PACKED IN 10 WOODEN BOXES.</t>
  </si>
  <si>
    <t>LR NO. 108</t>
  </si>
  <si>
    <t>(MATERIAL CODE: 1712801000000)- TITANIUM ALLOY AIR BOTTLE ASSEMBLY AS PER DRG NO: 1712801000000 REV-01AS PER PO</t>
  </si>
  <si>
    <t>(MATERIAL CODE: 1712801000000)- TITANIUM ALLOY AIR BOTTLE ASSEMBLY AS PER DRG NO: 1712801000000 REV-01</t>
  </si>
  <si>
    <t>J 4030 TITANIUM AIR BOTTLE</t>
  </si>
  <si>
    <t>40/30/ABFG/002</t>
  </si>
  <si>
    <t>VEM PT</t>
  </si>
  <si>
    <t>8-48/1, BACHUPALLY INDL AREA, QUTHUBULLAPUR MANDAL, ANDHRA PRADESH-500072</t>
  </si>
  <si>
    <t>07-JUL-2016,07-JUL-2016</t>
  </si>
  <si>
    <t>TWO TUBE BUNDLES AND ONE WOODEN BOX</t>
  </si>
  <si>
    <t>AP 03 T 3902</t>
  </si>
  <si>
    <t>(ITEM NUMBER- 225153362)- SUPPLY OF 11-E-17A TUBE BUNDLEAS PER PO</t>
  </si>
  <si>
    <t>(ITEM NUMBER- 225153362)- SUPPLY OF 11-E-17A TUBE BUNDLE</t>
  </si>
  <si>
    <t>4021 A TUBE BUNDLE ASSEMBLY</t>
  </si>
  <si>
    <t>40/21/TBFG/HPC</t>
  </si>
  <si>
    <t>VISAKH REFINERY,MALKAPURAM PB No.15 -</t>
  </si>
  <si>
    <t>15001151-OP-46002/VSK</t>
  </si>
  <si>
    <t>HINDUSTAN PETROLEUM CORPORATION LIMITED</t>
  </si>
  <si>
    <t>(ITEM NUMBER- 225153364)- SUPPLY OF 12-E-07D TUBE BUNDLEAS PER PO</t>
  </si>
  <si>
    <t>(ITEM NUMBER- 225153364)- SUPPLY OF 12-E-07D TUBE BUNDLE</t>
  </si>
  <si>
    <t>4021 B TUBE BUNDLE ASSEMBLY</t>
  </si>
  <si>
    <t>40/21/TBFG/001</t>
  </si>
  <si>
    <t>DCM SHRIRAM,SHRIRAM ALKALIS</t>
  </si>
  <si>
    <t>TWO WOODEN BOXES</t>
  </si>
  <si>
    <t>RJ 27 GA 7558</t>
  </si>
  <si>
    <t>(ITEM CODE NO: 227479)- PUMP CENTRIFUGAL 120M3/HR 30M DEPLETED BRINE PUMP WITHOUT MOTOR AND MECHANICAL SEAL(TAG NO: P244X AB)AS PER PO</t>
  </si>
  <si>
    <t>(ITEM CODE NO: 227479)- PUMP CENTRIFUGAL 120M3/HR 30M DEPLETED BRINE PUMP WITHOUT MOTOR AND MECHANICAL SEAL(TAG NO: P244X AB)</t>
  </si>
  <si>
    <t>4040 DEPLETED BRINE PUMP</t>
  </si>
  <si>
    <t>40/40/PUFG/DCM</t>
  </si>
  <si>
    <t>749 GIDC INDUSTRIAL ESTATE GUJARAT-393110</t>
  </si>
  <si>
    <t>SAC/AMG/913734</t>
  </si>
  <si>
    <t>SHRIRAM ALKALIS AND CHEMICALS LIMITED</t>
  </si>
  <si>
    <t>ONE EQUIPMENT.</t>
  </si>
  <si>
    <t>GJ 06 AV 9501</t>
  </si>
  <si>
    <t>(INDENT NO: IND/000379/1516) TITANIUM REBOILER (EQPT.NO EV-601A)-DESIGN, MANUFACTURE AND SUPPLY OF TITANIUM REBOILER ,CAPACITY: 71.00 M2, MOC: TITANIUM GR.2</t>
  </si>
  <si>
    <t>(INDENT NO: IND/000379/1516) TITANIUM REBOILER (EQPT.NO EV-601A)-DESIGN, MANUFACTURE AND SUPPLY OF TITANIUM REBOILER ,</t>
  </si>
  <si>
    <t>J 4023 TITANIUM RE-BOILER</t>
  </si>
  <si>
    <t>40/23/HEFG/MEG</t>
  </si>
  <si>
    <t>CH-3,GIDC,DAHEJ, TALUKA-VAGRA, -</t>
  </si>
  <si>
    <t>M/S.MEGHMANI LLP</t>
  </si>
  <si>
    <t>PACKED IN 15 WOODEN BOXES. SL NOS: 703 TO 707 &amp; 709 TO 718</t>
  </si>
  <si>
    <t>LR NO. 109</t>
  </si>
  <si>
    <t>(MATERIAL CODE: 1712801000000)- TITANIUM ALLOY AIR BOTTLE ASSY AS PER DRG NO: 1712801000000 REV-01AS PER PO</t>
  </si>
  <si>
    <t>(MATERIAL CODE: 1712801000000)- TITANIUM ALLOY AIR BOTTLE ASSY AS PER DRG NO: 1712801000000 REV-01</t>
  </si>
  <si>
    <t>MULTIMAX,MULTIMAX,MULTIMAX</t>
  </si>
  <si>
    <t>TWO EQUIPMENTS AND ONE WOODEN BOX. HEREWITH ENCLOSED 4(5)a CHALLAN NO.02 DT.4.5.16 AND SL NO.04 DT.7.5.16</t>
  </si>
  <si>
    <t>LR NO. M9000042815</t>
  </si>
  <si>
    <t>RJ 14 GD 7693</t>
  </si>
  <si>
    <t>(JOB NO: 632/2)- TUBE BUNDLE FABRICATION FOR  HEAT EXCHANGER #E14969AS PER PO</t>
  </si>
  <si>
    <t>(JOB NO: 632/2)- TUBE BUNDLE FABRICATION FOR  HEAT EXCHANGER #E14969</t>
  </si>
  <si>
    <t>J 4007 LABOUR WORK FOR TUBE BUNDLE OF HEAT EXCHANGER</t>
  </si>
  <si>
    <t>40/07/LBFG/MM2</t>
  </si>
  <si>
    <t>AMMENDED ORDER NO:MM/JOB/ 15-16/G-95/632/1539</t>
  </si>
  <si>
    <t>(JOB NO: 632/3)- TUBE BUNDLE FABRICATION FOR HEAT EXCHANGER #E14970AS PER PO</t>
  </si>
  <si>
    <t>(JOB NO: 632/3)- TUBE BUNDLE FABRICATION FOR HEAT EXCHANGER #E14970</t>
  </si>
  <si>
    <t>J 4007 C - LABOUR WORK FOR TUE BUNDLE</t>
  </si>
  <si>
    <t>40/07/LBFG/MM3</t>
  </si>
  <si>
    <t>(ITEM CODE NO: 296052016)- NUT HEX. M16 TITANIUM GR2AS PER PO</t>
  </si>
  <si>
    <t>(ITEM CODE NO: 296052016)- NUT HEX. M16 TITANIUM GR2</t>
  </si>
  <si>
    <t>J 4028 Ti Gr.2 M16 HEX NUT</t>
  </si>
  <si>
    <t>40/28/HNFG/KMM</t>
  </si>
  <si>
    <t>TP/29/2653/2015-2016/727</t>
  </si>
  <si>
    <t>technip,technip</t>
  </si>
  <si>
    <t>02-JUN-2016,02-JUN-2016,02-JUN-2016</t>
  </si>
  <si>
    <t>PACKED IN ONE WOODEN BOX. GR.WT: 100 KGS. SIZE : 116 X 58 X 40CMS</t>
  </si>
  <si>
    <t>LR NO. 328139825</t>
  </si>
  <si>
    <t>SUPPLY OF TIGR2 FILLER WIRE OF DIAMETER- 2.0AS PER PO</t>
  </si>
  <si>
    <t>SUPPLY OF TIGR2 FILLER WIRE OF DIAMETER- 2.0</t>
  </si>
  <si>
    <t>J 4035 - TITANIUM FILLER WIRE DIA 2.0</t>
  </si>
  <si>
    <t>40/35/TIFG/200</t>
  </si>
  <si>
    <t>TECHNIPFWPT</t>
  </si>
  <si>
    <t>TECHNIP CENTRE, 19, VELACHERY MAIN ROAD, CHENNAI-600032, INDIA, PROJECT-2450, JBF PTA -</t>
  </si>
  <si>
    <t>SUPPLY OF TIGR2 FILLER WIRE OF DIAMETER- 2.4AS PER PO</t>
  </si>
  <si>
    <t>SUPPLY OF TIGR2 FILLER WIRE OF DIAMETER- 2.4</t>
  </si>
  <si>
    <t>J 4035 - TITANIUM FILLER WIRE DIA 2.4</t>
  </si>
  <si>
    <t>40/35/TIFG/240</t>
  </si>
  <si>
    <t>SUPPLY OF TIGR2 FILLER WIRE OF DIAMETER- 3.2AS PER PO</t>
  </si>
  <si>
    <t>SUPPLY OF TIGR2 FILLER WIRE OF DIAMETER- 3.2</t>
  </si>
  <si>
    <t>J 4035 - TITANIUM FILLER WIRE DIA 3.2</t>
  </si>
  <si>
    <t>40/35/TIFG/320</t>
  </si>
  <si>
    <t>PACKED IN ONE WOODEN BOX AND ONE CARTON BOX</t>
  </si>
  <si>
    <t>LR NO.328133805</t>
  </si>
  <si>
    <t>SPRAY BOOM HEAD MOC:TI Gr.2(Inner Boottom Pipe: SB 862 Gr. 2, Stub End: SB 265 Gr.2, Flanged Nipple: SB 265 Gr.2,Threaded Nipple: SB 348 Gr.2, Flanges:IS 2062, Gasket: PTFE, AS PER DRG. NO TP/MM/ARP/SBP/1261 REVE.0, NOTE: MATERIAL TEST CERTIFICATE SHOULD BE SUBMITTED ALONG WITH SUPPLY</t>
  </si>
  <si>
    <t>SPRAY BOOM HEAD MOC:TI Gr.2(Inner Boottom Pipe: SB 862 Gr. 2, Stub End: SB 265 Gr.2, Flanged Nipple: SB 265 Gr.2,</t>
  </si>
  <si>
    <t>J 4024 : SPRAY BOOM HEAD</t>
  </si>
  <si>
    <t>40/24/PIFG/KMM</t>
  </si>
  <si>
    <t>TP/64/140/2478/2015-2016/600</t>
  </si>
  <si>
    <t>PACKED IN 10 WOODEN BOXES. SL NOS: 720 TO 726 &amp; 728 TO 730</t>
  </si>
  <si>
    <t>LR NO. 111</t>
  </si>
  <si>
    <t>4046 TITANIUM ALLOY AIR BOTTLE ASSEMBLY</t>
  </si>
  <si>
    <t>40/46/ABFG/VEM</t>
  </si>
  <si>
    <t>SCBLR22013033000005335,948110</t>
  </si>
  <si>
    <t>TN 05 D 2799</t>
  </si>
  <si>
    <t>TITANIUM BORING SCRAP</t>
  </si>
  <si>
    <t>TITANIUM SCRAP</t>
  </si>
  <si>
    <t>TT/SC/SCRP/KG</t>
  </si>
  <si>
    <t>NO:877/2, THATTANKULAM ROAD  TAMIL NADU-600060</t>
  </si>
  <si>
    <t>IMAC ALLOY CASTING PRIVATE LTD</t>
  </si>
  <si>
    <t>BPCL,STATEMENT,STATEMENT,STATEMENT,BPCL,BPCL</t>
  </si>
  <si>
    <t>PACKING DETAILS : ONE EQUIPMENT, THREE W/BOXES, ONE MS FRAME</t>
  </si>
  <si>
    <t>LR NO. 000439</t>
  </si>
  <si>
    <t>MH 46 AF 4544</t>
  </si>
  <si>
    <t>NTC LOGISTICS INDIA (P) LIMITED</t>
  </si>
  <si>
    <t>LT KERO TRIPPER REBOILER (ITEM TAG NO: 131-E-126N)AS PER PO</t>
  </si>
  <si>
    <t>LT KERO TRIPPER REBOILER (ITEM TAG NO: 131-E-126N)</t>
  </si>
  <si>
    <t>J 4022- SPLITTER REBOILER</t>
  </si>
  <si>
    <t>40/22/HEFG/BPC</t>
  </si>
  <si>
    <t>4022BPCLPT</t>
  </si>
  <si>
    <t>Mumbai refinery Mahul Maharastra-400074</t>
  </si>
  <si>
    <t>BHARAT PETROLEUM CORPORATION LIMITED</t>
  </si>
  <si>
    <t>(MATERIAL CODE: 833804)-ELECTROLYSER A/B COPPER CATHODE BUS BAR-0222AS PER PO</t>
  </si>
  <si>
    <t>(MATERIAL CODE: 833804)-ELECTROLYSER A/B COPPER CATHODE BUS BAR-0222</t>
  </si>
  <si>
    <t>4045 ELECTROLYSER A/B COPPER CATHODE BUS BAR</t>
  </si>
  <si>
    <t>40/45/CBFG/CSL</t>
  </si>
  <si>
    <t>CC2 315, MELAVANJORE VILLAGE, NAGORE PO-611002, KARAIKAL,UNION TERRITORY OF PUDUCHERRY -</t>
  </si>
  <si>
    <t>CHEMPLAST SANMAR LIMITED</t>
  </si>
  <si>
    <t>N.S.TRADERS,046997,N.S.TRADERS</t>
  </si>
  <si>
    <t>S.S. CUT BITS SCRAP</t>
  </si>
  <si>
    <t>PACKED AND KEPT IN SHAFT WOODEN BOX VIDE DC NO.941574</t>
  </si>
  <si>
    <t>(MATERIAL CODE: 109050102102)- O RING FOR DOME NUT NO 3550 6300 MAT:VIAS PER PO</t>
  </si>
  <si>
    <t>(MATERIAL CODE: 109050102102)- O RING FOR DOME NUT NO 3550 6300 MAT:VI</t>
  </si>
  <si>
    <t>J 4064 - SUPPLY OF O RING FOR DOME NUT</t>
  </si>
  <si>
    <t>40/64/CMFG/TCL</t>
  </si>
  <si>
    <t>DAMAGED WOODEN SCRAP</t>
  </si>
  <si>
    <t>PACKED IN  TWO WOODEN BOXES. GR WT: 80 KGS ( EACH)</t>
  </si>
  <si>
    <t>(MATERIAL CODE NO:614276760)- SUPPLY OF 100NB TIGR.7 EQUAL TEE MATERIAL OF CONTRUCTION: FLANGE SA105 WITH TIGR.7 LININGAS PER DRG. TP/MR/IBP/DIG-T/REV.0 MATERIAL TEST CERTIFICATE SHOULD BE SUBMITTED ALONG WITH THE SUPPLY</t>
  </si>
  <si>
    <t>(MATERIAL CODE NO:614276760)- SUPPLY OF 100NB TIGR.7 EQUAL TEE MATERIAL OF CONTRUCTION: FLANGE SA105 WITH TIGR.7 LINING</t>
  </si>
  <si>
    <t>4062 TITANIUM GR.7 EQUAL TEE</t>
  </si>
  <si>
    <t>40/62/ETFG/KMM</t>
  </si>
  <si>
    <t>TP/61/21/771/2016-2017</t>
  </si>
  <si>
    <t>PACKED IN THREE WOODEN BOXES</t>
  </si>
  <si>
    <t>(BEL PART NO:21258519010603)- INTERMEDIATE PLATEAS PER PO</t>
  </si>
  <si>
    <t>(BEL PART NO:21258519010603)- INTERMEDIATE PLATE</t>
  </si>
  <si>
    <t>ONE WOODEN BOX.PARTY MATERIAL RETURNED AFTER REPAIR RECEIVED VIDE RGP NO/1617/0152 DT 20-OCT-2016</t>
  </si>
  <si>
    <t>PARTY VEHICLE</t>
  </si>
  <si>
    <t>(MATERIAL CODE: WO12400012PRC)-RECOATING OF ANODE ELEMENT OF 4TH GENERATOR UHDE ELECTROLYSERAS PER PO</t>
  </si>
  <si>
    <t>(MATERIAL CODE: WO12400012PRC)-RECOATING OF ANODE ELEMENT OF 4TH GENERATOR UHDE ELECTROLYSER</t>
  </si>
  <si>
    <t>J 4117 - RECOATING OF ANODE ELEMENT</t>
  </si>
  <si>
    <t>41/17/RCFG/CAL</t>
  </si>
  <si>
    <t>(MATERIAL CODE: RPMP120750536)- SLEEVE MOC: TITANIUM SB348GR.2 FOR TEAM PUMP JOB NO.3817 AAS PER PO</t>
  </si>
  <si>
    <t>(MATERIAL CODE: RPMP120750536)- SLEEVE MOC: TITANIUM SB348GR.2 FOR TEAM PUMP JOB NO.3817 A</t>
  </si>
  <si>
    <t>J 4093 - SUPPLY OF TI SLEEVE</t>
  </si>
  <si>
    <t>40/93/COFG/001</t>
  </si>
  <si>
    <t>(MATERIAL CODE: RPMP120750537)- SLEEVE MOC: TITANIUM SB348 GR.2 FOR TEAM PUMP JOB NO. 3808-BAS PER PO</t>
  </si>
  <si>
    <t>(MATERIAL CODE: RPMP120750537)- SLEEVE MOC: TITANIUM SB348 GR.2 FOR TEAM PUMP JOB NO. 3808-B</t>
  </si>
  <si>
    <t>J 4093 - SUPPLY OF SLEEVE</t>
  </si>
  <si>
    <t>40/93/COFG/002</t>
  </si>
  <si>
    <t>vem</t>
  </si>
  <si>
    <t>PACKED IN 15 WOODEN BOXES. SL NOS: 731 TO 745</t>
  </si>
  <si>
    <t>LR NO.112</t>
  </si>
  <si>
    <t>(MATERIAL CODE: 1712801000000)- TITANIUM ALLOY AIR BOTTLE ASSY AS PER DRG NO: 1712801000000 REV.01AS PER PO</t>
  </si>
  <si>
    <t>(MATERIAL CODE: 1712801000000)- TITANIUM ALLOY AIR BOTTLE ASSY AS PER DRG NO: 1712801000000 REV.01</t>
  </si>
  <si>
    <t>45 NET</t>
  </si>
  <si>
    <t>SCBLR22013033000005335,168841,948110,948110,948110</t>
  </si>
  <si>
    <t>TN 38 AC 1251</t>
  </si>
  <si>
    <t>IMMEDIATE</t>
  </si>
  <si>
    <t>STATEMENT,CCM CHEMICALS</t>
  </si>
  <si>
    <t>15-JUL-2016,15-JUL-2016,15-JUL-2016,15-JUL-2016</t>
  </si>
  <si>
    <t>5 EQUIPMENTS.</t>
  </si>
  <si>
    <t>CONTAINER NO.MAEU 342584 0 45P3</t>
  </si>
  <si>
    <t>THRO AP 24T 3798</t>
  </si>
  <si>
    <t>BY CHENNAI SEAPORT</t>
  </si>
  <si>
    <t>D240 DEPLETED BRINE TANK (OP)</t>
  </si>
  <si>
    <t>4014 A DEPLETED BRINE TANK</t>
  </si>
  <si>
    <t>40/14/PVFG/CCM</t>
  </si>
  <si>
    <t>50%ADV, BAL DOD</t>
  </si>
  <si>
    <t>4100091555/04.11.2015</t>
  </si>
  <si>
    <t>D210 C/D ANOLYTE SEPARATOR (OP)</t>
  </si>
  <si>
    <t>4014 B ANOLYTE SEPERATOR</t>
  </si>
  <si>
    <t>40/14/ASFG/CCM</t>
  </si>
  <si>
    <t>E410 NO CL2 GAS COOLER (OP)</t>
  </si>
  <si>
    <t>4014 C CHLORINE GAS COOLER</t>
  </si>
  <si>
    <t>40/14/HEFG/CCM</t>
  </si>
  <si>
    <t>E420 NO 2 CL2 GAS COOLER (OP)</t>
  </si>
  <si>
    <t>4014 D CHLORINE GAS COOLER</t>
  </si>
  <si>
    <t>40/14/GCFG/CCM</t>
  </si>
  <si>
    <t>PACKED IN 15 WOODEN BOXES.</t>
  </si>
  <si>
    <t>40/30/ABFG/001</t>
  </si>
  <si>
    <t>MDJ 5855</t>
  </si>
  <si>
    <t>PACKED IN 10 WOODEN BOXES. SL NOS: 668, 670 TO 678</t>
  </si>
  <si>
    <t>LR NO. 104</t>
  </si>
  <si>
    <t>sec industries</t>
  </si>
  <si>
    <t>5 WOODEN BOXES</t>
  </si>
  <si>
    <t>(MATERIAL CODE: 005)- TITANIUM AIR BOTTLE OF DIA 315MMAS PER PO</t>
  </si>
  <si>
    <t>(MATERIAL CODE: 005)- TITANIUM AIR BOTTLE OF DIA 315MM</t>
  </si>
  <si>
    <t>J 3949 - TITANIUM AIRBOTTLE</t>
  </si>
  <si>
    <t>39/49/ABFG/002</t>
  </si>
  <si>
    <t>6-25, OPPOSITE IDPL WORKS, BALANAGAR, HYDERABAD- 500 037 -</t>
  </si>
  <si>
    <t>SEC/A396/14-15/1066</t>
  </si>
  <si>
    <t>SEC INDUSTRIES PRIVATE LIMITED</t>
  </si>
  <si>
    <t>TECHNIP,TECHNIP</t>
  </si>
  <si>
    <t>04-APR-2016,04-APR-2016,04-APR-2016</t>
  </si>
  <si>
    <t xml:space="preserve">1617070001
</t>
  </si>
  <si>
    <t>PACKED IN ONE WOODEN BOX. GROSS WT : 175 KGS.SIZE : 1300 L X 340 W X 410 H.</t>
  </si>
  <si>
    <t>LR NO.328391280</t>
  </si>
  <si>
    <t>SUPPLY OF TIGR.2 FILLER WIRE OF DIA-1.6AS PER SERVICE ORDER</t>
  </si>
  <si>
    <t>SUPPLY OF TIGR.2 FILLER WIRE OF DIA-1.6</t>
  </si>
  <si>
    <t>Titanium Gr .2- dia 1.6 filler wire</t>
  </si>
  <si>
    <t>40/35/TIFW/160</t>
  </si>
  <si>
    <t>SUPPLY OF TIGR.2 FILLER WIRE OF DIA- 2.0AS PER YOUR SERVICE ORDER</t>
  </si>
  <si>
    <t>SUPPLY OF TIGR.2 FILLER WIRE OF DIA- 2.0</t>
  </si>
  <si>
    <t>Titanium Gr.2 - dia 2 .0 filler wire</t>
  </si>
  <si>
    <t>40/35/TIFW/200</t>
  </si>
  <si>
    <t>SUPPLY OF TITANIUM GR.2 FILLER WIRE OF DIA-3.2AS PER SERVICE ORDER</t>
  </si>
  <si>
    <t>SUPPLY OF TITANIUM GR.2 FILLER WIRE OF DIA-3.2</t>
  </si>
  <si>
    <t>Titanium Gr.2 - dia 3.2 filler wire</t>
  </si>
  <si>
    <t>40/35/TIFW/320</t>
  </si>
  <si>
    <t>multimax eng.</t>
  </si>
  <si>
    <t>ONE EQPT, 2 LOOSE PLATE &amp; 1 PVC BDLE. PARTY'S MATL RECD VIDE 4(5)a CHALLAN NO.44 DT.13.02.16 &amp; 45 DT.19.02.16 AND BACK TO PARTY AFTER FABRICATION. NOT</t>
  </si>
  <si>
    <t>HR 55 S 0973</t>
  </si>
  <si>
    <t>GAUR LOGISTIC SOLUTIONS</t>
  </si>
  <si>
    <t>(JOB NO: 632/1)- TUBE BUNDLE FABRICATION FOR HEAT EXCHANGER #E14968AS PER PO</t>
  </si>
  <si>
    <t>(JOB NO: 632/1)- TUBE BUNDLE FABRICATION FOR HEAT EXCHANGER #E14968</t>
  </si>
  <si>
    <t>J 4007 LABOUR WORK FOR TUBE BUNDLE FOR HEAT EXCHANGER</t>
  </si>
  <si>
    <t>40/07/LBFG/MME</t>
  </si>
  <si>
    <t>MULTIMAXPT</t>
  </si>
  <si>
    <t>AMMENDED PO NO: MM/JOB/15-16/G-95/632/1539</t>
  </si>
  <si>
    <t>Job Number</t>
  </si>
  <si>
    <t>Unit Delivery Price</t>
  </si>
  <si>
    <t>Master Price</t>
  </si>
  <si>
    <t>Credit Value</t>
  </si>
  <si>
    <t>Credit Memo Date</t>
  </si>
  <si>
    <t>Credit Memo</t>
  </si>
  <si>
    <t>Receipt Amount</t>
  </si>
  <si>
    <t>Gl Date</t>
  </si>
  <si>
    <t>Receipt Number</t>
  </si>
  <si>
    <t>Receipt Method</t>
  </si>
  <si>
    <t>Net Value</t>
  </si>
  <si>
    <t>Net Qty</t>
  </si>
  <si>
    <t>Rma Value</t>
  </si>
  <si>
    <t>Rma Qty</t>
  </si>
  <si>
    <t>Rma Number</t>
  </si>
  <si>
    <t>Excise Invoice Date</t>
  </si>
  <si>
    <t>Excise Invoice No</t>
  </si>
  <si>
    <t>Invoice Amount</t>
  </si>
  <si>
    <t>Invoice Date</t>
  </si>
  <si>
    <t>Invoice Number</t>
  </si>
  <si>
    <t>Area</t>
  </si>
  <si>
    <t>Dept</t>
  </si>
  <si>
    <t>Packing Detail</t>
  </si>
  <si>
    <t>LR No</t>
  </si>
  <si>
    <t>Vechicle No</t>
  </si>
  <si>
    <t>Transporter Name</t>
  </si>
  <si>
    <t>DC Date</t>
  </si>
  <si>
    <t>DC No</t>
  </si>
  <si>
    <t>Sales DFF</t>
  </si>
  <si>
    <t>Advance Amt</t>
  </si>
  <si>
    <t>Payment Check No</t>
  </si>
  <si>
    <t>Transact Mv Order</t>
  </si>
  <si>
    <t>Move Order</t>
  </si>
  <si>
    <t>Cust Po</t>
  </si>
  <si>
    <t>LC Description</t>
  </si>
  <si>
    <t>Amount</t>
  </si>
  <si>
    <t>LC Number</t>
  </si>
  <si>
    <t>LC Flag</t>
  </si>
  <si>
    <t>Line DFF</t>
  </si>
  <si>
    <t>Line Status</t>
  </si>
  <si>
    <t>Line Type</t>
  </si>
  <si>
    <t>Basic</t>
  </si>
  <si>
    <t>Gl Code</t>
  </si>
  <si>
    <t>Tax Category</t>
  </si>
  <si>
    <t>Uom</t>
  </si>
  <si>
    <t>Unit Price</t>
  </si>
  <si>
    <t>Assesable Value</t>
  </si>
  <si>
    <t>Item Desc</t>
  </si>
  <si>
    <t>Item Code</t>
  </si>
  <si>
    <t>Fright Charges</t>
  </si>
  <si>
    <t>Tcs</t>
  </si>
  <si>
    <t>Ser Value</t>
  </si>
  <si>
    <t>Ser Per</t>
  </si>
  <si>
    <t>Cst Tax</t>
  </si>
  <si>
    <t>Cst Tax Per</t>
  </si>
  <si>
    <t>Ed Value</t>
  </si>
  <si>
    <t>Ed Per</t>
  </si>
  <si>
    <t>Vat Tax</t>
  </si>
  <si>
    <t>Vat Tax Per</t>
  </si>
  <si>
    <t>Schedule Date</t>
  </si>
  <si>
    <t>Term Name</t>
  </si>
  <si>
    <t>Price Date</t>
  </si>
  <si>
    <t>Price List</t>
  </si>
  <si>
    <t>Bill Address</t>
  </si>
  <si>
    <t>Ship Address</t>
  </si>
  <si>
    <t>Project No</t>
  </si>
  <si>
    <t>Customer Po Number</t>
  </si>
  <si>
    <t>Customer Number</t>
  </si>
  <si>
    <t>Customer Name</t>
  </si>
  <si>
    <t>Order Status</t>
  </si>
  <si>
    <t>Order Type</t>
  </si>
  <si>
    <t>Ordered Date</t>
  </si>
  <si>
    <t>5 NOS</t>
  </si>
  <si>
    <t>DRDL</t>
  </si>
  <si>
    <t>AIR FRAME</t>
  </si>
  <si>
    <t>24 NOS</t>
  </si>
  <si>
    <t>HYPER FILTRATION</t>
  </si>
  <si>
    <t>ANODES</t>
  </si>
  <si>
    <t>ANDRITZ</t>
  </si>
  <si>
    <t>2 Man days</t>
  </si>
  <si>
    <t>31.03.2017</t>
  </si>
  <si>
    <t>24  NOS</t>
  </si>
  <si>
    <t>30  NOS</t>
  </si>
  <si>
    <t>EIL - BPCL</t>
  </si>
  <si>
    <t>HEAT EXCHANGTER</t>
  </si>
  <si>
    <t>3 NOS</t>
  </si>
  <si>
    <t>TUV</t>
  </si>
  <si>
    <t>SUPPLY OF PRESSURE VESSEL</t>
  </si>
  <si>
    <t>BORL, BINA</t>
  </si>
  <si>
    <t>18.04.2017</t>
  </si>
  <si>
    <t>PGAD</t>
  </si>
  <si>
    <t>AIR BOTTLES</t>
  </si>
  <si>
    <t>14.04.2017</t>
  </si>
  <si>
    <t>ESSAR OIL LTD-GUJARAT</t>
  </si>
  <si>
    <t>SUPPLY OF TITANIUM AND CS HEAT EXCHANGER</t>
  </si>
  <si>
    <t>1 NO EACH</t>
  </si>
  <si>
    <t>CLIENT/TPI</t>
  </si>
  <si>
    <t>.5% PER WEEK UPTO MAX 10%</t>
  </si>
  <si>
    <t>2%PER WEEK UPTO MAX 15%</t>
  </si>
  <si>
    <t>CLIENT/AI</t>
  </si>
  <si>
    <t>0.5% PER WEEK UPTO MAX 5%</t>
  </si>
  <si>
    <t>TEAM NEED TO SUBMIT THE DRAWINGS</t>
  </si>
  <si>
    <t>2% PER MONTH UPTO MAX 5%</t>
  </si>
  <si>
    <t>L&amp;T</t>
  </si>
  <si>
    <t>02.05.2017</t>
  </si>
  <si>
    <t>EIL/IOCL</t>
  </si>
  <si>
    <t>SUPPLY OF HEAT EXCHANGERS</t>
  </si>
  <si>
    <t>21 NOS</t>
  </si>
  <si>
    <t>0.5% PER WEEK UPTO MAXIMUM OF 5%</t>
  </si>
  <si>
    <t>05.05.2017</t>
  </si>
  <si>
    <t>L&amp;T HYDROCARBON ENGINEERING LTD HAZIRA</t>
  </si>
  <si>
    <t>09.05.2017</t>
  </si>
  <si>
    <t>EIL/IOCL GUJARAT</t>
  </si>
  <si>
    <t>TPIA - TEAM Scope</t>
  </si>
  <si>
    <t>18.05.2017</t>
  </si>
  <si>
    <t>TKIS/IOCL-GUJARAT</t>
  </si>
  <si>
    <t>TKIS</t>
  </si>
  <si>
    <t>22.05.2017</t>
  </si>
  <si>
    <t>NPOL KERALA</t>
  </si>
  <si>
    <t>SUPPLY OF ELIPTICAL BRIDLE ASSY &amp; FULCRUM PIN</t>
  </si>
  <si>
    <t>0.5% PER WEEK UPTO MAXIMUM OF 10%</t>
  </si>
  <si>
    <t>8 NOS</t>
  </si>
  <si>
    <t>10 NOS</t>
  </si>
  <si>
    <t>U STAMP VESSEL</t>
  </si>
  <si>
    <t>Work already completed, based on man days we need to raise the bill</t>
  </si>
  <si>
    <t>SERVICE CHARGE FOR OFF SHORE PRECOMMISSIONING SUPERVISION</t>
  </si>
  <si>
    <t>DELAY/ AVL</t>
  </si>
  <si>
    <t>ELLIPTICAL BRIDLE ASSY-3 NOS</t>
  </si>
  <si>
    <t xml:space="preserve">TITANIUM PRESSURE CASE </t>
  </si>
  <si>
    <t>NIOT</t>
  </si>
  <si>
    <t>NICKEL HEAT EXCHANGERS</t>
  </si>
  <si>
    <t>UPL</t>
  </si>
  <si>
    <t>6 Nos</t>
  </si>
  <si>
    <t>WILL BE PROVIDED AFTER RECEIPT OF ORDER</t>
  </si>
  <si>
    <t>UPL/CONSULTANT/TPI</t>
  </si>
  <si>
    <t>IOCL-GUJARAT</t>
  </si>
  <si>
    <t>SHELL &amp; TUBE HEAT EXCHANGER</t>
  </si>
  <si>
    <t>ANDHRA SUGARS LTD</t>
  </si>
  <si>
    <t>SUPPLY OF CHLORINE COOLER &amp; RECUPERATOR</t>
  </si>
  <si>
    <t>1NO EACH</t>
  </si>
  <si>
    <t>SRF LIMITED</t>
  </si>
  <si>
    <t>1% PER WEEK UPTO MAXIMUM OF 10%</t>
  </si>
  <si>
    <t>SUPPLY OF HASTELLOY HEAT EXCHANGERS, VESSELS, COLUMNS</t>
  </si>
  <si>
    <t>REACTOR REPAIR</t>
  </si>
  <si>
    <t>1% PER WEEK UPTO MAXIMUM OF 5%</t>
  </si>
  <si>
    <t>1 SET</t>
  </si>
  <si>
    <t xml:space="preserve">KMML </t>
  </si>
  <si>
    <t>IGCAR MRPU</t>
  </si>
  <si>
    <t>LABOUR CHARGES FOR SUPPLY OF SS TANK</t>
  </si>
  <si>
    <t>TIGR7 EQUAL TEE</t>
  </si>
  <si>
    <t>SANDVIK</t>
  </si>
  <si>
    <t>SANDVIK/TEAM(U STAMP)</t>
  </si>
  <si>
    <t>TOTAL</t>
  </si>
  <si>
    <t>CELL RACK</t>
  </si>
  <si>
    <t>0.5%PER WEEK UPTO MAXIMUM OF 5%</t>
  </si>
  <si>
    <t>SUPPLY OF ELLIPTICAL SHELL ASSEMBLY</t>
  </si>
  <si>
    <t>SUPPLY OF PUMP</t>
  </si>
  <si>
    <t>BEL BANGALORE</t>
  </si>
  <si>
    <t>CTD STRUCTURE ASSEMBLY</t>
  </si>
  <si>
    <t>KMML KERALA</t>
  </si>
  <si>
    <t>HYDROCYCLONE O-401</t>
  </si>
  <si>
    <t>TECHNIP CHENNAI</t>
  </si>
  <si>
    <t>SEAL WELDING OF TI SPOOLS</t>
  </si>
  <si>
    <t>EIL/DANGOTE</t>
  </si>
  <si>
    <t>HEAT EXCHANGER-SS</t>
  </si>
  <si>
    <t xml:space="preserve">TATA CHEMICALS LTD </t>
  </si>
  <si>
    <t>COMPLETE PUMP</t>
  </si>
  <si>
    <t>25 NOS</t>
  </si>
  <si>
    <t>RJB SUPPORT PLATE STARBOARD ASSEMBLY</t>
  </si>
  <si>
    <t>TPIA/CLIENT</t>
  </si>
  <si>
    <t>1% PER MONTH UPTO MAXIMUM OF 5%</t>
  </si>
  <si>
    <t>MCCPTA</t>
  </si>
  <si>
    <t>ACTUAL DILIVERY DATE</t>
  </si>
  <si>
    <t>HEAT EXCHANGERS</t>
  </si>
  <si>
    <t>DELIVERY TERMS</t>
  </si>
  <si>
    <t>FOB CHENNAI LOCATION</t>
  </si>
  <si>
    <t>FOR GUJARAT</t>
  </si>
  <si>
    <t>FOR BANGALORE</t>
  </si>
  <si>
    <t>FOR KALPAKKAM</t>
  </si>
  <si>
    <t xml:space="preserve">EXWORKS VANDLAUR </t>
  </si>
  <si>
    <t>FOR KERALA</t>
  </si>
  <si>
    <t>FOR  KERALA</t>
  </si>
  <si>
    <t>FOR SAGGONDA AP</t>
  </si>
  <si>
    <t>FOR CHENNAI</t>
  </si>
  <si>
    <t>FOR KOCHI</t>
  </si>
  <si>
    <t>FOR HARYANA, GUJARAT, KOLKATA, ASSAM</t>
  </si>
  <si>
    <t>FOR MADHYAPRADESH</t>
  </si>
  <si>
    <t>FOR HYDERABAD</t>
  </si>
  <si>
    <t>FOR KOCHI  KERALA</t>
  </si>
  <si>
    <t>FOR UP</t>
  </si>
  <si>
    <t>ARC SITE JOB</t>
  </si>
  <si>
    <t>ASL HYDERABAD</t>
  </si>
  <si>
    <t>TI AIR BOTTLE</t>
  </si>
  <si>
    <t>RCI HYDERABAD</t>
  </si>
  <si>
    <t>AIR FRAME SECTIONS</t>
  </si>
  <si>
    <t>4 SETS</t>
  </si>
  <si>
    <t>FOR  BHIWADI</t>
  </si>
  <si>
    <t>CHEMFAB ALKALIS LTD</t>
  </si>
  <si>
    <t>ALLOY PIPING SITE JOB</t>
  </si>
  <si>
    <t>SUPPLY OF SHELL FLANGE WITH SPOOL</t>
  </si>
  <si>
    <t>FOR  GURGAON</t>
  </si>
  <si>
    <t>BEML</t>
  </si>
  <si>
    <t>ROLLING OF TI SHEETS</t>
  </si>
  <si>
    <t>FOR BEML</t>
  </si>
  <si>
    <t>RELIANCE INDUSTRIES LTD</t>
  </si>
  <si>
    <t>PIPING MODIFICATION WORK DURING PRESHUT DOWN AND SHUTDOWN</t>
  </si>
  <si>
    <t>CPCL CHENNAI</t>
  </si>
  <si>
    <t>SUPPLY OF HEAT EXCHANGER(TAG NO: 031-E-10 C/D/E)</t>
  </si>
  <si>
    <t>FOR CPCL CHENNAI</t>
  </si>
  <si>
    <t>LABOUR CHARGES FOR ERECTION OF PIPES &amp; FITTINGS FOR FLAKER PROJECT</t>
  </si>
  <si>
    <t>3-4 WEEKS FROM DATE OF SITE CLEARANCE</t>
  </si>
  <si>
    <t>1 LOT(28 NOS)</t>
  </si>
  <si>
    <t>FOB CHENNAI SEAPORT</t>
  </si>
  <si>
    <t>DOUBLE PIPE HEAT EXCHANGERS</t>
  </si>
  <si>
    <t>GPC AWAITED</t>
  </si>
  <si>
    <t>DELIVERY@FOR-IOCL PANIPAT</t>
  </si>
  <si>
    <t>ELLIPTICAL BRIDLE ASSY-1 NOS</t>
  </si>
  <si>
    <t>TOTAL SKID</t>
  </si>
  <si>
    <t>BILLING DETAILS FROM APRIL 1 2017 TO TILL DATE</t>
  </si>
  <si>
    <t>S.NO</t>
  </si>
  <si>
    <t xml:space="preserve">JOB NO </t>
  </si>
  <si>
    <t xml:space="preserve">CLIENT </t>
  </si>
  <si>
    <t>DESCRIPTION</t>
  </si>
  <si>
    <t>QTY</t>
  </si>
  <si>
    <t>CDD</t>
  </si>
  <si>
    <t>DISPATCH DATE</t>
  </si>
  <si>
    <t>LD CLAUSE</t>
  </si>
  <si>
    <t>DELAY IN DAYS</t>
  </si>
  <si>
    <t>LD AMOUNT IN INR</t>
  </si>
  <si>
    <t>FIELD FRESH FOODS</t>
  </si>
  <si>
    <t>TITANIUM FORCER DISC AND SEAL</t>
  </si>
  <si>
    <t>FLAIR STRAINER AND FILTERS</t>
  </si>
  <si>
    <t xml:space="preserve">SUPPLY OF DUPLEX &amp; Ti MATERIALS </t>
  </si>
  <si>
    <t>TECHNIP INDIA LTD</t>
  </si>
  <si>
    <t>SUPPLY OF TITANIUM FABRICATED SPOOL</t>
  </si>
  <si>
    <t>MODERN ENGINEERING PLASTICS PRIVATE LTD</t>
  </si>
  <si>
    <t>SUPPLY OF END AND MIDDLE ELECTRODES</t>
  </si>
  <si>
    <t>END ELECTRODES-12 NOS
MIDDLE ELECTRODE-18 NOS</t>
  </si>
  <si>
    <t>4072B</t>
  </si>
  <si>
    <t>SUPPLY OF HEAT EXCHANGER</t>
  </si>
  <si>
    <t>0.5% PER WEEK
UPTO MAXIMUM OF 5%</t>
  </si>
  <si>
    <t>TAMILNADUNEWSPRINT AND PAPERS LIMITED</t>
  </si>
  <si>
    <t>HYDROGEN SCRUBBER BOTTOM VESSEL</t>
  </si>
  <si>
    <t>HYPERFILTRATION PVT LTD</t>
  </si>
  <si>
    <t>SUPPLY OF TIGR.2 PLATE WITH MMO COATING (5 MICRON THICKNESS), ANODE PLATE- SB265GR.2</t>
  </si>
  <si>
    <t>6 NOS</t>
  </si>
  <si>
    <t>KERALA MINERALS AND MINERALS LTD</t>
  </si>
  <si>
    <t>STUD M16 X 150 MM LG P/N.707 TITANIUM WITH 2 NUTS (P/N.704) AND 2 WASHERS  (P/N.706)FULL THREADED TITANIUM GR.2 MATERIAL</t>
  </si>
  <si>
    <t>15 NO</t>
  </si>
  <si>
    <t>ORIENT PAPER MILLS</t>
  </si>
  <si>
    <t>SUPPLY OF TIGR.2 BLOWER WITHOUT MOTOR ALONG WITH 2 YEARS CONSUMABLE SPARES</t>
  </si>
  <si>
    <t>MATERIALS CHEMICALS AND PERFORMANCE INTERMEDIARIES PRIVATE LIMITED </t>
  </si>
  <si>
    <t>ANNUAL RATE CONTRACT FOR TI FABRICATION JOBS AT MCPI SITE</t>
  </si>
  <si>
    <t>UPL LIMITED</t>
  </si>
  <si>
    <t>IOCL GUJARAT</t>
  </si>
  <si>
    <t>4072- TOTAL FREIGHT BILL</t>
  </si>
  <si>
    <t>IOCL HALDIA</t>
  </si>
  <si>
    <t>HEAT EXCHANGERS(4077-A)-2NOS</t>
  </si>
  <si>
    <t>SUPPLY OF MONEL PRESSURE VESSEL(4111B-1NO)&amp; MONEL COLUMN(4111C-1NO)</t>
  </si>
  <si>
    <t>SUPPLY OF MONEL DISTILLATION COLUMN (4111F-1NO)</t>
  </si>
  <si>
    <t>SUPPLY OF MONEL COLUMN LENGTH 15.8 MTR (4111G)</t>
  </si>
  <si>
    <t>0.81 NOS</t>
  </si>
  <si>
    <t>SUPPLY OF MONEL HEAT EXCHANGER (4111D)</t>
  </si>
  <si>
    <t>SUPPLY OF HEAT EXCHANGER (4111A)</t>
  </si>
  <si>
    <t>BHARAT ELECTRONICS LIMITED</t>
  </si>
  <si>
    <t>SUPPLY  OF ARRAY STRUCTURE</t>
  </si>
  <si>
    <t>RELIANCE INDUSTRIES LIMITED</t>
  </si>
  <si>
    <t>3107471 MISCELLANEOUS WORK REIMBURSEMENT OF EXPENSES TOWARDS MOBILIZATIONAS PER WO</t>
  </si>
  <si>
    <t>(ITEM CODE-P014000000377)- HEAT EXCHANGER SHELL AND TUBE METALLIC, SIZE: 21.1 M2, NT91, OD 25.4, THK-2.11, LEN.3000MM, NP 1:1, MOC: TUBE-MONEL, SHELL-CS, TUBE SHEET-CLADDED,E-524 THERMAL RECOV., SHELL ID 387MM,DP-(16.5 S.SIDE),(16.5 T.SIDE0, DT-(-46/100 S.SIDE, 93 T.SIDE) AS PER PO-(4111 I)</t>
  </si>
  <si>
    <t>(ITEM CODE: P014000000378)-HEAT EXCHANGER SHELL AND TUBE METALLIC, SIZE: 92.8 M2, NT-182U, OD-25.4, THK-2.11, LEN-3000 MM, NP 1:4,MOC: TUBE-MONEL, TUBE SHEET-MONEL, E-542 CONDEN., SHELL ID 750MM,DP-(12/FV S.SIDE), (7 T.SIDE), DT-(100 S.SIDE,65 T.SIDE) AS PER PO-(4111H)</t>
  </si>
  <si>
    <t>(ITEM CODE: P004200000116)- COLUMN DISTILLATION, SIZE: DIA 750MM, TOTAL LENGTH-19.5 MTR, SUPPLY -3.7 MTR, MOC: MONEL, T-541 1ST C1DISTILLATION COLUMN AS PER PO-(4111G)</t>
  </si>
  <si>
    <t>0.19 NO</t>
  </si>
  <si>
    <t>DCW LIMITED</t>
  </si>
  <si>
    <t>(MATERIAL CODE: 3009195)- RECOATING WORK OF ANODE HALF SHELLSAS PER PO</t>
  </si>
  <si>
    <t>(MATERIAL CODE: 3012419)- RECOATING OF CATHODE HALF SHELLSAS PER PO</t>
  </si>
  <si>
    <t>(ITEM CODE: P022000000045)- REACTOR STATIONARY , SIZE: 960 I.D AND LENGTH: 12633 TAG NO: R-500AS PER PO-(4111E)</t>
  </si>
  <si>
    <t>0.46 NOS</t>
  </si>
  <si>
    <t>(ITEM CODE: P022000000045)- REACTOR STATIONARY , SIZE: 960 I.D AND LENGTH:4353 MM  TAG NO: R-500 WITH COOLER  TAG NO: E-500 SHELL ID: 1250MM LENGTH: 5008MM TUBE DIA 50.8MM, THK 2.77MM, LENGTH: 5000MM AND NO OF TUBES- 304, MOC: MONELAS PER PO-(4111E)</t>
  </si>
  <si>
    <t>0.54 NOS</t>
  </si>
  <si>
    <t>YUSUF BIN AHMED KANOO W.L.L</t>
  </si>
  <si>
    <t>SUPPLY OF SPARES FOR ELECTROCHLORINATION UNIT INCLUDING PACKING, FORWARDING AND FREIGHT CHARGESAS PER PO</t>
  </si>
  <si>
    <t>15 NOS</t>
  </si>
  <si>
    <t xml:space="preserve">1ST BATCH OF 15 NOS TO BE DELIVERED WITHIN 45 DAYS FROM THE DATE  OF RECEIPT OF FIM </t>
  </si>
  <si>
    <t>THERMAX LIMITED</t>
  </si>
  <si>
    <t xml:space="preserve">SUPPLY OF ITEMS FROM TEAM TO RSPL </t>
  </si>
  <si>
    <t>RECOATING OF SPARE ELECTROLYSER WITH NEW CATHODE PLATES</t>
  </si>
  <si>
    <t>(ITEM CODE: S001400000323)- LABOUR SUPPLY,HIGH SKILLED MANPOWER SUPPLY FOR HASTELLOYCLADED EQUIPMENT REPAIRING AS PER PO</t>
  </si>
  <si>
    <t>775.5 HRS</t>
  </si>
  <si>
    <t>100 HRS</t>
  </si>
  <si>
    <t>(ITEM CODE: S006300000108)- EQUIPMENT INSPECTION SERVICE,EQUIPMENT INSTALLATION CHARGESAS PER PO</t>
  </si>
  <si>
    <t>LABOUR CHARGES FOR SUPPLY OF MANPOWER FOR CARRYING OUT TITANIUM WORKS AT SITE</t>
  </si>
  <si>
    <t>LABOUR CHARGES FOR FIELD WELDING OF PIPES/PIPE SPOOLS/PIPE FITTINGS INCLUDING FIXING AND REMOVAL OF BOOTH AND SAFETY NET , CUTTING, ETC ALONG WITH WELDING OFPIPES OF ALL THICKNESS AT ALL HEIGHTS INCLUDING ALL TYPES OF FITTINGS</t>
  </si>
  <si>
    <t>SUPPLY OF SPRAY BOOM PIPE</t>
  </si>
  <si>
    <t>5 SET</t>
  </si>
  <si>
    <t>HINDUSTAN PETROLEUM CORPORATION LIMITED , VAIZAKH</t>
  </si>
  <si>
    <t>SUPPLY OF LAS TUBE BUNDLE</t>
  </si>
  <si>
    <t>MODIFICATION OF STRAINER BASKET BY CUTTING, GRINDING, ROLLING AND WELDING OF 8MM THICK</t>
  </si>
  <si>
    <t>(PART CODE: WQDBLA1294/00/NA)- TRANSFORMER RECTIFIER FOR ELECTROCHLORINATION PACKAGE</t>
  </si>
  <si>
    <t>DESIGN, ENGINEERING, FABRICATION, TESTING, SUPPLY OF TIGR.2  BRINE PUMP WITHOUT MOTOR(ITEM NO: P-102A&amp;B) &amp; P-103 A &amp; B</t>
  </si>
  <si>
    <t>4 NOS</t>
  </si>
  <si>
    <t>(PART CODE: WQDBLA1275/00/NA)- HYDROGEN GAS DILUTION BLOWER FOR ELECTROCHLORINATION</t>
  </si>
  <si>
    <t>FRP TANKS FOR ELECTROCHLORINATION SYSTEM</t>
  </si>
  <si>
    <t>(ITEM NO: HRP126468)- VESSEL WITH FASTENER &amp; GASKET 78KW</t>
  </si>
  <si>
    <t>(MATERIAL CODE: 2457646194)- TUBE BUNDLE 5714-01/5714-02 35E121</t>
  </si>
  <si>
    <t>4159 A</t>
  </si>
  <si>
    <t>(ITEM CODE: S009500000322)- MECHANICAL MISCELLANEOUS WORK,MECHANICAL MISCELLANEOUS WORK, CHARGES FOR EQUIPMENT SPARES PARTS</t>
  </si>
  <si>
    <t>4159 B</t>
  </si>
  <si>
    <t>(ITEM CODE: P022000100043)- BELLOW FOR REACTOR STATIONARY R- 33111A/B - P3 PLANT ,MOC:SA 240GR.304,MAKE:TEAMCO,REF:REACTOR</t>
  </si>
  <si>
    <t>(ITEM NAME: P004200000138)- COLUMN DISTILLATION HASTALLOY,SIZE:I/D:500I/D,TLTO TL: 21122.5MM, :1ELLI MOC:SHL:SB575N102766MMTHK ,DISH ENDS:2,FASTNERS:SA193GRB7/SA194GR2H,BF:SA240GR.304+HC-276 10MM WELD O/L,GSKT:HC-276 SPWD</t>
  </si>
  <si>
    <t>(ITEM CODE: S006600000212)- EQUIPMENT REPAIR METALLIC HEAT EXCHANGER ,MOC:SB 163N006600(INCONEL-600),RETUBING OF HE E-11633 WITH SUPPLY OFINCONEL TUBE(SIZE:25.4ODX2.11THKX1500LENGTH-23NOS,8NOS.TOBE USED AFTER  ECT,HYDRO TESTING) AS PER DWG.NO.TEAMCO-3673/E REV.3</t>
  </si>
  <si>
    <t>GRASIM INDUSTRIES LIMITED</t>
  </si>
  <si>
    <t>J 4118 - SUPPLY OF CELL RACK</t>
  </si>
  <si>
    <t>0.5% PER WEEK UPTO 5%</t>
  </si>
  <si>
    <t>J 4077 B - SUPPLY OF HEAT EXCHANGER</t>
  </si>
  <si>
    <t>BHARAT EARTH MOVERS LIMITED</t>
  </si>
  <si>
    <t>J 4051- TI SHELL ROLLING</t>
  </si>
  <si>
    <t>5 NO</t>
  </si>
  <si>
    <t>J 4106 - RSPL-FIRST CONSIGMENT</t>
  </si>
  <si>
    <t>9 NO</t>
  </si>
  <si>
    <t>J 4172 - CATHODE RECOATING</t>
  </si>
  <si>
    <t>J 4172 - ANODE RECOATING</t>
  </si>
  <si>
    <t>IGCAR/MRPU</t>
  </si>
  <si>
    <t xml:space="preserve">FABRICATION OF TI-SS 304L DISSIMILAR PIPE INSERT  8NB (HIGHER WALL THICKNESS PIPE) </t>
  </si>
  <si>
    <t>2% PER MONTH UPTO MAXIMUM OF 5%</t>
  </si>
  <si>
    <t>FABRICATION OF TI-SS 304L DISSIMILAR PIPE INSERT 15NB (HIGHER WALL THICKNESS PIPE)</t>
  </si>
  <si>
    <t>59 NOS</t>
  </si>
  <si>
    <t xml:space="preserve">FABRICATION OF TI-SS 304L DISSIMILAR PIPE INSERT 25NB </t>
  </si>
  <si>
    <t>FABRICATION OF TI-SS 304L DISSIMILAR PIPE INSERT 100NB</t>
  </si>
  <si>
    <t>SITE SUPERVISION FOR PUMP AND BLOWER</t>
  </si>
  <si>
    <t>PROGRAMME AD</t>
  </si>
  <si>
    <t>TITANIUM AIR BOTTLE</t>
  </si>
  <si>
    <t>20 NOS</t>
  </si>
  <si>
    <t>SUPPLY OF 14-E-91A FIXED TUBESHEET TITANIUM TUBE BUNDLE</t>
  </si>
  <si>
    <t>SUPPLY OF FLANGE BLRF 50THK TESTING</t>
  </si>
  <si>
    <t>NRV WAFER TYPE MOC: NICKEL ANSI.B.16.5 300# 40 NB</t>
  </si>
  <si>
    <t>HEAT EXCHANGER SHELL AND TUBE NOS 
METALLIC RETUBING OF ,SIZE:SURF
AREA:11.41, TUBE SIZE: 25.4 OD X
2.11 THICK X 1000 LNG.,MOC:SB
622 (UNS N10276),REF:AS PER E-
12510 DRAWING,TUBES IN VENDORS SCOPE</t>
  </si>
  <si>
    <t>SUPPLY OF 14-E-91B FIXED TUBESHEET TITANIUM TUBE BUNDLE</t>
  </si>
  <si>
    <t>HINDUSTAN PETROLEUM CORPORATION LIMITED , MUMBAI</t>
  </si>
  <si>
    <t xml:space="preserve">SUPPLY OF SDSS TUBE BUNDLE </t>
  </si>
  <si>
    <t>SUPPLY OF FLOATING HEAD COVER 32E-002A/B</t>
  </si>
  <si>
    <t>SUPPLY OF SEAWATER BOOSTER PUMP WITH MOTOR</t>
  </si>
  <si>
    <t>SUPPLY OF CONTINOUS DOSING PUMP WITH MOTOR</t>
  </si>
  <si>
    <t>RECOATING OF ANODE HALF SHELLS</t>
  </si>
  <si>
    <t>(PART NO: WQDBLA1280/00/NA)- JUNCTION BOX FOR ELECTROCHLORINATION PACKAGE</t>
  </si>
  <si>
    <t>(PART NO: WQDBLA1277/00/NA)- CABLE TRAY FOR ELECTROCHLORINATION PACKAGE</t>
  </si>
  <si>
    <t>SUPPLY OF VESSEL WITH FASTENERS &amp; GASKET</t>
  </si>
  <si>
    <t>SUPPLY OF FABRICATION TEAM FOR REACTOR TUBE TO TUBE SHEET WELDING WORK</t>
  </si>
  <si>
    <t>BHARAT OMAN REFINERIES LTD</t>
  </si>
  <si>
    <t>SUPPLY OF HEAT EXCHANGER 16-EE-00-103</t>
  </si>
  <si>
    <t>SUPPLY OF HEAT EXCHANGER 16-EE-00-1101</t>
  </si>
  <si>
    <t>CHEMPLAST SANMAR</t>
  </si>
  <si>
    <t>SUPPLY OF TIGR2 SLEEVE</t>
  </si>
  <si>
    <t>RAMAGUNADAM FERTILIZERS LTD</t>
  </si>
  <si>
    <t xml:space="preserve">SUPPLY OF HEAT EXCHNAGERS </t>
  </si>
  <si>
    <t>4160 A</t>
  </si>
  <si>
    <t>SUPPLY OF HYDROCYCLONE</t>
  </si>
  <si>
    <t>4160 B</t>
  </si>
  <si>
    <t>SUPPLY OF GRIT POT</t>
  </si>
  <si>
    <t>SUPPLY OF IMPELLER</t>
  </si>
  <si>
    <t>4181 A</t>
  </si>
  <si>
    <t>SUPPLY OF FASTENERS</t>
  </si>
  <si>
    <t>24 SET</t>
  </si>
  <si>
    <t>4181 B</t>
  </si>
  <si>
    <t>SUPPLY OF CONSIGNMENT FROM TEAM TO RSPL</t>
  </si>
  <si>
    <t xml:space="preserve">MCCPTA </t>
  </si>
  <si>
    <t>CTA DECABTER FEED LINE 6" PS-1322A-BN3B &amp; GEAR BOX TOP COVER REPAIR WORK</t>
  </si>
  <si>
    <t>CHENNAI PETROLEUM CORPORATION LTD</t>
  </si>
  <si>
    <t>SUPPLY FOR STEAM TRACING -EXCHANGERS FOR COKER BLOCK OF RESID UPGRADATION PROJECTFOR CPCL REFINERY CHENNAI</t>
  </si>
  <si>
    <t>LABOUR WORK FOR STEAM TRACING -EXCHANGERS FOR COKER BLOCK OF RESID UPGRADATION PROJECTFOR CPCL REFINERY CHENNAI</t>
  </si>
  <si>
    <t>TITANIUM TUBE</t>
  </si>
  <si>
    <t>REPAIR OF HEAT EXCHANGER</t>
  </si>
  <si>
    <t xml:space="preserve">RHCD-RGRH CHANNEL COVER REPAIRING </t>
  </si>
  <si>
    <t>TITANIUM CASING- ROLLED</t>
  </si>
  <si>
    <t>DOM FOR HEAT EXCHANGER</t>
  </si>
  <si>
    <t>TITANIUM LINED SCREW</t>
  </si>
  <si>
    <t xml:space="preserve">SUPPLY OF CLAMP ASSY FOR UCS JB  </t>
  </si>
  <si>
    <t>SUPPLY OF ELLIPTICAL BRIDLE ASSY-1NO &amp;  FULCRUM PIN-6 NOS</t>
  </si>
  <si>
    <t>TITANIUM SHELL ROLLING</t>
  </si>
  <si>
    <t>19 NOS</t>
  </si>
  <si>
    <t>TOTAL BILLING</t>
  </si>
  <si>
    <t>SUPPLY OF TOP MANHOLE WITH SPARGER, BOTTOM CONE, HAND HOLE COVER AND DISTRIBUTOR PLATE</t>
  </si>
  <si>
    <t>SRE SENTHIL ENGINEERING COMPANY</t>
  </si>
  <si>
    <t>TITANIUM ANODE PLATE WITH MMO COATING</t>
  </si>
  <si>
    <t>10 SETS</t>
  </si>
  <si>
    <t>DELIVERY@ EXW-VANDALUR CHENNAI</t>
  </si>
  <si>
    <t>CHEMPLAST SANMAR LTD</t>
  </si>
  <si>
    <t>SUPPLY OF VITON ORINGS</t>
  </si>
  <si>
    <t>16 NOS</t>
  </si>
  <si>
    <t>DELIVERY@FOR-METTUR</t>
  </si>
  <si>
    <t>BHARAT DYNAMICS LTD</t>
  </si>
  <si>
    <t>TI SHELL ROLLING</t>
  </si>
  <si>
    <t>100 NOS</t>
  </si>
  <si>
    <t>DELIVERY@FOR BDL-KANCHANBAGH STORES</t>
  </si>
  <si>
    <t>DELIVERY@IOCL BONGAIGAON &amp; HALDIA</t>
  </si>
  <si>
    <t>SUPPLY OF SLEEVE</t>
  </si>
  <si>
    <t>CLENT</t>
  </si>
  <si>
    <t>ADVANCED SYSTEM LABORATORY</t>
  </si>
  <si>
    <t>SUPPLY OF TITANIUM AIR BOTTLES</t>
  </si>
  <si>
    <t>DELIVERY@ FOR-HYDERABAD</t>
  </si>
  <si>
    <t>TECHNIP JBF</t>
  </si>
  <si>
    <t>WELDING OF TITANIUM PIPES</t>
  </si>
  <si>
    <t>TECHNIP IOCL</t>
  </si>
  <si>
    <t>IOCL/TECHNIP</t>
  </si>
  <si>
    <t>TPIA/TECHNIP/IOCL</t>
  </si>
  <si>
    <t>DELIVERY@IOCL BARASUNI</t>
  </si>
  <si>
    <t>SUPPLY OF STUD M16 X 150 MM LONG TITANIUM WITH 2 NUTS AND 2 WASHERS FULL THREADED</t>
  </si>
  <si>
    <t>22 NOS</t>
  </si>
  <si>
    <t>DELIVERY@FOR KOLLAM</t>
  </si>
  <si>
    <t>EIL/ IOCL-PANIPAT</t>
  </si>
  <si>
    <t>PMO</t>
  </si>
  <si>
    <t>Yes</t>
  </si>
  <si>
    <t>PM</t>
  </si>
  <si>
    <t>Sanjai</t>
  </si>
  <si>
    <t>Ethiraj</t>
  </si>
  <si>
    <t>Varun</t>
  </si>
  <si>
    <t>Srivaths</t>
  </si>
  <si>
    <t>Elamaran</t>
  </si>
  <si>
    <t>1 LOT (33 NOS)</t>
  </si>
  <si>
    <t>1 LOT (330 NOS)</t>
  </si>
  <si>
    <t>1 LOT (25 NOS)</t>
  </si>
  <si>
    <t>Project</t>
  </si>
  <si>
    <t>Client</t>
  </si>
  <si>
    <t>PM Name</t>
  </si>
  <si>
    <t>Short Name</t>
  </si>
  <si>
    <t>MCPI</t>
  </si>
  <si>
    <t>Vasudevan</t>
  </si>
  <si>
    <t>VD</t>
  </si>
  <si>
    <t>Nanda Kumar</t>
  </si>
  <si>
    <t>NK</t>
  </si>
  <si>
    <t>KMML</t>
  </si>
  <si>
    <t>IOCL-Technip</t>
  </si>
  <si>
    <t>EM</t>
  </si>
  <si>
    <t>Advance System Lab</t>
  </si>
  <si>
    <t>ER</t>
  </si>
  <si>
    <t>IOCL-Panipat</t>
  </si>
  <si>
    <t>EIL-IOCL-Haldiya</t>
  </si>
  <si>
    <t>EIL-Dangote</t>
  </si>
  <si>
    <t>PT Sanjai</t>
  </si>
  <si>
    <t>PTS</t>
  </si>
  <si>
    <t>SRF</t>
  </si>
  <si>
    <t>CPCL-Chennai</t>
  </si>
  <si>
    <t>IGCAR</t>
  </si>
  <si>
    <t>Srivaths Sampath</t>
  </si>
  <si>
    <t>SS</t>
  </si>
  <si>
    <t>EIL Dangote</t>
  </si>
  <si>
    <t>New Schedule Date</t>
  </si>
  <si>
    <t>Status</t>
  </si>
  <si>
    <t>#</t>
  </si>
  <si>
    <t>VG</t>
  </si>
  <si>
    <t>EIL-IOCL Gujrat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</si>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</sst>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[$-F800]dddd/\ mmmm\ dd/\ yyyy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Century Gothic"/>
      <family val="2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4"/>
      <name val="Arial"/>
      <family val="2"/>
    </font>
    <font>
      <b/>
      <sz val="10"/>
      <color indexed="10"/>
      <name val="Verdana"/>
      <family val="2"/>
    </font>
    <font>
      <sz val="10"/>
      <name val="Century Gothic"/>
      <family val="2"/>
    </font>
    <font>
      <b/>
      <sz val="10"/>
      <color indexed="10"/>
      <name val="Century Gothic"/>
      <family val="2"/>
    </font>
    <font>
      <b/>
      <sz val="10"/>
      <name val="Century Gothic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2" fontId="0" fillId="0" borderId="0"/>
    <xf numFmtId="0" fontId="6" fillId="0" borderId="0">
      <alignment vertical="center"/>
    </xf>
    <xf numFmtId="0" fontId="4" fillId="0" borderId="0"/>
    <xf numFmtId="0" fontId="3" fillId="0" borderId="0"/>
    <xf numFmtId="0" fontId="2" fillId="0" borderId="0"/>
    <xf numFmtId="0" fontId="1" fillId="0" borderId="0"/>
    <xf numFmtId="164" fontId="8" fillId="0" borderId="0" applyFont="0" applyFill="0" applyBorder="0" applyAlignment="0" applyProtection="0"/>
  </cellStyleXfs>
  <cellXfs count="121">
    <xf numFmtId="2" fontId="0" fillId="0" borderId="0" xfId="0"/>
    <xf numFmtId="2" fontId="5" fillId="0" borderId="0" xfId="0" applyFont="1" applyAlignment="1">
      <alignment vertical="center"/>
    </xf>
    <xf numFmtId="0" fontId="4" fillId="0" borderId="0" xfId="2"/>
    <xf numFmtId="15" fontId="4" fillId="0" borderId="0" xfId="2" applyNumberFormat="1"/>
    <xf numFmtId="22" fontId="4" fillId="0" borderId="0" xfId="2" applyNumberFormat="1"/>
    <xf numFmtId="0" fontId="4" fillId="0" borderId="0" xfId="2" applyNumberFormat="1"/>
    <xf numFmtId="3" fontId="4" fillId="0" borderId="0" xfId="2" applyNumberFormat="1"/>
    <xf numFmtId="0" fontId="4" fillId="0" borderId="0" xfId="2" applyAlignment="1">
      <alignment wrapText="1"/>
    </xf>
    <xf numFmtId="0" fontId="7" fillId="4" borderId="0" xfId="2" applyFont="1" applyFill="1"/>
    <xf numFmtId="2" fontId="5" fillId="0" borderId="0" xfId="0" applyFont="1" applyFill="1" applyAlignment="1">
      <alignment vertical="center"/>
    </xf>
    <xf numFmtId="2" fontId="0" fillId="0" borderId="0" xfId="0"/>
    <xf numFmtId="2" fontId="0" fillId="0" borderId="0" xfId="0" applyFill="1"/>
    <xf numFmtId="1" fontId="11" fillId="0" borderId="7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2" fontId="11" fillId="0" borderId="1" xfId="0" applyFont="1" applyFill="1" applyBorder="1" applyAlignment="1">
      <alignment horizontal="left" vertical="center" wrapText="1"/>
    </xf>
    <xf numFmtId="2" fontId="11" fillId="0" borderId="1" xfId="0" applyFont="1" applyFill="1" applyBorder="1" applyAlignment="1">
      <alignment horizontal="left" vertical="center"/>
    </xf>
    <xf numFmtId="2" fontId="11" fillId="0" borderId="1" xfId="0" applyFont="1" applyFill="1" applyBorder="1" applyAlignment="1">
      <alignment horizontal="center" vertical="center"/>
    </xf>
    <xf numFmtId="14" fontId="11" fillId="0" borderId="4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2" fontId="11" fillId="0" borderId="4" xfId="0" applyFont="1" applyFill="1" applyBorder="1" applyAlignment="1">
      <alignment horizontal="center" vertical="center"/>
    </xf>
    <xf numFmtId="2" fontId="0" fillId="0" borderId="1" xfId="0" applyFill="1" applyBorder="1" applyAlignment="1">
      <alignment horizontal="center" vertical="center"/>
    </xf>
    <xf numFmtId="2" fontId="12" fillId="0" borderId="0" xfId="0" applyFont="1" applyFill="1" applyBorder="1" applyAlignment="1">
      <alignment horizontal="left" vertical="center"/>
    </xf>
    <xf numFmtId="2" fontId="11" fillId="0" borderId="1" xfId="0" applyFont="1" applyFill="1" applyBorder="1" applyAlignment="1">
      <alignment horizontal="center" vertical="center" wrapText="1"/>
    </xf>
    <xf numFmtId="2" fontId="11" fillId="0" borderId="4" xfId="0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 vertical="center"/>
    </xf>
    <xf numFmtId="2" fontId="11" fillId="0" borderId="2" xfId="0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vertical="center" wrapText="1"/>
    </xf>
    <xf numFmtId="1" fontId="11" fillId="0" borderId="8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vertical="center"/>
    </xf>
    <xf numFmtId="2" fontId="11" fillId="0" borderId="3" xfId="0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left" vertical="center"/>
    </xf>
    <xf numFmtId="14" fontId="7" fillId="0" borderId="1" xfId="5" applyNumberFormat="1" applyFont="1" applyFill="1" applyBorder="1" applyAlignment="1">
      <alignment horizontal="center"/>
    </xf>
    <xf numFmtId="14" fontId="7" fillId="0" borderId="1" xfId="5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wrapText="1"/>
    </xf>
    <xf numFmtId="0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left" vertical="center"/>
    </xf>
    <xf numFmtId="0" fontId="0" fillId="0" borderId="4" xfId="0" applyNumberFormat="1" applyFill="1" applyBorder="1" applyAlignment="1">
      <alignment vertical="center"/>
    </xf>
    <xf numFmtId="2" fontId="13" fillId="0" borderId="1" xfId="0" applyFont="1" applyFill="1" applyBorder="1" applyAlignment="1">
      <alignment vertical="center" wrapText="1"/>
    </xf>
    <xf numFmtId="2" fontId="13" fillId="0" borderId="1" xfId="0" applyFont="1" applyFill="1" applyBorder="1" applyAlignment="1">
      <alignment horizontal="left" vertical="center"/>
    </xf>
    <xf numFmtId="2" fontId="13" fillId="0" borderId="1" xfId="0" applyFont="1" applyFill="1" applyBorder="1" applyAlignment="1">
      <alignment vertical="center"/>
    </xf>
    <xf numFmtId="14" fontId="7" fillId="0" borderId="4" xfId="5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2" fontId="0" fillId="0" borderId="1" xfId="0" applyFill="1" applyBorder="1" applyAlignment="1">
      <alignment vertical="center"/>
    </xf>
    <xf numFmtId="14" fontId="7" fillId="0" borderId="1" xfId="5" applyNumberFormat="1" applyFont="1" applyFill="1" applyBorder="1" applyAlignment="1">
      <alignment horizontal="center" vertical="center" wrapText="1"/>
    </xf>
    <xf numFmtId="2" fontId="0" fillId="0" borderId="9" xfId="0" applyFill="1" applyBorder="1"/>
    <xf numFmtId="2" fontId="0" fillId="0" borderId="10" xfId="0" applyFill="1" applyBorder="1"/>
    <xf numFmtId="2" fontId="14" fillId="0" borderId="11" xfId="0" applyFont="1" applyFill="1" applyBorder="1" applyAlignment="1">
      <alignment horizontal="center" vertical="center" wrapText="1"/>
    </xf>
    <xf numFmtId="2" fontId="10" fillId="0" borderId="12" xfId="0" applyFont="1" applyFill="1" applyBorder="1" applyAlignment="1">
      <alignment horizontal="center"/>
    </xf>
    <xf numFmtId="2" fontId="10" fillId="0" borderId="2" xfId="0" applyFont="1" applyFill="1" applyBorder="1" applyAlignment="1">
      <alignment horizontal="center"/>
    </xf>
    <xf numFmtId="2" fontId="10" fillId="0" borderId="13" xfId="0" applyFont="1" applyFill="1" applyBorder="1" applyAlignment="1">
      <alignment horizontal="center"/>
    </xf>
    <xf numFmtId="2" fontId="0" fillId="0" borderId="1" xfId="0" applyFill="1" applyBorder="1"/>
    <xf numFmtId="2" fontId="0" fillId="0" borderId="0" xfId="0" applyFill="1" applyAlignment="1">
      <alignment horizontal="center" vertical="center"/>
    </xf>
    <xf numFmtId="2" fontId="0" fillId="0" borderId="0" xfId="0" applyAlignment="1"/>
    <xf numFmtId="2" fontId="15" fillId="2" borderId="4" xfId="0" applyFont="1" applyFill="1" applyBorder="1" applyAlignment="1">
      <alignment vertical="center"/>
    </xf>
    <xf numFmtId="2" fontId="15" fillId="2" borderId="3" xfId="0" applyFont="1" applyFill="1" applyBorder="1" applyAlignment="1">
      <alignment vertical="center"/>
    </xf>
    <xf numFmtId="2" fontId="16" fillId="0" borderId="0" xfId="0" applyFont="1" applyAlignment="1">
      <alignment vertical="center"/>
    </xf>
    <xf numFmtId="2" fontId="15" fillId="2" borderId="5" xfId="0" applyFont="1" applyFill="1" applyBorder="1" applyAlignment="1">
      <alignment vertical="center"/>
    </xf>
    <xf numFmtId="2" fontId="17" fillId="2" borderId="1" xfId="0" applyFont="1" applyFill="1" applyBorder="1" applyAlignment="1">
      <alignment horizontal="center" vertical="center"/>
    </xf>
    <xf numFmtId="165" fontId="18" fillId="2" borderId="6" xfId="0" applyNumberFormat="1" applyFont="1" applyFill="1" applyBorder="1" applyAlignment="1"/>
    <xf numFmtId="165" fontId="18" fillId="2" borderId="0" xfId="0" applyNumberFormat="1" applyFont="1" applyFill="1" applyBorder="1" applyAlignment="1"/>
    <xf numFmtId="2" fontId="0" fillId="0" borderId="0" xfId="0" applyFont="1" applyAlignment="1"/>
    <xf numFmtId="2" fontId="18" fillId="2" borderId="1" xfId="0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center" vertical="center" wrapText="1"/>
    </xf>
    <xf numFmtId="2" fontId="16" fillId="2" borderId="1" xfId="0" applyFont="1" applyFill="1" applyBorder="1" applyAlignment="1">
      <alignment horizontal="left" vertical="center" wrapText="1"/>
    </xf>
    <xf numFmtId="1" fontId="16" fillId="2" borderId="1" xfId="0" applyNumberFormat="1" applyFont="1" applyFill="1" applyBorder="1" applyAlignment="1">
      <alignment horizontal="left" vertical="center" wrapText="1"/>
    </xf>
    <xf numFmtId="1" fontId="16" fillId="2" borderId="2" xfId="0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2" fontId="16" fillId="2" borderId="1" xfId="0" applyFont="1" applyFill="1" applyBorder="1" applyAlignment="1">
      <alignment horizontal="center" vertical="center" wrapText="1"/>
    </xf>
    <xf numFmtId="2" fontId="16" fillId="0" borderId="1" xfId="0" applyFont="1" applyFill="1" applyBorder="1" applyAlignment="1">
      <alignment horizontal="center" vertical="center" wrapText="1"/>
    </xf>
    <xf numFmtId="2" fontId="16" fillId="0" borderId="1" xfId="0" applyFont="1" applyBorder="1" applyAlignment="1">
      <alignment horizontal="center" vertical="center"/>
    </xf>
    <xf numFmtId="2" fontId="16" fillId="0" borderId="0" xfId="0" applyFont="1" applyBorder="1" applyAlignment="1">
      <alignment vertical="center"/>
    </xf>
    <xf numFmtId="2" fontId="16" fillId="2" borderId="0" xfId="0" applyFont="1" applyFill="1" applyBorder="1" applyAlignment="1">
      <alignment horizontal="center" vertical="center" wrapText="1"/>
    </xf>
    <xf numFmtId="1" fontId="16" fillId="2" borderId="0" xfId="0" applyNumberFormat="1" applyFont="1" applyFill="1" applyBorder="1" applyAlignment="1">
      <alignment horizontal="center" vertical="center" wrapText="1"/>
    </xf>
    <xf numFmtId="2" fontId="18" fillId="2" borderId="1" xfId="0" applyFont="1" applyFill="1" applyBorder="1" applyAlignment="1">
      <alignment vertical="center"/>
    </xf>
    <xf numFmtId="2" fontId="18" fillId="3" borderId="1" xfId="0" applyFont="1" applyFill="1" applyBorder="1" applyAlignment="1">
      <alignment horizontal="center" vertical="center" wrapText="1"/>
    </xf>
    <xf numFmtId="1" fontId="18" fillId="3" borderId="1" xfId="0" applyNumberFormat="1" applyFont="1" applyFill="1" applyBorder="1" applyAlignment="1">
      <alignment horizontal="center" vertical="center" wrapText="1"/>
    </xf>
    <xf numFmtId="2" fontId="18" fillId="3" borderId="1" xfId="0" applyFont="1" applyFill="1" applyBorder="1" applyAlignment="1">
      <alignment vertical="center" wrapText="1"/>
    </xf>
    <xf numFmtId="2" fontId="16" fillId="0" borderId="1" xfId="0" applyFont="1" applyBorder="1" applyAlignment="1">
      <alignment vertical="center"/>
    </xf>
    <xf numFmtId="49" fontId="19" fillId="0" borderId="0" xfId="0" applyNumberFormat="1" applyFont="1" applyFill="1" applyBorder="1" applyAlignment="1">
      <alignment horizontal="left" vertical="center" wrapText="1"/>
    </xf>
    <xf numFmtId="14" fontId="16" fillId="2" borderId="0" xfId="0" applyNumberFormat="1" applyFont="1" applyFill="1" applyBorder="1" applyAlignment="1">
      <alignment horizontal="center" vertical="center" wrapText="1"/>
    </xf>
    <xf numFmtId="49" fontId="19" fillId="2" borderId="0" xfId="0" applyNumberFormat="1" applyFont="1" applyFill="1" applyBorder="1" applyAlignment="1">
      <alignment horizontal="center" vertical="center" wrapText="1"/>
    </xf>
    <xf numFmtId="2" fontId="18" fillId="0" borderId="0" xfId="0" applyFont="1" applyAlignment="1">
      <alignment vertical="center"/>
    </xf>
    <xf numFmtId="1" fontId="18" fillId="0" borderId="0" xfId="0" applyNumberFormat="1" applyFont="1" applyAlignment="1">
      <alignment vertical="center"/>
    </xf>
    <xf numFmtId="2" fontId="18" fillId="2" borderId="1" xfId="0" applyFont="1" applyFill="1" applyBorder="1" applyAlignment="1">
      <alignment horizontal="left" vertical="center" wrapText="1"/>
    </xf>
    <xf numFmtId="14" fontId="18" fillId="2" borderId="1" xfId="0" applyNumberFormat="1" applyFont="1" applyFill="1" applyBorder="1" applyAlignment="1">
      <alignment horizontal="center" vertical="center" wrapText="1"/>
    </xf>
    <xf numFmtId="14" fontId="16" fillId="2" borderId="4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14" fontId="16" fillId="0" borderId="4" xfId="0" applyNumberFormat="1" applyFont="1" applyFill="1" applyBorder="1" applyAlignment="1">
      <alignment horizontal="center" vertical="center" wrapText="1"/>
    </xf>
    <xf numFmtId="14" fontId="16" fillId="2" borderId="1" xfId="0" applyNumberFormat="1" applyFont="1" applyFill="1" applyBorder="1" applyAlignment="1">
      <alignment horizontal="left" vertical="center" wrapText="1"/>
    </xf>
    <xf numFmtId="2" fontId="16" fillId="2" borderId="1" xfId="0" applyFont="1" applyFill="1" applyBorder="1" applyAlignment="1">
      <alignment horizontal="center" vertical="center"/>
    </xf>
    <xf numFmtId="2" fontId="16" fillId="0" borderId="1" xfId="0" applyFont="1" applyBorder="1" applyAlignment="1">
      <alignment vertical="center" wrapText="1"/>
    </xf>
    <xf numFmtId="2" fontId="16" fillId="0" borderId="1" xfId="0" applyFont="1" applyFill="1" applyBorder="1" applyAlignment="1">
      <alignment horizontal="left" vertical="center" wrapText="1"/>
    </xf>
    <xf numFmtId="1" fontId="16" fillId="0" borderId="1" xfId="0" applyNumberFormat="1" applyFont="1" applyFill="1" applyBorder="1" applyAlignment="1">
      <alignment horizontal="left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2" fontId="16" fillId="0" borderId="4" xfId="0" applyFont="1" applyBorder="1" applyAlignment="1">
      <alignment vertical="center"/>
    </xf>
    <xf numFmtId="2" fontId="16" fillId="0" borderId="4" xfId="0" applyFont="1" applyFill="1" applyBorder="1" applyAlignment="1">
      <alignment vertical="center"/>
    </xf>
    <xf numFmtId="2" fontId="16" fillId="0" borderId="1" xfId="0" applyFont="1" applyFill="1" applyBorder="1" applyAlignment="1">
      <alignment vertical="center"/>
    </xf>
    <xf numFmtId="2" fontId="16" fillId="5" borderId="0" xfId="0" applyFont="1" applyFill="1" applyAlignment="1">
      <alignment vertical="center"/>
    </xf>
    <xf numFmtId="0" fontId="16" fillId="2" borderId="1" xfId="0" applyNumberFormat="1" applyFont="1" applyFill="1" applyBorder="1" applyAlignment="1">
      <alignment horizontal="center" vertical="center" wrapText="1"/>
    </xf>
    <xf numFmtId="49" fontId="19" fillId="2" borderId="2" xfId="0" applyNumberFormat="1" applyFont="1" applyFill="1" applyBorder="1" applyAlignment="1">
      <alignment horizontal="center" vertical="center" wrapText="1"/>
    </xf>
    <xf numFmtId="2" fontId="16" fillId="0" borderId="2" xfId="0" applyFont="1" applyFill="1" applyBorder="1" applyAlignment="1">
      <alignment horizontal="center" vertical="center" wrapText="1"/>
    </xf>
    <xf numFmtId="2" fontId="18" fillId="2" borderId="2" xfId="0" applyFont="1" applyFill="1" applyBorder="1" applyAlignment="1">
      <alignment horizontal="center" vertical="center" wrapText="1"/>
    </xf>
    <xf numFmtId="2" fontId="0" fillId="6" borderId="1" xfId="0" applyFill="1" applyBorder="1"/>
    <xf numFmtId="1" fontId="0" fillId="0" borderId="1" xfId="0" applyNumberFormat="1" applyBorder="1"/>
    <xf numFmtId="2" fontId="0" fillId="0" borderId="1" xfId="0" applyBorder="1"/>
    <xf numFmtId="2" fontId="9" fillId="0" borderId="14" xfId="0" applyFont="1" applyFill="1" applyBorder="1" applyAlignment="1">
      <alignment horizontal="center"/>
    </xf>
    <xf numFmtId="2" fontId="9" fillId="0" borderId="15" xfId="0" applyFont="1" applyFill="1" applyBorder="1" applyAlignment="1">
      <alignment horizontal="center"/>
    </xf>
    <xf numFmtId="2" fontId="9" fillId="0" borderId="16" xfId="0" applyFont="1" applyFill="1" applyBorder="1" applyAlignment="1">
      <alignment horizontal="center"/>
    </xf>
    <xf numFmtId="1" fontId="0" fillId="0" borderId="1" xfId="0" applyNumberFormat="1" applyFill="1" applyBorder="1"/>
  </cellXfs>
  <cellStyles count="7">
    <cellStyle name="Comma 2" xfId="6"/>
    <cellStyle name="Normal" xfId="0" builtinId="0"/>
    <cellStyle name="Normal 2" xfId="1"/>
    <cellStyle name="Normal 3" xfId="2"/>
    <cellStyle name="Normal 4" xfId="3"/>
    <cellStyle name="Normal 5" xfId="4"/>
    <cellStyle name="Normal 5 2" xfId="5"/>
  </cellStyles>
  <dxfs count="0"/>
  <tableStyles count="0" defaultTableStyle="TableStyleMedium9" defaultPivotStyle="PivotStyleLight16"/>
  <colors>
    <mruColors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ELIVERY@IOCL%20BARASUNI" TargetMode="External"/><Relationship Id="rId3" Type="http://schemas.openxmlformats.org/officeDocument/2006/relationships/hyperlink" Target="mailto:DELIVERY@FOR-METTUR" TargetMode="External"/><Relationship Id="rId7" Type="http://schemas.openxmlformats.org/officeDocument/2006/relationships/hyperlink" Target="mailto:DELIVERY@%20FOR-HYDERABAD" TargetMode="External"/><Relationship Id="rId2" Type="http://schemas.openxmlformats.org/officeDocument/2006/relationships/hyperlink" Target="mailto:DELIVERY@%20EXW-VANDALUR%20CHENNAI" TargetMode="External"/><Relationship Id="rId1" Type="http://schemas.openxmlformats.org/officeDocument/2006/relationships/hyperlink" Target="mailto:DELIVERY@FOR-IOCL%20PANIPAT" TargetMode="External"/><Relationship Id="rId6" Type="http://schemas.openxmlformats.org/officeDocument/2006/relationships/hyperlink" Target="mailto:DELIVERY@%20EXW-VANDALUR%20CHENNAI" TargetMode="External"/><Relationship Id="rId5" Type="http://schemas.openxmlformats.org/officeDocument/2006/relationships/hyperlink" Target="mailto:DELIVERY@IOCL%20BONGAIGAON%20&amp;%20HALDIA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DELIVERY@FOR%20BDL-KANCHANBAGH%20STORES" TargetMode="External"/><Relationship Id="rId9" Type="http://schemas.openxmlformats.org/officeDocument/2006/relationships/hyperlink" Target="mailto:DELIVERY@FOR%20KOLLA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P70"/>
  <sheetViews>
    <sheetView zoomScaleNormal="100" zoomScaleSheetLayoutView="40" workbookViewId="0">
      <pane ySplit="4" topLeftCell="A5" activePane="bottomLeft" state="frozen"/>
      <selection sqref="A1:XFD1048576"/>
      <selection pane="bottomLeft" activeCell="F55" sqref="F55"/>
    </sheetView>
  </sheetViews>
  <sheetFormatPr defaultColWidth="9.140625" defaultRowHeight="19.5" x14ac:dyDescent="0.2"/>
  <cols>
    <col min="1" max="1" width="12.140625" style="62" customWidth="1"/>
    <col min="2" max="2" width="5.28515625" style="62" bestFit="1" customWidth="1"/>
    <col min="3" max="3" width="10.5703125" style="62" customWidth="1"/>
    <col min="4" max="4" width="5" style="62" bestFit="1" customWidth="1"/>
    <col min="5" max="5" width="10.140625" style="62" bestFit="1" customWidth="1"/>
    <col min="6" max="6" width="21.7109375" style="62" customWidth="1"/>
    <col min="7" max="7" width="30.140625" style="62" customWidth="1"/>
    <col min="8" max="8" width="15.28515625" style="62" customWidth="1"/>
    <col min="9" max="9" width="21.85546875" style="92" customWidth="1"/>
    <col min="10" max="10" width="16.140625" style="93" customWidth="1"/>
    <col min="11" max="11" width="38.42578125" style="62" customWidth="1"/>
    <col min="12" max="12" width="34.7109375" style="62" customWidth="1"/>
    <col min="13" max="13" width="26.42578125" style="62" customWidth="1"/>
    <col min="14" max="14" width="10.7109375" style="62" customWidth="1"/>
    <col min="15" max="15" width="19.140625" style="62" customWidth="1"/>
    <col min="16" max="16" width="21.7109375" style="62" customWidth="1"/>
    <col min="17" max="16384" width="9.140625" style="1"/>
  </cols>
  <sheetData>
    <row r="1" spans="1:16" x14ac:dyDescent="0.2">
      <c r="A1" s="60" t="s">
        <v>44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3"/>
      <c r="N1" s="64"/>
    </row>
    <row r="2" spans="1:16" s="59" customFormat="1" ht="12.75" x14ac:dyDescent="0.2">
      <c r="A2" s="65"/>
      <c r="B2" s="66"/>
      <c r="C2" s="66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6" ht="25.5" x14ac:dyDescent="0.2">
      <c r="A3" s="68" t="s">
        <v>0</v>
      </c>
      <c r="B3" s="68" t="s">
        <v>1362</v>
      </c>
      <c r="C3" s="68" t="s">
        <v>1364</v>
      </c>
      <c r="D3" s="68" t="s">
        <v>1</v>
      </c>
      <c r="E3" s="68" t="s">
        <v>2</v>
      </c>
      <c r="F3" s="68" t="s">
        <v>3</v>
      </c>
      <c r="G3" s="68" t="s">
        <v>4</v>
      </c>
      <c r="H3" s="68" t="s">
        <v>5</v>
      </c>
      <c r="I3" s="68" t="s">
        <v>6</v>
      </c>
      <c r="J3" s="69" t="s">
        <v>1079</v>
      </c>
      <c r="K3" s="68" t="s">
        <v>19</v>
      </c>
      <c r="L3" s="68" t="s">
        <v>43</v>
      </c>
      <c r="M3" s="68" t="s">
        <v>20</v>
      </c>
      <c r="N3" s="68" t="s">
        <v>21</v>
      </c>
      <c r="O3" s="68" t="s">
        <v>1125</v>
      </c>
      <c r="P3" s="68" t="s">
        <v>1127</v>
      </c>
    </row>
    <row r="4" spans="1:16" hidden="1" x14ac:dyDescent="0.2">
      <c r="A4" s="68"/>
      <c r="B4" s="68"/>
      <c r="C4" s="68"/>
      <c r="D4" s="68" t="s">
        <v>7</v>
      </c>
      <c r="E4" s="68" t="s">
        <v>8</v>
      </c>
      <c r="F4" s="94"/>
      <c r="G4" s="68"/>
      <c r="H4" s="68"/>
      <c r="I4" s="68" t="s">
        <v>9</v>
      </c>
      <c r="J4" s="95">
        <v>43062</v>
      </c>
      <c r="K4" s="78"/>
      <c r="L4" s="68" t="s">
        <v>10</v>
      </c>
      <c r="M4" s="68"/>
      <c r="N4" s="68"/>
    </row>
    <row r="5" spans="1:16" hidden="1" x14ac:dyDescent="0.2">
      <c r="A5" s="70">
        <v>1</v>
      </c>
      <c r="B5" s="70"/>
      <c r="C5" s="70"/>
      <c r="D5" s="72">
        <v>4106</v>
      </c>
      <c r="E5" s="78" t="s">
        <v>30</v>
      </c>
      <c r="F5" s="74" t="s">
        <v>31</v>
      </c>
      <c r="G5" s="74" t="s">
        <v>32</v>
      </c>
      <c r="H5" s="78" t="s">
        <v>16</v>
      </c>
      <c r="I5" s="73">
        <v>42781</v>
      </c>
      <c r="J5" s="72">
        <f>I5-J4</f>
        <v>-281</v>
      </c>
      <c r="K5" s="77" t="s">
        <v>25</v>
      </c>
      <c r="L5" s="78" t="s">
        <v>31</v>
      </c>
      <c r="M5" s="78" t="s">
        <v>31</v>
      </c>
      <c r="N5" s="78"/>
      <c r="O5" s="96">
        <v>42794</v>
      </c>
      <c r="P5" s="88" t="s">
        <v>1129</v>
      </c>
    </row>
    <row r="6" spans="1:16" hidden="1" x14ac:dyDescent="0.2">
      <c r="A6" s="70">
        <v>2</v>
      </c>
      <c r="B6" s="70"/>
      <c r="C6" s="70"/>
      <c r="D6" s="97">
        <v>4107</v>
      </c>
      <c r="E6" s="78" t="s">
        <v>26</v>
      </c>
      <c r="F6" s="74" t="s">
        <v>27</v>
      </c>
      <c r="G6" s="74" t="s">
        <v>28</v>
      </c>
      <c r="H6" s="78" t="s">
        <v>12</v>
      </c>
      <c r="I6" s="73">
        <v>42987</v>
      </c>
      <c r="J6" s="72">
        <f>I6-J4</f>
        <v>-75</v>
      </c>
      <c r="K6" s="77" t="s">
        <v>25</v>
      </c>
      <c r="L6" s="78" t="s">
        <v>22</v>
      </c>
      <c r="M6" s="78" t="s">
        <v>29</v>
      </c>
      <c r="N6" s="78"/>
      <c r="O6" s="98">
        <v>43014</v>
      </c>
      <c r="P6" s="88" t="s">
        <v>1141</v>
      </c>
    </row>
    <row r="7" spans="1:16" ht="27" hidden="1" x14ac:dyDescent="0.2">
      <c r="A7" s="70">
        <v>3</v>
      </c>
      <c r="B7" s="70"/>
      <c r="C7" s="70"/>
      <c r="D7" s="97">
        <v>4147</v>
      </c>
      <c r="E7" s="73">
        <v>42773</v>
      </c>
      <c r="F7" s="99" t="s">
        <v>1026</v>
      </c>
      <c r="G7" s="99" t="s">
        <v>1027</v>
      </c>
      <c r="H7" s="73" t="s">
        <v>1028</v>
      </c>
      <c r="I7" s="73">
        <v>42931</v>
      </c>
      <c r="J7" s="72">
        <f>I7-J4</f>
        <v>-131</v>
      </c>
      <c r="K7" s="77" t="s">
        <v>1053</v>
      </c>
      <c r="L7" s="78" t="s">
        <v>1054</v>
      </c>
      <c r="M7" s="78" t="s">
        <v>1026</v>
      </c>
      <c r="N7" s="78"/>
      <c r="O7" s="96">
        <v>43008</v>
      </c>
      <c r="P7" s="88" t="s">
        <v>1140</v>
      </c>
    </row>
    <row r="8" spans="1:16" hidden="1" x14ac:dyDescent="0.2">
      <c r="A8" s="70">
        <v>4</v>
      </c>
      <c r="B8" s="70"/>
      <c r="C8" s="70"/>
      <c r="D8" s="72">
        <v>4156</v>
      </c>
      <c r="E8" s="73">
        <v>42808</v>
      </c>
      <c r="F8" s="99" t="s">
        <v>1031</v>
      </c>
      <c r="G8" s="99" t="s">
        <v>1170</v>
      </c>
      <c r="H8" s="100" t="s">
        <v>16</v>
      </c>
      <c r="I8" s="73">
        <v>43023</v>
      </c>
      <c r="J8" s="72">
        <f>I8-J4</f>
        <v>-39</v>
      </c>
      <c r="K8" s="77" t="s">
        <v>1051</v>
      </c>
      <c r="L8" s="78" t="s">
        <v>1052</v>
      </c>
      <c r="M8" s="78" t="s">
        <v>1052</v>
      </c>
      <c r="N8" s="78"/>
      <c r="O8" s="96">
        <v>43038</v>
      </c>
      <c r="P8" s="88" t="s">
        <v>1132</v>
      </c>
    </row>
    <row r="9" spans="1:16" hidden="1" x14ac:dyDescent="0.2">
      <c r="A9" s="70">
        <v>5</v>
      </c>
      <c r="B9" s="70"/>
      <c r="C9" s="70"/>
      <c r="D9" s="72">
        <v>4157</v>
      </c>
      <c r="E9" s="73">
        <v>42816</v>
      </c>
      <c r="F9" s="99" t="s">
        <v>1029</v>
      </c>
      <c r="G9" s="99" t="s">
        <v>1030</v>
      </c>
      <c r="H9" s="100" t="s">
        <v>1035</v>
      </c>
      <c r="I9" s="73">
        <v>42855</v>
      </c>
      <c r="J9" s="72">
        <f>I9-J4</f>
        <v>-207</v>
      </c>
      <c r="K9" s="78" t="s">
        <v>17</v>
      </c>
      <c r="L9" s="78" t="s">
        <v>24</v>
      </c>
      <c r="M9" s="78" t="s">
        <v>24</v>
      </c>
      <c r="N9" s="78"/>
      <c r="O9" s="96">
        <v>42855</v>
      </c>
      <c r="P9" s="88" t="s">
        <v>1142</v>
      </c>
    </row>
    <row r="10" spans="1:16" hidden="1" x14ac:dyDescent="0.2">
      <c r="A10" s="70">
        <v>6</v>
      </c>
      <c r="B10" s="70"/>
      <c r="C10" s="70"/>
      <c r="D10" s="72">
        <v>4158</v>
      </c>
      <c r="E10" s="73">
        <v>42824</v>
      </c>
      <c r="F10" s="99" t="s">
        <v>1029</v>
      </c>
      <c r="G10" s="99" t="s">
        <v>1030</v>
      </c>
      <c r="H10" s="100" t="s">
        <v>1034</v>
      </c>
      <c r="I10" s="73">
        <v>42855</v>
      </c>
      <c r="J10" s="72">
        <f>I10-J4</f>
        <v>-207</v>
      </c>
      <c r="K10" s="79" t="s">
        <v>17</v>
      </c>
      <c r="L10" s="78" t="s">
        <v>24</v>
      </c>
      <c r="M10" s="78" t="s">
        <v>24</v>
      </c>
      <c r="N10" s="78"/>
      <c r="O10" s="96">
        <v>42855</v>
      </c>
      <c r="P10" s="88" t="s">
        <v>1142</v>
      </c>
    </row>
    <row r="11" spans="1:16" hidden="1" x14ac:dyDescent="0.2">
      <c r="A11" s="70">
        <v>7</v>
      </c>
      <c r="B11" s="70"/>
      <c r="C11" s="70"/>
      <c r="D11" s="72">
        <v>4161</v>
      </c>
      <c r="E11" s="73" t="s">
        <v>1033</v>
      </c>
      <c r="F11" s="99" t="s">
        <v>1036</v>
      </c>
      <c r="G11" s="99" t="s">
        <v>1037</v>
      </c>
      <c r="H11" s="100" t="s">
        <v>1038</v>
      </c>
      <c r="I11" s="73">
        <v>43061</v>
      </c>
      <c r="J11" s="72">
        <f>I11-J4</f>
        <v>-1</v>
      </c>
      <c r="K11" s="77" t="s">
        <v>25</v>
      </c>
      <c r="L11" s="78" t="s">
        <v>22</v>
      </c>
      <c r="M11" s="78" t="s">
        <v>22</v>
      </c>
      <c r="N11" s="78"/>
      <c r="O11" s="96">
        <v>43068</v>
      </c>
      <c r="P11" s="88" t="s">
        <v>1141</v>
      </c>
    </row>
    <row r="12" spans="1:16" hidden="1" x14ac:dyDescent="0.2">
      <c r="A12" s="70">
        <v>8</v>
      </c>
      <c r="B12" s="70"/>
      <c r="C12" s="70"/>
      <c r="D12" s="72">
        <v>4166</v>
      </c>
      <c r="E12" s="73" t="s">
        <v>1042</v>
      </c>
      <c r="F12" s="99" t="s">
        <v>1043</v>
      </c>
      <c r="G12" s="99" t="s">
        <v>1044</v>
      </c>
      <c r="H12" s="100" t="s">
        <v>1075</v>
      </c>
      <c r="I12" s="73">
        <v>43136</v>
      </c>
      <c r="J12" s="72">
        <f>I12-J4</f>
        <v>74</v>
      </c>
      <c r="K12" s="77" t="s">
        <v>1050</v>
      </c>
      <c r="L12" s="79" t="s">
        <v>17</v>
      </c>
      <c r="M12" s="78" t="s">
        <v>24</v>
      </c>
      <c r="N12" s="78"/>
      <c r="O12" s="96">
        <v>43172</v>
      </c>
      <c r="P12" s="88" t="s">
        <v>1140</v>
      </c>
    </row>
    <row r="13" spans="1:16" hidden="1" x14ac:dyDescent="0.2">
      <c r="A13" s="70">
        <v>9</v>
      </c>
      <c r="B13" s="70"/>
      <c r="C13" s="70"/>
      <c r="D13" s="72">
        <v>4167</v>
      </c>
      <c r="E13" s="73">
        <v>42845</v>
      </c>
      <c r="F13" s="99" t="s">
        <v>1041</v>
      </c>
      <c r="G13" s="99" t="s">
        <v>1040</v>
      </c>
      <c r="H13" s="100" t="s">
        <v>11</v>
      </c>
      <c r="I13" s="73">
        <v>43018</v>
      </c>
      <c r="J13" s="72">
        <f>I13-J4</f>
        <v>-44</v>
      </c>
      <c r="K13" s="77" t="s">
        <v>25</v>
      </c>
      <c r="L13" s="79" t="s">
        <v>22</v>
      </c>
      <c r="M13" s="79" t="s">
        <v>1039</v>
      </c>
      <c r="N13" s="78"/>
      <c r="O13" s="96">
        <v>43025</v>
      </c>
      <c r="P13" s="88" t="s">
        <v>1139</v>
      </c>
    </row>
    <row r="14" spans="1:16" ht="27" hidden="1" x14ac:dyDescent="0.2">
      <c r="A14" s="70">
        <v>10</v>
      </c>
      <c r="B14" s="70"/>
      <c r="C14" s="70"/>
      <c r="D14" s="72">
        <v>4169</v>
      </c>
      <c r="E14" s="78" t="s">
        <v>1045</v>
      </c>
      <c r="F14" s="74" t="s">
        <v>1046</v>
      </c>
      <c r="G14" s="75" t="s">
        <v>1047</v>
      </c>
      <c r="H14" s="72" t="s">
        <v>1048</v>
      </c>
      <c r="I14" s="73">
        <v>43059</v>
      </c>
      <c r="J14" s="72">
        <f>I14-J4</f>
        <v>-3</v>
      </c>
      <c r="K14" s="77" t="s">
        <v>25</v>
      </c>
      <c r="L14" s="78" t="s">
        <v>24</v>
      </c>
      <c r="M14" s="78" t="s">
        <v>1049</v>
      </c>
      <c r="N14" s="79"/>
      <c r="O14" s="96">
        <v>43089</v>
      </c>
      <c r="P14" s="88" t="s">
        <v>1129</v>
      </c>
    </row>
    <row r="15" spans="1:16" ht="40.5" hidden="1" x14ac:dyDescent="0.2">
      <c r="A15" s="70">
        <v>11</v>
      </c>
      <c r="B15" s="70"/>
      <c r="C15" s="70"/>
      <c r="D15" s="72">
        <v>4170</v>
      </c>
      <c r="E15" s="78" t="s">
        <v>1057</v>
      </c>
      <c r="F15" s="74" t="s">
        <v>1058</v>
      </c>
      <c r="G15" s="75" t="s">
        <v>1059</v>
      </c>
      <c r="H15" s="72" t="s">
        <v>1060</v>
      </c>
      <c r="I15" s="73">
        <v>43069</v>
      </c>
      <c r="J15" s="72">
        <f>I15-J4</f>
        <v>7</v>
      </c>
      <c r="K15" s="77" t="s">
        <v>1061</v>
      </c>
      <c r="L15" s="78" t="s">
        <v>22</v>
      </c>
      <c r="M15" s="78" t="s">
        <v>23</v>
      </c>
      <c r="N15" s="79"/>
      <c r="O15" s="96">
        <v>43101</v>
      </c>
      <c r="P15" s="101" t="s">
        <v>1138</v>
      </c>
    </row>
    <row r="16" spans="1:16" ht="121.5" hidden="1" x14ac:dyDescent="0.2">
      <c r="A16" s="70">
        <v>12</v>
      </c>
      <c r="B16" s="70"/>
      <c r="C16" s="70"/>
      <c r="D16" s="97">
        <v>4171</v>
      </c>
      <c r="E16" s="79" t="s">
        <v>1062</v>
      </c>
      <c r="F16" s="102" t="s">
        <v>1063</v>
      </c>
      <c r="G16" s="103" t="s">
        <v>1078</v>
      </c>
      <c r="H16" s="97" t="s">
        <v>16</v>
      </c>
      <c r="I16" s="104">
        <v>42885</v>
      </c>
      <c r="J16" s="97">
        <f>I16-J4</f>
        <v>-177</v>
      </c>
      <c r="K16" s="105" t="s">
        <v>17</v>
      </c>
      <c r="L16" s="79" t="s">
        <v>17</v>
      </c>
      <c r="M16" s="79" t="s">
        <v>1056</v>
      </c>
      <c r="N16" s="73" t="s">
        <v>1077</v>
      </c>
      <c r="O16" s="96">
        <v>43008</v>
      </c>
      <c r="P16" s="88" t="s">
        <v>15</v>
      </c>
    </row>
    <row r="17" spans="1:16" ht="25.5" hidden="1" x14ac:dyDescent="0.2">
      <c r="A17" s="70">
        <v>13</v>
      </c>
      <c r="B17" s="70"/>
      <c r="C17" s="70"/>
      <c r="D17" s="72">
        <v>4173</v>
      </c>
      <c r="E17" s="78" t="s">
        <v>1064</v>
      </c>
      <c r="F17" s="74" t="s">
        <v>1065</v>
      </c>
      <c r="G17" s="75" t="s">
        <v>1059</v>
      </c>
      <c r="H17" s="72" t="s">
        <v>1025</v>
      </c>
      <c r="I17" s="73">
        <v>43168</v>
      </c>
      <c r="J17" s="72">
        <f>I17-J4</f>
        <v>106</v>
      </c>
      <c r="K17" s="77" t="s">
        <v>1061</v>
      </c>
      <c r="L17" s="78" t="s">
        <v>22</v>
      </c>
      <c r="M17" s="78" t="s">
        <v>1066</v>
      </c>
      <c r="N17" s="79"/>
      <c r="O17" s="96">
        <v>43197</v>
      </c>
      <c r="P17" s="88" t="s">
        <v>1129</v>
      </c>
    </row>
    <row r="18" spans="1:16" ht="25.5" hidden="1" x14ac:dyDescent="0.2">
      <c r="A18" s="70">
        <v>14</v>
      </c>
      <c r="B18" s="70"/>
      <c r="C18" s="70"/>
      <c r="D18" s="72">
        <v>4174</v>
      </c>
      <c r="E18" s="78" t="s">
        <v>1067</v>
      </c>
      <c r="F18" s="74" t="s">
        <v>1068</v>
      </c>
      <c r="G18" s="75" t="s">
        <v>1059</v>
      </c>
      <c r="H18" s="72" t="s">
        <v>11</v>
      </c>
      <c r="I18" s="73">
        <v>43057</v>
      </c>
      <c r="J18" s="72">
        <f>I18-J4</f>
        <v>-5</v>
      </c>
      <c r="K18" s="77" t="s">
        <v>1061</v>
      </c>
      <c r="L18" s="78" t="s">
        <v>1069</v>
      </c>
      <c r="M18" s="78" t="s">
        <v>23</v>
      </c>
      <c r="N18" s="79"/>
      <c r="O18" s="96">
        <v>43083</v>
      </c>
      <c r="P18" s="88" t="s">
        <v>1129</v>
      </c>
    </row>
    <row r="19" spans="1:16" ht="40.5" hidden="1" x14ac:dyDescent="0.2">
      <c r="A19" s="70">
        <v>15</v>
      </c>
      <c r="B19" s="70"/>
      <c r="C19" s="70"/>
      <c r="D19" s="72">
        <v>4176</v>
      </c>
      <c r="E19" s="78" t="s">
        <v>1070</v>
      </c>
      <c r="F19" s="74" t="s">
        <v>1071</v>
      </c>
      <c r="G19" s="75" t="s">
        <v>1072</v>
      </c>
      <c r="H19" s="72" t="s">
        <v>1169</v>
      </c>
      <c r="I19" s="73">
        <v>42967</v>
      </c>
      <c r="J19" s="72">
        <f>I19-J4</f>
        <v>-95</v>
      </c>
      <c r="K19" s="77" t="s">
        <v>1073</v>
      </c>
      <c r="L19" s="78" t="s">
        <v>17</v>
      </c>
      <c r="M19" s="78" t="s">
        <v>24</v>
      </c>
      <c r="N19" s="79"/>
      <c r="O19" s="96">
        <v>43049</v>
      </c>
      <c r="P19" s="88" t="s">
        <v>1137</v>
      </c>
    </row>
    <row r="20" spans="1:16" ht="40.5" hidden="1" x14ac:dyDescent="0.2">
      <c r="A20" s="70">
        <v>16</v>
      </c>
      <c r="B20" s="70"/>
      <c r="C20" s="70"/>
      <c r="D20" s="72">
        <v>4176</v>
      </c>
      <c r="E20" s="78" t="s">
        <v>1070</v>
      </c>
      <c r="F20" s="74" t="s">
        <v>1071</v>
      </c>
      <c r="G20" s="75" t="s">
        <v>1072</v>
      </c>
      <c r="H20" s="72" t="s">
        <v>1080</v>
      </c>
      <c r="I20" s="73">
        <v>42997</v>
      </c>
      <c r="J20" s="72">
        <f>I20-J4</f>
        <v>-65</v>
      </c>
      <c r="K20" s="77" t="s">
        <v>1073</v>
      </c>
      <c r="L20" s="78" t="s">
        <v>17</v>
      </c>
      <c r="M20" s="78" t="s">
        <v>24</v>
      </c>
      <c r="N20" s="79"/>
      <c r="O20" s="96">
        <v>43049</v>
      </c>
      <c r="P20" s="88" t="s">
        <v>1137</v>
      </c>
    </row>
    <row r="21" spans="1:16" hidden="1" x14ac:dyDescent="0.2">
      <c r="A21" s="70">
        <v>17</v>
      </c>
      <c r="B21" s="70"/>
      <c r="C21" s="70"/>
      <c r="D21" s="72">
        <v>4180</v>
      </c>
      <c r="E21" s="73">
        <v>42888</v>
      </c>
      <c r="F21" s="74" t="s">
        <v>1082</v>
      </c>
      <c r="G21" s="75" t="s">
        <v>1081</v>
      </c>
      <c r="H21" s="72" t="s">
        <v>14</v>
      </c>
      <c r="I21" s="73">
        <v>43068</v>
      </c>
      <c r="J21" s="72">
        <f>I21-J4</f>
        <v>6</v>
      </c>
      <c r="K21" s="77"/>
      <c r="L21" s="78"/>
      <c r="M21" s="78"/>
      <c r="N21" s="79"/>
      <c r="O21" s="96">
        <v>43098</v>
      </c>
      <c r="P21" s="88" t="s">
        <v>1136</v>
      </c>
    </row>
    <row r="22" spans="1:16" ht="25.5" hidden="1" x14ac:dyDescent="0.2">
      <c r="A22" s="70">
        <v>18</v>
      </c>
      <c r="B22" s="70"/>
      <c r="C22" s="70"/>
      <c r="D22" s="72">
        <v>4182</v>
      </c>
      <c r="E22" s="73">
        <v>42894</v>
      </c>
      <c r="F22" s="74" t="s">
        <v>1084</v>
      </c>
      <c r="G22" s="75" t="s">
        <v>1083</v>
      </c>
      <c r="H22" s="72" t="s">
        <v>1085</v>
      </c>
      <c r="I22" s="73">
        <v>43079</v>
      </c>
      <c r="J22" s="72">
        <f>I22-J4</f>
        <v>17</v>
      </c>
      <c r="K22" s="77" t="s">
        <v>1086</v>
      </c>
      <c r="L22" s="78" t="s">
        <v>24</v>
      </c>
      <c r="M22" s="78" t="s">
        <v>1087</v>
      </c>
      <c r="N22" s="79"/>
      <c r="O22" s="96">
        <v>43110</v>
      </c>
      <c r="P22" s="88" t="s">
        <v>1132</v>
      </c>
    </row>
    <row r="23" spans="1:16" ht="25.5" hidden="1" x14ac:dyDescent="0.2">
      <c r="A23" s="70">
        <v>19</v>
      </c>
      <c r="B23" s="70"/>
      <c r="C23" s="70"/>
      <c r="D23" s="72">
        <v>4183</v>
      </c>
      <c r="E23" s="73">
        <v>42894</v>
      </c>
      <c r="F23" s="74" t="s">
        <v>1088</v>
      </c>
      <c r="G23" s="75" t="s">
        <v>1089</v>
      </c>
      <c r="H23" s="72" t="s">
        <v>11</v>
      </c>
      <c r="I23" s="73">
        <v>43104</v>
      </c>
      <c r="J23" s="72">
        <f>I23-J4</f>
        <v>42</v>
      </c>
      <c r="K23" s="77" t="s">
        <v>1061</v>
      </c>
      <c r="L23" s="78" t="s">
        <v>24</v>
      </c>
      <c r="M23" s="78" t="s">
        <v>23</v>
      </c>
      <c r="N23" s="79"/>
      <c r="O23" s="96">
        <v>43104</v>
      </c>
      <c r="P23" s="88" t="s">
        <v>1129</v>
      </c>
    </row>
    <row r="24" spans="1:16" ht="27" hidden="1" x14ac:dyDescent="0.2">
      <c r="A24" s="70">
        <v>20</v>
      </c>
      <c r="B24" s="70"/>
      <c r="C24" s="70"/>
      <c r="D24" s="72">
        <v>4184</v>
      </c>
      <c r="E24" s="73">
        <v>42898</v>
      </c>
      <c r="F24" s="74" t="s">
        <v>1090</v>
      </c>
      <c r="G24" s="75" t="s">
        <v>1091</v>
      </c>
      <c r="H24" s="72" t="s">
        <v>1092</v>
      </c>
      <c r="I24" s="73">
        <v>43048</v>
      </c>
      <c r="J24" s="72">
        <f>I24-J4</f>
        <v>-14</v>
      </c>
      <c r="K24" s="77" t="s">
        <v>1061</v>
      </c>
      <c r="L24" s="78" t="s">
        <v>24</v>
      </c>
      <c r="M24" s="78" t="s">
        <v>24</v>
      </c>
      <c r="N24" s="79"/>
      <c r="O24" s="96">
        <v>43078</v>
      </c>
      <c r="P24" s="88" t="s">
        <v>1135</v>
      </c>
    </row>
    <row r="25" spans="1:16" ht="40.5" hidden="1" x14ac:dyDescent="0.2">
      <c r="A25" s="70">
        <v>21</v>
      </c>
      <c r="B25" s="70"/>
      <c r="C25" s="70"/>
      <c r="D25" s="72">
        <v>4186</v>
      </c>
      <c r="E25" s="73">
        <v>42900</v>
      </c>
      <c r="F25" s="74" t="s">
        <v>1093</v>
      </c>
      <c r="G25" s="75" t="s">
        <v>1095</v>
      </c>
      <c r="H25" s="72" t="s">
        <v>16</v>
      </c>
      <c r="I25" s="73">
        <v>43006</v>
      </c>
      <c r="J25" s="72">
        <f>I25-J4</f>
        <v>-56</v>
      </c>
      <c r="K25" s="77" t="s">
        <v>1094</v>
      </c>
      <c r="L25" s="78" t="s">
        <v>24</v>
      </c>
      <c r="M25" s="78" t="s">
        <v>23</v>
      </c>
      <c r="N25" s="79"/>
      <c r="O25" s="96">
        <v>43023</v>
      </c>
      <c r="P25" s="88" t="s">
        <v>1129</v>
      </c>
    </row>
    <row r="26" spans="1:16" hidden="1" x14ac:dyDescent="0.2">
      <c r="A26" s="70">
        <v>22</v>
      </c>
      <c r="B26" s="70"/>
      <c r="C26" s="70"/>
      <c r="D26" s="72">
        <v>4188</v>
      </c>
      <c r="E26" s="73">
        <v>42904</v>
      </c>
      <c r="F26" s="74" t="s">
        <v>1093</v>
      </c>
      <c r="G26" s="75" t="s">
        <v>1096</v>
      </c>
      <c r="H26" s="72" t="s">
        <v>11</v>
      </c>
      <c r="I26" s="73"/>
      <c r="J26" s="72"/>
      <c r="K26" s="77"/>
      <c r="L26" s="78"/>
      <c r="M26" s="78" t="s">
        <v>24</v>
      </c>
      <c r="N26" s="79"/>
      <c r="O26" s="106"/>
      <c r="P26" s="88"/>
    </row>
    <row r="27" spans="1:16" hidden="1" x14ac:dyDescent="0.2">
      <c r="A27" s="70">
        <v>23</v>
      </c>
      <c r="B27" s="70"/>
      <c r="C27" s="70"/>
      <c r="D27" s="72">
        <v>4191</v>
      </c>
      <c r="E27" s="73">
        <v>42921</v>
      </c>
      <c r="F27" s="74" t="s">
        <v>1099</v>
      </c>
      <c r="G27" s="75" t="s">
        <v>1102</v>
      </c>
      <c r="H27" s="72" t="s">
        <v>1075</v>
      </c>
      <c r="I27" s="73">
        <v>43041</v>
      </c>
      <c r="J27" s="72">
        <f>I27-J4</f>
        <v>-21</v>
      </c>
      <c r="K27" s="77" t="s">
        <v>17</v>
      </c>
      <c r="L27" s="77" t="s">
        <v>17</v>
      </c>
      <c r="M27" s="78" t="s">
        <v>24</v>
      </c>
      <c r="N27" s="79"/>
      <c r="O27" s="96">
        <v>43071</v>
      </c>
      <c r="P27" s="88" t="s">
        <v>1133</v>
      </c>
    </row>
    <row r="28" spans="1:16" ht="27" x14ac:dyDescent="0.2">
      <c r="A28" s="70">
        <v>24</v>
      </c>
      <c r="B28" s="70" t="s">
        <v>1363</v>
      </c>
      <c r="C28" s="70" t="s">
        <v>1368</v>
      </c>
      <c r="D28" s="72">
        <v>4192</v>
      </c>
      <c r="E28" s="73">
        <v>42921</v>
      </c>
      <c r="F28" s="74" t="s">
        <v>1100</v>
      </c>
      <c r="G28" s="75" t="s">
        <v>1101</v>
      </c>
      <c r="H28" s="72" t="s">
        <v>1370</v>
      </c>
      <c r="I28" s="73">
        <v>43441</v>
      </c>
      <c r="J28" s="72">
        <f>I28-J4</f>
        <v>379</v>
      </c>
      <c r="K28" s="77" t="s">
        <v>1055</v>
      </c>
      <c r="L28" s="77" t="s">
        <v>17</v>
      </c>
      <c r="M28" s="78" t="s">
        <v>24</v>
      </c>
      <c r="N28" s="79"/>
      <c r="O28" s="96">
        <v>43472</v>
      </c>
      <c r="P28" s="88" t="s">
        <v>1131</v>
      </c>
    </row>
    <row r="29" spans="1:16" ht="27" hidden="1" x14ac:dyDescent="0.2">
      <c r="A29" s="70">
        <v>25</v>
      </c>
      <c r="B29" s="70"/>
      <c r="C29" s="70"/>
      <c r="D29" s="72">
        <v>4193</v>
      </c>
      <c r="E29" s="73">
        <v>42929</v>
      </c>
      <c r="F29" s="74" t="s">
        <v>35</v>
      </c>
      <c r="G29" s="75" t="s">
        <v>1076</v>
      </c>
      <c r="H29" s="72" t="s">
        <v>11</v>
      </c>
      <c r="I29" s="73">
        <v>42997</v>
      </c>
      <c r="J29" s="72">
        <f>I29-J4</f>
        <v>-65</v>
      </c>
      <c r="K29" s="77" t="s">
        <v>1094</v>
      </c>
      <c r="L29" s="77" t="s">
        <v>1103</v>
      </c>
      <c r="M29" s="78" t="s">
        <v>1104</v>
      </c>
      <c r="N29" s="79"/>
      <c r="O29" s="96">
        <v>43027</v>
      </c>
      <c r="P29" s="88" t="s">
        <v>1132</v>
      </c>
    </row>
    <row r="30" spans="1:16" ht="25.5" hidden="1" x14ac:dyDescent="0.2">
      <c r="A30" s="70">
        <v>26</v>
      </c>
      <c r="B30" s="70"/>
      <c r="C30" s="70"/>
      <c r="D30" s="72">
        <v>4195</v>
      </c>
      <c r="E30" s="73">
        <v>42936</v>
      </c>
      <c r="F30" s="74" t="s">
        <v>1090</v>
      </c>
      <c r="G30" s="75" t="s">
        <v>1106</v>
      </c>
      <c r="H30" s="72" t="s">
        <v>14</v>
      </c>
      <c r="I30" s="73">
        <v>43044</v>
      </c>
      <c r="J30" s="72">
        <f>I30-J4</f>
        <v>-18</v>
      </c>
      <c r="K30" s="77" t="s">
        <v>1107</v>
      </c>
      <c r="L30" s="78" t="s">
        <v>17</v>
      </c>
      <c r="M30" s="78" t="s">
        <v>24</v>
      </c>
      <c r="N30" s="79"/>
      <c r="O30" s="96">
        <v>43074</v>
      </c>
      <c r="P30" s="88" t="s">
        <v>1135</v>
      </c>
    </row>
    <row r="31" spans="1:16" s="9" customFormat="1" ht="27" hidden="1" x14ac:dyDescent="0.2">
      <c r="A31" s="70">
        <v>27</v>
      </c>
      <c r="B31" s="70"/>
      <c r="C31" s="70"/>
      <c r="D31" s="97">
        <v>4196</v>
      </c>
      <c r="E31" s="104">
        <v>42936</v>
      </c>
      <c r="F31" s="102" t="s">
        <v>1071</v>
      </c>
      <c r="G31" s="103" t="s">
        <v>1108</v>
      </c>
      <c r="H31" s="97" t="s">
        <v>16</v>
      </c>
      <c r="I31" s="104"/>
      <c r="J31" s="97"/>
      <c r="K31" s="105"/>
      <c r="L31" s="105"/>
      <c r="M31" s="79"/>
      <c r="N31" s="79"/>
      <c r="O31" s="107"/>
      <c r="P31" s="108"/>
    </row>
    <row r="32" spans="1:16" ht="25.5" hidden="1" x14ac:dyDescent="0.2">
      <c r="A32" s="70">
        <v>28</v>
      </c>
      <c r="B32" s="70"/>
      <c r="C32" s="70"/>
      <c r="D32" s="72">
        <v>4197</v>
      </c>
      <c r="E32" s="73">
        <v>42942</v>
      </c>
      <c r="F32" s="74" t="s">
        <v>1090</v>
      </c>
      <c r="G32" s="75" t="s">
        <v>1109</v>
      </c>
      <c r="H32" s="72" t="s">
        <v>1074</v>
      </c>
      <c r="I32" s="73">
        <v>43075</v>
      </c>
      <c r="J32" s="72">
        <f>I32-J4</f>
        <v>13</v>
      </c>
      <c r="K32" s="77" t="s">
        <v>1107</v>
      </c>
      <c r="L32" s="77" t="s">
        <v>24</v>
      </c>
      <c r="M32" s="78" t="s">
        <v>24</v>
      </c>
      <c r="N32" s="79"/>
      <c r="O32" s="96">
        <v>43106</v>
      </c>
      <c r="P32" s="88" t="s">
        <v>1135</v>
      </c>
    </row>
    <row r="33" spans="1:16" ht="25.5" hidden="1" x14ac:dyDescent="0.2">
      <c r="A33" s="70">
        <v>29</v>
      </c>
      <c r="B33" s="70"/>
      <c r="C33" s="70"/>
      <c r="D33" s="72">
        <v>4198</v>
      </c>
      <c r="E33" s="73">
        <v>43308</v>
      </c>
      <c r="F33" s="74" t="s">
        <v>1110</v>
      </c>
      <c r="G33" s="75" t="s">
        <v>1111</v>
      </c>
      <c r="H33" s="76" t="s">
        <v>14</v>
      </c>
      <c r="I33" s="73">
        <v>43054</v>
      </c>
      <c r="J33" s="72">
        <f>I33-J4</f>
        <v>-8</v>
      </c>
      <c r="K33" s="77" t="s">
        <v>1073</v>
      </c>
      <c r="L33" s="77" t="s">
        <v>17</v>
      </c>
      <c r="M33" s="78" t="s">
        <v>24</v>
      </c>
      <c r="N33" s="79"/>
      <c r="O33" s="96">
        <v>43084</v>
      </c>
      <c r="P33" s="88" t="s">
        <v>1130</v>
      </c>
    </row>
    <row r="34" spans="1:16" ht="25.5" hidden="1" x14ac:dyDescent="0.2">
      <c r="A34" s="70">
        <v>30</v>
      </c>
      <c r="B34" s="70"/>
      <c r="C34" s="70"/>
      <c r="D34" s="72">
        <v>4199</v>
      </c>
      <c r="E34" s="73">
        <v>42944</v>
      </c>
      <c r="F34" s="74" t="s">
        <v>1112</v>
      </c>
      <c r="G34" s="75" t="s">
        <v>1113</v>
      </c>
      <c r="H34" s="76" t="s">
        <v>11</v>
      </c>
      <c r="I34" s="73">
        <v>43067</v>
      </c>
      <c r="J34" s="72">
        <f>I34-J4</f>
        <v>5</v>
      </c>
      <c r="K34" s="77" t="s">
        <v>1123</v>
      </c>
      <c r="L34" s="77" t="s">
        <v>17</v>
      </c>
      <c r="M34" s="78" t="s">
        <v>24</v>
      </c>
      <c r="N34" s="79"/>
      <c r="O34" s="96">
        <v>43094</v>
      </c>
      <c r="P34" s="88" t="s">
        <v>1134</v>
      </c>
    </row>
    <row r="35" spans="1:16" hidden="1" x14ac:dyDescent="0.2">
      <c r="A35" s="70">
        <v>31</v>
      </c>
      <c r="B35" s="70"/>
      <c r="C35" s="70"/>
      <c r="D35" s="72">
        <v>4200</v>
      </c>
      <c r="E35" s="73">
        <v>42947</v>
      </c>
      <c r="F35" s="74" t="s">
        <v>1114</v>
      </c>
      <c r="G35" s="75" t="s">
        <v>1115</v>
      </c>
      <c r="H35" s="76" t="s">
        <v>1038</v>
      </c>
      <c r="I35" s="73"/>
      <c r="J35" s="72"/>
      <c r="K35" s="77"/>
      <c r="L35" s="77"/>
      <c r="M35" s="78"/>
      <c r="N35" s="79"/>
      <c r="O35" s="109"/>
      <c r="P35" s="88" t="s">
        <v>15</v>
      </c>
    </row>
    <row r="36" spans="1:16" ht="25.5" x14ac:dyDescent="0.2">
      <c r="A36" s="70">
        <v>32</v>
      </c>
      <c r="B36" s="70" t="s">
        <v>1363</v>
      </c>
      <c r="C36" s="70" t="s">
        <v>1367</v>
      </c>
      <c r="D36" s="72">
        <v>4201</v>
      </c>
      <c r="E36" s="73">
        <v>42948</v>
      </c>
      <c r="F36" s="74" t="s">
        <v>1116</v>
      </c>
      <c r="G36" s="75" t="s">
        <v>1117</v>
      </c>
      <c r="H36" s="76" t="s">
        <v>1074</v>
      </c>
      <c r="I36" s="73">
        <v>43136</v>
      </c>
      <c r="J36" s="72">
        <f>I36-J4</f>
        <v>74</v>
      </c>
      <c r="K36" s="77" t="s">
        <v>1094</v>
      </c>
      <c r="L36" s="77" t="s">
        <v>22</v>
      </c>
      <c r="M36" s="78" t="s">
        <v>23</v>
      </c>
      <c r="N36" s="79"/>
      <c r="O36" s="96">
        <v>43159</v>
      </c>
      <c r="P36" s="88" t="s">
        <v>1128</v>
      </c>
    </row>
    <row r="37" spans="1:16" ht="25.5" hidden="1" x14ac:dyDescent="0.2">
      <c r="A37" s="70">
        <v>33</v>
      </c>
      <c r="B37" s="70"/>
      <c r="C37" s="70"/>
      <c r="D37" s="72">
        <v>4202</v>
      </c>
      <c r="E37" s="73">
        <v>42948</v>
      </c>
      <c r="F37" s="74" t="s">
        <v>1118</v>
      </c>
      <c r="G37" s="75" t="s">
        <v>1119</v>
      </c>
      <c r="H37" s="76" t="s">
        <v>11</v>
      </c>
      <c r="I37" s="73">
        <v>43069</v>
      </c>
      <c r="J37" s="110">
        <f>I37-J4</f>
        <v>7</v>
      </c>
      <c r="K37" s="77" t="s">
        <v>1107</v>
      </c>
      <c r="L37" s="78" t="s">
        <v>24</v>
      </c>
      <c r="M37" s="78" t="s">
        <v>24</v>
      </c>
      <c r="N37" s="79"/>
      <c r="O37" s="96">
        <v>43100</v>
      </c>
      <c r="P37" s="88" t="s">
        <v>1132</v>
      </c>
    </row>
    <row r="38" spans="1:16" ht="27" x14ac:dyDescent="0.2">
      <c r="A38" s="70">
        <v>34</v>
      </c>
      <c r="B38" s="70" t="s">
        <v>1363</v>
      </c>
      <c r="C38" s="70" t="s">
        <v>1368</v>
      </c>
      <c r="D38" s="72">
        <v>4203</v>
      </c>
      <c r="E38" s="73">
        <v>42949</v>
      </c>
      <c r="F38" s="74" t="s">
        <v>1100</v>
      </c>
      <c r="G38" s="75" t="s">
        <v>1101</v>
      </c>
      <c r="H38" s="76" t="s">
        <v>1371</v>
      </c>
      <c r="I38" s="73">
        <v>43479</v>
      </c>
      <c r="J38" s="72">
        <f>I38-J4</f>
        <v>417</v>
      </c>
      <c r="K38" s="77" t="s">
        <v>1055</v>
      </c>
      <c r="L38" s="77" t="s">
        <v>24</v>
      </c>
      <c r="M38" s="78" t="s">
        <v>1122</v>
      </c>
      <c r="N38" s="79"/>
      <c r="O38" s="96">
        <v>43510</v>
      </c>
      <c r="P38" s="88" t="s">
        <v>1131</v>
      </c>
    </row>
    <row r="39" spans="1:16" ht="27" hidden="1" x14ac:dyDescent="0.2">
      <c r="A39" s="70">
        <v>35</v>
      </c>
      <c r="B39" s="70"/>
      <c r="C39" s="70"/>
      <c r="D39" s="72">
        <v>4204</v>
      </c>
      <c r="E39" s="73">
        <v>42951</v>
      </c>
      <c r="F39" s="74" t="s">
        <v>1110</v>
      </c>
      <c r="G39" s="75" t="s">
        <v>1121</v>
      </c>
      <c r="H39" s="76" t="s">
        <v>1038</v>
      </c>
      <c r="I39" s="73">
        <v>43066</v>
      </c>
      <c r="J39" s="72">
        <f>I39-J4</f>
        <v>4</v>
      </c>
      <c r="K39" s="77" t="s">
        <v>1073</v>
      </c>
      <c r="L39" s="77" t="s">
        <v>17</v>
      </c>
      <c r="M39" s="78" t="s">
        <v>24</v>
      </c>
      <c r="N39" s="79"/>
      <c r="O39" s="96">
        <v>43096</v>
      </c>
      <c r="P39" s="88" t="s">
        <v>1130</v>
      </c>
    </row>
    <row r="40" spans="1:16" ht="25.5" x14ac:dyDescent="0.2">
      <c r="A40" s="70">
        <v>36</v>
      </c>
      <c r="B40" s="70" t="s">
        <v>1363</v>
      </c>
      <c r="C40" s="70" t="s">
        <v>1366</v>
      </c>
      <c r="D40" s="72">
        <v>4209</v>
      </c>
      <c r="E40" s="73">
        <v>42969</v>
      </c>
      <c r="F40" s="74" t="s">
        <v>1116</v>
      </c>
      <c r="G40" s="75" t="s">
        <v>1126</v>
      </c>
      <c r="H40" s="76" t="s">
        <v>1372</v>
      </c>
      <c r="I40" s="73">
        <v>43273</v>
      </c>
      <c r="J40" s="72">
        <f>I40-J4</f>
        <v>211</v>
      </c>
      <c r="K40" s="77" t="s">
        <v>1094</v>
      </c>
      <c r="L40" s="77" t="s">
        <v>22</v>
      </c>
      <c r="M40" s="78" t="s">
        <v>23</v>
      </c>
      <c r="N40" s="79"/>
      <c r="O40" s="96">
        <v>43303</v>
      </c>
      <c r="P40" s="88" t="s">
        <v>1128</v>
      </c>
    </row>
    <row r="41" spans="1:16" hidden="1" x14ac:dyDescent="0.2">
      <c r="A41" s="70">
        <v>37</v>
      </c>
      <c r="B41" s="70"/>
      <c r="C41" s="70"/>
      <c r="D41" s="72">
        <v>4210</v>
      </c>
      <c r="E41" s="73">
        <v>42975</v>
      </c>
      <c r="F41" s="74" t="s">
        <v>1124</v>
      </c>
      <c r="G41" s="75" t="s">
        <v>1143</v>
      </c>
      <c r="H41" s="76" t="s">
        <v>16</v>
      </c>
      <c r="I41" s="73"/>
      <c r="J41" s="72"/>
      <c r="K41" s="77"/>
      <c r="L41" s="77"/>
      <c r="M41" s="78"/>
      <c r="N41" s="79"/>
      <c r="O41" s="73"/>
      <c r="P41" s="88"/>
    </row>
    <row r="42" spans="1:16" ht="25.5" hidden="1" x14ac:dyDescent="0.2">
      <c r="A42" s="70">
        <v>38</v>
      </c>
      <c r="B42" s="70"/>
      <c r="C42" s="70"/>
      <c r="D42" s="72">
        <v>4211</v>
      </c>
      <c r="E42" s="73">
        <v>42975</v>
      </c>
      <c r="F42" s="74" t="s">
        <v>1144</v>
      </c>
      <c r="G42" s="75" t="s">
        <v>1145</v>
      </c>
      <c r="H42" s="76" t="s">
        <v>1120</v>
      </c>
      <c r="I42" s="73">
        <v>43067</v>
      </c>
      <c r="J42" s="72">
        <f>I42-J4</f>
        <v>5</v>
      </c>
      <c r="K42" s="111" t="s">
        <v>1086</v>
      </c>
      <c r="L42" s="111" t="s">
        <v>17</v>
      </c>
      <c r="M42" s="112" t="s">
        <v>24</v>
      </c>
      <c r="N42" s="79"/>
      <c r="O42" s="73">
        <v>43097</v>
      </c>
      <c r="P42" s="80" t="s">
        <v>1140</v>
      </c>
    </row>
    <row r="43" spans="1:16" ht="25.5" hidden="1" x14ac:dyDescent="0.2">
      <c r="A43" s="70">
        <v>39</v>
      </c>
      <c r="B43" s="70"/>
      <c r="C43" s="70"/>
      <c r="D43" s="72">
        <v>4212</v>
      </c>
      <c r="E43" s="73">
        <v>42977</v>
      </c>
      <c r="F43" s="74" t="s">
        <v>1146</v>
      </c>
      <c r="G43" s="75" t="s">
        <v>1147</v>
      </c>
      <c r="H43" s="76" t="s">
        <v>1148</v>
      </c>
      <c r="I43" s="73">
        <v>43159</v>
      </c>
      <c r="J43" s="72">
        <f>I43-J4</f>
        <v>97</v>
      </c>
      <c r="K43" s="111" t="s">
        <v>1086</v>
      </c>
      <c r="L43" s="111" t="s">
        <v>17</v>
      </c>
      <c r="M43" s="112" t="s">
        <v>24</v>
      </c>
      <c r="N43" s="79"/>
      <c r="O43" s="73">
        <v>43187</v>
      </c>
      <c r="P43" s="80" t="s">
        <v>1140</v>
      </c>
    </row>
    <row r="44" spans="1:16" ht="25.5" hidden="1" x14ac:dyDescent="0.2">
      <c r="A44" s="70">
        <v>40</v>
      </c>
      <c r="B44" s="70"/>
      <c r="C44" s="70"/>
      <c r="D44" s="72">
        <v>4213</v>
      </c>
      <c r="E44" s="73">
        <v>42978</v>
      </c>
      <c r="F44" s="74" t="s">
        <v>1093</v>
      </c>
      <c r="G44" s="75" t="s">
        <v>13</v>
      </c>
      <c r="H44" s="72" t="s">
        <v>11</v>
      </c>
      <c r="I44" s="73">
        <v>43131</v>
      </c>
      <c r="J44" s="72">
        <f>I44-J4</f>
        <v>69</v>
      </c>
      <c r="K44" s="77" t="s">
        <v>1094</v>
      </c>
      <c r="L44" s="77" t="s">
        <v>24</v>
      </c>
      <c r="M44" s="78" t="s">
        <v>24</v>
      </c>
      <c r="N44" s="79"/>
      <c r="O44" s="73">
        <v>43158</v>
      </c>
      <c r="P44" s="80" t="s">
        <v>1149</v>
      </c>
    </row>
    <row r="45" spans="1:16" hidden="1" x14ac:dyDescent="0.2">
      <c r="A45" s="70">
        <v>41</v>
      </c>
      <c r="B45" s="70"/>
      <c r="C45" s="70"/>
      <c r="D45" s="72">
        <v>4214</v>
      </c>
      <c r="E45" s="73">
        <v>42983</v>
      </c>
      <c r="F45" s="74" t="s">
        <v>1150</v>
      </c>
      <c r="G45" s="75" t="s">
        <v>1151</v>
      </c>
      <c r="H45" s="76" t="s">
        <v>16</v>
      </c>
      <c r="I45" s="73"/>
      <c r="J45" s="72"/>
      <c r="K45" s="77"/>
      <c r="L45" s="77"/>
      <c r="M45" s="78"/>
      <c r="N45" s="79"/>
      <c r="O45" s="73"/>
      <c r="P45" s="80" t="s">
        <v>15</v>
      </c>
    </row>
    <row r="46" spans="1:16" ht="27" hidden="1" x14ac:dyDescent="0.2">
      <c r="A46" s="70">
        <v>42</v>
      </c>
      <c r="B46" s="70"/>
      <c r="C46" s="70"/>
      <c r="D46" s="72">
        <v>4215</v>
      </c>
      <c r="E46" s="73">
        <v>42984</v>
      </c>
      <c r="F46" s="74" t="s">
        <v>1093</v>
      </c>
      <c r="G46" s="75" t="s">
        <v>1152</v>
      </c>
      <c r="H46" s="76" t="s">
        <v>1098</v>
      </c>
      <c r="I46" s="73">
        <v>43038</v>
      </c>
      <c r="J46" s="72">
        <f>I46-J4</f>
        <v>-24</v>
      </c>
      <c r="K46" s="111" t="s">
        <v>1086</v>
      </c>
      <c r="L46" s="77" t="s">
        <v>24</v>
      </c>
      <c r="M46" s="78" t="s">
        <v>24</v>
      </c>
      <c r="N46" s="79"/>
      <c r="O46" s="73">
        <v>43069</v>
      </c>
      <c r="P46" s="80" t="s">
        <v>1153</v>
      </c>
    </row>
    <row r="47" spans="1:16" ht="25.5" hidden="1" x14ac:dyDescent="0.2">
      <c r="A47" s="70">
        <v>43</v>
      </c>
      <c r="B47" s="70"/>
      <c r="C47" s="70"/>
      <c r="D47" s="72">
        <v>4216</v>
      </c>
      <c r="E47" s="73">
        <v>42986</v>
      </c>
      <c r="F47" s="74" t="s">
        <v>1154</v>
      </c>
      <c r="G47" s="75" t="s">
        <v>1155</v>
      </c>
      <c r="H47" s="76" t="s">
        <v>42</v>
      </c>
      <c r="I47" s="73">
        <v>43040</v>
      </c>
      <c r="J47" s="72">
        <f>I47-J4</f>
        <v>-22</v>
      </c>
      <c r="K47" s="111" t="s">
        <v>1061</v>
      </c>
      <c r="L47" s="77" t="s">
        <v>17</v>
      </c>
      <c r="M47" s="78" t="s">
        <v>24</v>
      </c>
      <c r="N47" s="79"/>
      <c r="O47" s="73">
        <v>43070</v>
      </c>
      <c r="P47" s="80" t="s">
        <v>1156</v>
      </c>
    </row>
    <row r="48" spans="1:16" ht="40.5" hidden="1" x14ac:dyDescent="0.2">
      <c r="A48" s="70">
        <v>44</v>
      </c>
      <c r="B48" s="70"/>
      <c r="C48" s="70"/>
      <c r="D48" s="72">
        <v>4217</v>
      </c>
      <c r="E48" s="73">
        <v>42990</v>
      </c>
      <c r="F48" s="99" t="s">
        <v>1157</v>
      </c>
      <c r="G48" s="75" t="s">
        <v>1158</v>
      </c>
      <c r="H48" s="76" t="s">
        <v>16</v>
      </c>
      <c r="I48" s="73">
        <v>43069</v>
      </c>
      <c r="J48" s="72">
        <f>I48-J4</f>
        <v>7</v>
      </c>
      <c r="K48" s="111" t="s">
        <v>1097</v>
      </c>
      <c r="L48" s="77" t="s">
        <v>17</v>
      </c>
      <c r="M48" s="78" t="s">
        <v>24</v>
      </c>
      <c r="N48" s="79"/>
      <c r="O48" s="73">
        <v>43069</v>
      </c>
      <c r="P48" s="80" t="s">
        <v>15</v>
      </c>
    </row>
    <row r="49" spans="1:16" ht="40.5" x14ac:dyDescent="0.2">
      <c r="A49" s="70">
        <v>45</v>
      </c>
      <c r="B49" s="70" t="s">
        <v>1363</v>
      </c>
      <c r="C49" s="70" t="s">
        <v>1367</v>
      </c>
      <c r="D49" s="72">
        <v>4218</v>
      </c>
      <c r="E49" s="73">
        <v>42991</v>
      </c>
      <c r="F49" s="74" t="s">
        <v>1159</v>
      </c>
      <c r="G49" s="75" t="s">
        <v>1160</v>
      </c>
      <c r="H49" s="76" t="s">
        <v>1038</v>
      </c>
      <c r="I49" s="73">
        <v>43323</v>
      </c>
      <c r="J49" s="72">
        <f>I49-J4</f>
        <v>261</v>
      </c>
      <c r="K49" s="111" t="s">
        <v>1086</v>
      </c>
      <c r="L49" s="77" t="s">
        <v>22</v>
      </c>
      <c r="M49" s="78" t="s">
        <v>23</v>
      </c>
      <c r="N49" s="79"/>
      <c r="O49" s="73">
        <v>43354</v>
      </c>
      <c r="P49" s="80" t="s">
        <v>1161</v>
      </c>
    </row>
    <row r="50" spans="1:16" ht="40.5" hidden="1" x14ac:dyDescent="0.2">
      <c r="A50" s="70">
        <v>46</v>
      </c>
      <c r="B50" s="70"/>
      <c r="C50" s="70"/>
      <c r="D50" s="72">
        <v>4219</v>
      </c>
      <c r="E50" s="73">
        <v>43005</v>
      </c>
      <c r="F50" s="74" t="s">
        <v>1150</v>
      </c>
      <c r="G50" s="75" t="s">
        <v>1162</v>
      </c>
      <c r="H50" s="76" t="s">
        <v>16</v>
      </c>
      <c r="I50" s="73" t="s">
        <v>1163</v>
      </c>
      <c r="J50" s="72" t="s">
        <v>45</v>
      </c>
      <c r="K50" s="77" t="s">
        <v>17</v>
      </c>
      <c r="L50" s="77" t="s">
        <v>17</v>
      </c>
      <c r="M50" s="78" t="s">
        <v>24</v>
      </c>
      <c r="N50" s="79"/>
      <c r="O50" s="73" t="s">
        <v>1163</v>
      </c>
      <c r="P50" s="80" t="s">
        <v>15</v>
      </c>
    </row>
    <row r="51" spans="1:16" ht="25.5" x14ac:dyDescent="0.2">
      <c r="A51" s="70">
        <v>47</v>
      </c>
      <c r="B51" s="70" t="s">
        <v>1363</v>
      </c>
      <c r="C51" s="70" t="s">
        <v>1365</v>
      </c>
      <c r="D51" s="72">
        <v>4220</v>
      </c>
      <c r="E51" s="73">
        <v>43011</v>
      </c>
      <c r="F51" s="74" t="s">
        <v>1116</v>
      </c>
      <c r="G51" s="75" t="s">
        <v>1126</v>
      </c>
      <c r="H51" s="76" t="s">
        <v>1164</v>
      </c>
      <c r="I51" s="73">
        <v>43346</v>
      </c>
      <c r="J51" s="72">
        <f>I51-J4</f>
        <v>284</v>
      </c>
      <c r="K51" s="77" t="s">
        <v>1094</v>
      </c>
      <c r="L51" s="77" t="s">
        <v>22</v>
      </c>
      <c r="M51" s="78" t="s">
        <v>23</v>
      </c>
      <c r="N51" s="79"/>
      <c r="O51" s="73">
        <v>43376</v>
      </c>
      <c r="P51" s="80" t="s">
        <v>1165</v>
      </c>
    </row>
    <row r="52" spans="1:16" ht="27" x14ac:dyDescent="0.2">
      <c r="A52" s="70">
        <v>48</v>
      </c>
      <c r="B52" s="70" t="s">
        <v>1363</v>
      </c>
      <c r="C52" s="70" t="s">
        <v>1369</v>
      </c>
      <c r="D52" s="72">
        <v>4221</v>
      </c>
      <c r="E52" s="73">
        <v>43012</v>
      </c>
      <c r="F52" s="74" t="s">
        <v>1116</v>
      </c>
      <c r="G52" s="75" t="s">
        <v>1166</v>
      </c>
      <c r="H52" s="76" t="s">
        <v>1038</v>
      </c>
      <c r="I52" s="73" t="s">
        <v>1167</v>
      </c>
      <c r="J52" s="72"/>
      <c r="K52" s="77"/>
      <c r="L52" s="77" t="s">
        <v>22</v>
      </c>
      <c r="M52" s="78" t="s">
        <v>23</v>
      </c>
      <c r="N52" s="79"/>
      <c r="O52" s="73">
        <v>43344</v>
      </c>
      <c r="P52" s="80" t="s">
        <v>1165</v>
      </c>
    </row>
    <row r="53" spans="1:16" ht="27" x14ac:dyDescent="0.2">
      <c r="A53" s="70">
        <v>49</v>
      </c>
      <c r="B53" s="70" t="s">
        <v>1363</v>
      </c>
      <c r="C53" s="70" t="s">
        <v>1369</v>
      </c>
      <c r="D53" s="72">
        <v>4224</v>
      </c>
      <c r="E53" s="73">
        <v>43025</v>
      </c>
      <c r="F53" s="74" t="s">
        <v>1361</v>
      </c>
      <c r="G53" s="75" t="s">
        <v>13</v>
      </c>
      <c r="H53" s="76" t="s">
        <v>14</v>
      </c>
      <c r="I53" s="73">
        <v>43231</v>
      </c>
      <c r="J53" s="72">
        <f>I53-J4</f>
        <v>169</v>
      </c>
      <c r="K53" s="77" t="s">
        <v>1061</v>
      </c>
      <c r="L53" s="77" t="s">
        <v>22</v>
      </c>
      <c r="M53" s="78" t="s">
        <v>23</v>
      </c>
      <c r="N53" s="79"/>
      <c r="O53" s="73">
        <v>43262</v>
      </c>
      <c r="P53" s="73" t="s">
        <v>1168</v>
      </c>
    </row>
    <row r="54" spans="1:16" ht="40.5" hidden="1" x14ac:dyDescent="0.2">
      <c r="A54" s="70">
        <v>49</v>
      </c>
      <c r="B54" s="70"/>
      <c r="C54" s="70"/>
      <c r="D54" s="72">
        <v>4225</v>
      </c>
      <c r="E54" s="73">
        <v>43032</v>
      </c>
      <c r="F54" s="74" t="s">
        <v>1334</v>
      </c>
      <c r="G54" s="75" t="s">
        <v>1335</v>
      </c>
      <c r="H54" s="76" t="s">
        <v>1336</v>
      </c>
      <c r="I54" s="73">
        <v>43063</v>
      </c>
      <c r="J54" s="72">
        <f>I54-J4</f>
        <v>1</v>
      </c>
      <c r="K54" s="77" t="s">
        <v>17</v>
      </c>
      <c r="L54" s="77" t="s">
        <v>17</v>
      </c>
      <c r="M54" s="78" t="s">
        <v>24</v>
      </c>
      <c r="N54" s="79"/>
      <c r="O54" s="73">
        <v>43063</v>
      </c>
      <c r="P54" s="73" t="s">
        <v>1337</v>
      </c>
    </row>
    <row r="55" spans="1:16" ht="27" x14ac:dyDescent="0.2">
      <c r="A55" s="70">
        <v>49</v>
      </c>
      <c r="B55" s="70" t="s">
        <v>1363</v>
      </c>
      <c r="C55" s="70" t="s">
        <v>1366</v>
      </c>
      <c r="D55" s="72">
        <v>4226</v>
      </c>
      <c r="E55" s="73">
        <v>43035</v>
      </c>
      <c r="F55" s="74" t="s">
        <v>1338</v>
      </c>
      <c r="G55" s="75" t="s">
        <v>1339</v>
      </c>
      <c r="H55" s="76" t="s">
        <v>1340</v>
      </c>
      <c r="I55" s="73">
        <v>43146</v>
      </c>
      <c r="J55" s="72">
        <f>I55-J4</f>
        <v>84</v>
      </c>
      <c r="K55" s="77" t="s">
        <v>17</v>
      </c>
      <c r="L55" s="77" t="s">
        <v>17</v>
      </c>
      <c r="M55" s="78" t="s">
        <v>24</v>
      </c>
      <c r="N55" s="79"/>
      <c r="O55" s="73">
        <v>43174</v>
      </c>
      <c r="P55" s="73" t="s">
        <v>1341</v>
      </c>
    </row>
    <row r="56" spans="1:16" ht="40.5" hidden="1" x14ac:dyDescent="0.2">
      <c r="A56" s="70">
        <v>49</v>
      </c>
      <c r="B56" s="70"/>
      <c r="C56" s="70"/>
      <c r="D56" s="72">
        <v>4227</v>
      </c>
      <c r="E56" s="73">
        <v>43038</v>
      </c>
      <c r="F56" s="74" t="s">
        <v>1342</v>
      </c>
      <c r="G56" s="75" t="s">
        <v>1343</v>
      </c>
      <c r="H56" s="76" t="s">
        <v>1344</v>
      </c>
      <c r="I56" s="73">
        <v>43434</v>
      </c>
      <c r="J56" s="72">
        <f>+I56-J4</f>
        <v>372</v>
      </c>
      <c r="K56" s="77" t="s">
        <v>17</v>
      </c>
      <c r="L56" s="77" t="s">
        <v>17</v>
      </c>
      <c r="M56" s="78" t="s">
        <v>24</v>
      </c>
      <c r="N56" s="79"/>
      <c r="O56" s="73">
        <v>43465</v>
      </c>
      <c r="P56" s="73" t="s">
        <v>1345</v>
      </c>
    </row>
    <row r="57" spans="1:16" ht="40.5" hidden="1" x14ac:dyDescent="0.2">
      <c r="A57" s="70">
        <v>50</v>
      </c>
      <c r="B57" s="70"/>
      <c r="C57" s="70"/>
      <c r="D57" s="72">
        <v>4228</v>
      </c>
      <c r="E57" s="73">
        <v>43040</v>
      </c>
      <c r="F57" s="74" t="s">
        <v>1058</v>
      </c>
      <c r="G57" s="75" t="s">
        <v>1192</v>
      </c>
      <c r="H57" s="72" t="s">
        <v>1025</v>
      </c>
      <c r="I57" s="73">
        <v>43281</v>
      </c>
      <c r="J57" s="72">
        <f>+I57-J4</f>
        <v>219</v>
      </c>
      <c r="K57" s="77" t="s">
        <v>1061</v>
      </c>
      <c r="L57" s="77" t="s">
        <v>22</v>
      </c>
      <c r="M57" s="78" t="s">
        <v>23</v>
      </c>
      <c r="N57" s="79"/>
      <c r="O57" s="73">
        <v>43312</v>
      </c>
      <c r="P57" s="73" t="s">
        <v>1346</v>
      </c>
    </row>
    <row r="58" spans="1:16" ht="27" hidden="1" x14ac:dyDescent="0.2">
      <c r="A58" s="70">
        <v>51</v>
      </c>
      <c r="B58" s="70"/>
      <c r="C58" s="70"/>
      <c r="D58" s="72">
        <v>4229</v>
      </c>
      <c r="E58" s="73">
        <v>43041</v>
      </c>
      <c r="F58" s="74" t="s">
        <v>1150</v>
      </c>
      <c r="G58" s="75" t="s">
        <v>1347</v>
      </c>
      <c r="H58" s="76" t="s">
        <v>11</v>
      </c>
      <c r="I58" s="73">
        <v>43063</v>
      </c>
      <c r="J58" s="72">
        <f>+I58-J4</f>
        <v>1</v>
      </c>
      <c r="K58" s="77" t="s">
        <v>17</v>
      </c>
      <c r="L58" s="77" t="s">
        <v>17</v>
      </c>
      <c r="M58" s="78" t="s">
        <v>1348</v>
      </c>
      <c r="N58" s="79"/>
      <c r="O58" s="73">
        <v>43069</v>
      </c>
      <c r="P58" s="73" t="s">
        <v>1337</v>
      </c>
    </row>
    <row r="59" spans="1:16" ht="27" hidden="1" x14ac:dyDescent="0.2">
      <c r="A59" s="70">
        <v>52</v>
      </c>
      <c r="B59" s="70"/>
      <c r="C59" s="70"/>
      <c r="D59" s="72">
        <v>4230</v>
      </c>
      <c r="E59" s="73">
        <v>43041</v>
      </c>
      <c r="F59" s="74" t="s">
        <v>1349</v>
      </c>
      <c r="G59" s="75" t="s">
        <v>1350</v>
      </c>
      <c r="H59" s="76" t="s">
        <v>1075</v>
      </c>
      <c r="I59" s="73">
        <v>43192</v>
      </c>
      <c r="J59" s="72">
        <f>+I59-J4</f>
        <v>130</v>
      </c>
      <c r="K59" s="77" t="s">
        <v>1086</v>
      </c>
      <c r="L59" s="77"/>
      <c r="M59" s="78"/>
      <c r="N59" s="79"/>
      <c r="O59" s="73">
        <v>43222</v>
      </c>
      <c r="P59" s="73" t="s">
        <v>1351</v>
      </c>
    </row>
    <row r="60" spans="1:16" hidden="1" x14ac:dyDescent="0.2">
      <c r="A60" s="70">
        <v>53</v>
      </c>
      <c r="B60" s="70"/>
      <c r="C60" s="70"/>
      <c r="D60" s="72">
        <v>4231</v>
      </c>
      <c r="E60" s="73">
        <v>43046</v>
      </c>
      <c r="F60" s="74" t="s">
        <v>1352</v>
      </c>
      <c r="G60" s="75" t="s">
        <v>1353</v>
      </c>
      <c r="H60" s="72" t="s">
        <v>16</v>
      </c>
      <c r="I60" s="73"/>
      <c r="J60" s="72"/>
      <c r="K60" s="77"/>
      <c r="L60" s="77"/>
      <c r="M60" s="78"/>
      <c r="N60" s="79"/>
      <c r="O60" s="73"/>
      <c r="P60" s="73" t="s">
        <v>15</v>
      </c>
    </row>
    <row r="61" spans="1:16" ht="27" x14ac:dyDescent="0.2">
      <c r="A61" s="70">
        <v>54</v>
      </c>
      <c r="B61" s="70" t="s">
        <v>1363</v>
      </c>
      <c r="C61" s="70" t="s">
        <v>1369</v>
      </c>
      <c r="D61" s="72">
        <v>4232</v>
      </c>
      <c r="E61" s="73">
        <v>43046</v>
      </c>
      <c r="F61" s="74" t="s">
        <v>1354</v>
      </c>
      <c r="G61" s="75" t="s">
        <v>1192</v>
      </c>
      <c r="H61" s="72" t="s">
        <v>11</v>
      </c>
      <c r="I61" s="73">
        <v>43258</v>
      </c>
      <c r="J61" s="72">
        <f>+I61-J4</f>
        <v>196</v>
      </c>
      <c r="K61" s="77" t="s">
        <v>1061</v>
      </c>
      <c r="L61" s="77" t="s">
        <v>1355</v>
      </c>
      <c r="M61" s="78" t="s">
        <v>1356</v>
      </c>
      <c r="N61" s="79"/>
      <c r="O61" s="73">
        <v>43288</v>
      </c>
      <c r="P61" s="73" t="s">
        <v>1357</v>
      </c>
    </row>
    <row r="62" spans="1:16" ht="54" hidden="1" x14ac:dyDescent="0.2">
      <c r="A62" s="70">
        <v>55</v>
      </c>
      <c r="B62" s="70"/>
      <c r="C62" s="70"/>
      <c r="D62" s="72">
        <v>4233</v>
      </c>
      <c r="E62" s="73">
        <v>43053</v>
      </c>
      <c r="F62" s="74" t="s">
        <v>1099</v>
      </c>
      <c r="G62" s="75" t="s">
        <v>1358</v>
      </c>
      <c r="H62" s="76" t="s">
        <v>1359</v>
      </c>
      <c r="I62" s="73">
        <v>43101</v>
      </c>
      <c r="J62" s="72">
        <f>+I62-J4</f>
        <v>39</v>
      </c>
      <c r="K62" s="77" t="s">
        <v>17</v>
      </c>
      <c r="L62" s="77" t="s">
        <v>17</v>
      </c>
      <c r="M62" s="78" t="s">
        <v>24</v>
      </c>
      <c r="N62" s="79"/>
      <c r="O62" s="73">
        <v>43113</v>
      </c>
      <c r="P62" s="73" t="s">
        <v>1360</v>
      </c>
    </row>
    <row r="63" spans="1:16" hidden="1" x14ac:dyDescent="0.2">
      <c r="A63" s="71"/>
      <c r="B63" s="71"/>
      <c r="C63" s="71"/>
      <c r="D63" s="81"/>
      <c r="E63" s="81"/>
      <c r="F63" s="81"/>
      <c r="G63" s="82"/>
      <c r="H63" s="113" t="s">
        <v>1105</v>
      </c>
      <c r="I63" s="82"/>
      <c r="J63" s="83"/>
      <c r="K63" s="82"/>
      <c r="L63" s="82"/>
      <c r="M63" s="82"/>
      <c r="N63" s="82"/>
      <c r="O63" s="81"/>
    </row>
    <row r="64" spans="1:16" x14ac:dyDescent="0.2">
      <c r="A64" s="71"/>
      <c r="B64" s="71"/>
      <c r="C64" s="71"/>
      <c r="D64" s="81"/>
      <c r="E64" s="81"/>
      <c r="F64" s="81"/>
      <c r="G64" s="82"/>
      <c r="H64" s="82"/>
      <c r="I64" s="82"/>
      <c r="J64" s="83"/>
      <c r="K64" s="82"/>
      <c r="L64" s="82"/>
      <c r="M64" s="82"/>
      <c r="N64" s="82"/>
      <c r="O64" s="81"/>
    </row>
    <row r="65" spans="1:16" x14ac:dyDescent="0.2">
      <c r="A65" s="84" t="s">
        <v>41</v>
      </c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1"/>
    </row>
    <row r="66" spans="1:16" x14ac:dyDescent="0.2">
      <c r="A66" s="85" t="s">
        <v>0</v>
      </c>
      <c r="B66" s="85"/>
      <c r="C66" s="85"/>
      <c r="D66" s="85" t="s">
        <v>1</v>
      </c>
      <c r="E66" s="85" t="s">
        <v>2</v>
      </c>
      <c r="F66" s="85" t="s">
        <v>3</v>
      </c>
      <c r="G66" s="85" t="s">
        <v>4</v>
      </c>
      <c r="H66" s="85" t="s">
        <v>5</v>
      </c>
      <c r="I66" s="85" t="s">
        <v>6</v>
      </c>
      <c r="J66" s="86"/>
      <c r="K66" s="85" t="s">
        <v>19</v>
      </c>
      <c r="L66" s="87" t="s">
        <v>40</v>
      </c>
      <c r="M66" s="87" t="s">
        <v>39</v>
      </c>
      <c r="N66" s="85" t="s">
        <v>21</v>
      </c>
      <c r="O66" s="81"/>
      <c r="P66" s="68" t="s">
        <v>1127</v>
      </c>
    </row>
    <row r="67" spans="1:16" x14ac:dyDescent="0.2">
      <c r="A67" s="85" t="s">
        <v>7</v>
      </c>
      <c r="B67" s="85"/>
      <c r="C67" s="85"/>
      <c r="D67" s="85" t="s">
        <v>7</v>
      </c>
      <c r="E67" s="85" t="s">
        <v>8</v>
      </c>
      <c r="F67" s="85"/>
      <c r="G67" s="85"/>
      <c r="H67" s="85"/>
      <c r="I67" s="85" t="s">
        <v>9</v>
      </c>
      <c r="J67" s="86"/>
      <c r="K67" s="85"/>
      <c r="L67" s="87"/>
      <c r="M67" s="87"/>
      <c r="N67" s="85"/>
      <c r="O67" s="81"/>
    </row>
    <row r="68" spans="1:16" x14ac:dyDescent="0.2">
      <c r="A68" s="70">
        <v>1</v>
      </c>
      <c r="B68" s="70"/>
      <c r="C68" s="70"/>
      <c r="D68" s="72">
        <v>4097</v>
      </c>
      <c r="E68" s="78" t="s">
        <v>33</v>
      </c>
      <c r="F68" s="74" t="s">
        <v>18</v>
      </c>
      <c r="G68" s="74" t="s">
        <v>15</v>
      </c>
      <c r="H68" s="78" t="s">
        <v>1032</v>
      </c>
      <c r="I68" s="73"/>
      <c r="J68" s="72"/>
      <c r="K68" s="78" t="s">
        <v>17</v>
      </c>
      <c r="L68" s="78" t="s">
        <v>17</v>
      </c>
      <c r="M68" s="78" t="s">
        <v>552</v>
      </c>
      <c r="N68" s="78"/>
      <c r="O68" s="81"/>
      <c r="P68" s="88" t="s">
        <v>15</v>
      </c>
    </row>
    <row r="69" spans="1:16" x14ac:dyDescent="0.2">
      <c r="A69" s="70"/>
      <c r="B69" s="70"/>
      <c r="C69" s="70"/>
      <c r="D69" s="72"/>
      <c r="E69" s="78"/>
      <c r="F69" s="78"/>
      <c r="G69" s="74"/>
      <c r="H69" s="78"/>
      <c r="I69" s="78"/>
      <c r="J69" s="72"/>
      <c r="K69" s="77"/>
      <c r="L69" s="78"/>
      <c r="M69" s="78"/>
      <c r="N69" s="78"/>
      <c r="O69" s="89"/>
      <c r="P69" s="88"/>
    </row>
    <row r="70" spans="1:16" x14ac:dyDescent="0.2">
      <c r="A70" s="71" t="s">
        <v>38</v>
      </c>
      <c r="B70" s="71"/>
      <c r="C70" s="71"/>
      <c r="D70" s="71"/>
      <c r="E70" s="71"/>
      <c r="F70" s="71"/>
      <c r="G70" s="71"/>
      <c r="H70" s="71"/>
      <c r="I70" s="90"/>
      <c r="J70" s="83"/>
      <c r="K70" s="82"/>
      <c r="L70" s="91"/>
      <c r="M70" s="91"/>
      <c r="N70" s="91"/>
    </row>
  </sheetData>
  <autoFilter ref="A3:P63">
    <filterColumn colId="2">
      <customFilters>
        <customFilter operator="notEqual" val=" "/>
      </customFilters>
    </filterColumn>
  </autoFilter>
  <hyperlinks>
    <hyperlink ref="P53" r:id="rId1"/>
    <hyperlink ref="P54" r:id="rId2"/>
    <hyperlink ref="P55" r:id="rId3"/>
    <hyperlink ref="P56" r:id="rId4"/>
    <hyperlink ref="P57" r:id="rId5"/>
    <hyperlink ref="P58" r:id="rId6"/>
    <hyperlink ref="P59" r:id="rId7"/>
    <hyperlink ref="P61" r:id="rId8"/>
    <hyperlink ref="P62" r:id="rId9"/>
  </hyperlinks>
  <printOptions horizontalCentered="1" gridLines="1"/>
  <pageMargins left="0" right="0" top="0" bottom="0" header="0.23622047244094499" footer="0.27559055118110198"/>
  <pageSetup paperSize="9" scale="50" fitToHeight="3" orientation="landscape" verticalDpi="300" r:id="rId10"/>
  <headerFooter alignWithMargins="0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U164"/>
  <sheetViews>
    <sheetView topLeftCell="AA1" workbookViewId="0">
      <selection activeCell="AF182" sqref="AF182"/>
    </sheetView>
  </sheetViews>
  <sheetFormatPr defaultColWidth="9.140625" defaultRowHeight="15" x14ac:dyDescent="0.25"/>
  <cols>
    <col min="1" max="34" width="9.140625" style="2"/>
    <col min="35" max="35" width="248.140625" style="2" bestFit="1" customWidth="1"/>
    <col min="36" max="16384" width="9.140625" style="2"/>
  </cols>
  <sheetData>
    <row r="1" spans="1:73" x14ac:dyDescent="0.25">
      <c r="A1" s="2" t="s">
        <v>1024</v>
      </c>
      <c r="B1" s="2" t="s">
        <v>1023</v>
      </c>
      <c r="C1" s="2" t="s">
        <v>1022</v>
      </c>
      <c r="D1" s="2" t="s">
        <v>1021</v>
      </c>
      <c r="E1" s="2" t="s">
        <v>1020</v>
      </c>
      <c r="F1" s="2" t="s">
        <v>1019</v>
      </c>
      <c r="G1" s="2" t="s">
        <v>1018</v>
      </c>
      <c r="H1" s="2" t="s">
        <v>1017</v>
      </c>
      <c r="I1" s="2" t="s">
        <v>1016</v>
      </c>
      <c r="J1" s="2" t="s">
        <v>1015</v>
      </c>
      <c r="K1" s="2" t="s">
        <v>1014</v>
      </c>
      <c r="L1" s="2" t="s">
        <v>1013</v>
      </c>
      <c r="M1" s="2" t="s">
        <v>1012</v>
      </c>
      <c r="N1" s="2" t="s">
        <v>1011</v>
      </c>
      <c r="O1" s="2" t="s">
        <v>1010</v>
      </c>
      <c r="P1" s="2" t="s">
        <v>1009</v>
      </c>
      <c r="Q1" s="2" t="s">
        <v>1008</v>
      </c>
      <c r="R1" s="2" t="s">
        <v>1007</v>
      </c>
      <c r="S1" s="2" t="s">
        <v>1006</v>
      </c>
      <c r="T1" s="2" t="s">
        <v>1005</v>
      </c>
      <c r="U1" s="2" t="s">
        <v>1004</v>
      </c>
      <c r="V1" s="2" t="s">
        <v>1003</v>
      </c>
      <c r="W1" s="2" t="s">
        <v>1002</v>
      </c>
      <c r="X1" s="2" t="s">
        <v>1001</v>
      </c>
      <c r="Y1" s="2" t="s">
        <v>1000</v>
      </c>
      <c r="Z1" s="2" t="s">
        <v>5</v>
      </c>
      <c r="AA1" s="2" t="s">
        <v>999</v>
      </c>
      <c r="AB1" s="2" t="s">
        <v>998</v>
      </c>
      <c r="AC1" s="2" t="s">
        <v>997</v>
      </c>
      <c r="AD1" s="2" t="s">
        <v>996</v>
      </c>
      <c r="AE1" s="2" t="s">
        <v>995</v>
      </c>
      <c r="AF1" s="8" t="s">
        <v>994</v>
      </c>
      <c r="AG1" s="2" t="s">
        <v>993</v>
      </c>
      <c r="AH1" s="2" t="s">
        <v>992</v>
      </c>
      <c r="AI1" s="2" t="s">
        <v>991</v>
      </c>
      <c r="AJ1" s="2" t="s">
        <v>990</v>
      </c>
      <c r="AK1" s="2" t="s">
        <v>989</v>
      </c>
      <c r="AL1" s="2" t="s">
        <v>988</v>
      </c>
      <c r="AM1" s="2" t="s">
        <v>987</v>
      </c>
      <c r="AN1" s="2" t="s">
        <v>986</v>
      </c>
      <c r="AO1" s="2" t="s">
        <v>985</v>
      </c>
      <c r="AP1" s="2" t="s">
        <v>984</v>
      </c>
      <c r="AQ1" s="2" t="s">
        <v>983</v>
      </c>
      <c r="AR1" s="2" t="s">
        <v>982</v>
      </c>
      <c r="AS1" s="2" t="s">
        <v>981</v>
      </c>
      <c r="AT1" s="2" t="s">
        <v>980</v>
      </c>
      <c r="AU1" s="2" t="s">
        <v>979</v>
      </c>
      <c r="AV1" s="2" t="s">
        <v>978</v>
      </c>
      <c r="AW1" s="2" t="s">
        <v>977</v>
      </c>
      <c r="AX1" s="2" t="s">
        <v>976</v>
      </c>
      <c r="AY1" s="2" t="s">
        <v>975</v>
      </c>
      <c r="AZ1" s="2" t="s">
        <v>974</v>
      </c>
      <c r="BA1" s="2" t="s">
        <v>973</v>
      </c>
      <c r="BB1" s="2" t="s">
        <v>972</v>
      </c>
      <c r="BC1" s="8" t="s">
        <v>971</v>
      </c>
      <c r="BD1" s="2" t="s">
        <v>970</v>
      </c>
      <c r="BE1" s="2" t="s">
        <v>969</v>
      </c>
      <c r="BF1" s="2" t="s">
        <v>968</v>
      </c>
      <c r="BG1" s="2" t="s">
        <v>967</v>
      </c>
      <c r="BH1" s="2" t="s">
        <v>966</v>
      </c>
      <c r="BI1" s="2" t="s">
        <v>965</v>
      </c>
      <c r="BJ1" s="2" t="s">
        <v>964</v>
      </c>
      <c r="BK1" s="2" t="s">
        <v>963</v>
      </c>
      <c r="BL1" s="2" t="s">
        <v>962</v>
      </c>
      <c r="BM1" s="2" t="s">
        <v>961</v>
      </c>
      <c r="BN1" s="2" t="s">
        <v>960</v>
      </c>
      <c r="BO1" s="2" t="s">
        <v>959</v>
      </c>
      <c r="BP1" s="2" t="s">
        <v>958</v>
      </c>
      <c r="BQ1" s="2" t="s">
        <v>957</v>
      </c>
      <c r="BR1" s="2" t="s">
        <v>956</v>
      </c>
      <c r="BS1" s="2" t="s">
        <v>955</v>
      </c>
      <c r="BT1" s="2" t="s">
        <v>954</v>
      </c>
      <c r="BU1" s="2" t="s">
        <v>953</v>
      </c>
    </row>
    <row r="2" spans="1:73" hidden="1" x14ac:dyDescent="0.25">
      <c r="A2" s="3">
        <v>42461</v>
      </c>
      <c r="B2" s="2" t="s">
        <v>59</v>
      </c>
      <c r="C2" s="2" t="s">
        <v>49</v>
      </c>
      <c r="D2" s="2" t="s">
        <v>79</v>
      </c>
      <c r="E2" s="2">
        <v>3965</v>
      </c>
      <c r="F2" s="2" t="s">
        <v>952</v>
      </c>
      <c r="G2" s="2">
        <v>4007</v>
      </c>
      <c r="H2" s="2" t="s">
        <v>77</v>
      </c>
      <c r="I2" s="2" t="s">
        <v>77</v>
      </c>
      <c r="J2" s="2" t="s">
        <v>55</v>
      </c>
      <c r="K2" s="3">
        <v>42461</v>
      </c>
      <c r="L2" s="2" t="s">
        <v>951</v>
      </c>
      <c r="M2" s="3">
        <v>42461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14</v>
      </c>
      <c r="U2" s="2">
        <v>63000</v>
      </c>
      <c r="V2" s="2">
        <v>0</v>
      </c>
      <c r="W2" s="2">
        <v>2250</v>
      </c>
      <c r="X2" s="2" t="s">
        <v>950</v>
      </c>
      <c r="Y2" s="2" t="s">
        <v>949</v>
      </c>
      <c r="Z2" s="2">
        <v>1</v>
      </c>
      <c r="AA2" s="2">
        <v>0</v>
      </c>
      <c r="AB2" s="2">
        <v>450000</v>
      </c>
      <c r="AC2" s="2" t="s">
        <v>63</v>
      </c>
      <c r="AD2" s="2" t="s">
        <v>45</v>
      </c>
      <c r="AE2" s="2">
        <v>310251</v>
      </c>
      <c r="AF2" s="2">
        <v>450000</v>
      </c>
      <c r="AG2" s="2" t="s">
        <v>202</v>
      </c>
      <c r="AH2" s="2" t="s">
        <v>49</v>
      </c>
      <c r="AI2" s="2" t="s">
        <v>948</v>
      </c>
      <c r="AJ2" s="2" t="s">
        <v>45</v>
      </c>
      <c r="AK2" s="2" t="s">
        <v>45</v>
      </c>
      <c r="AL2" s="2" t="s">
        <v>45</v>
      </c>
      <c r="AM2" s="2" t="s">
        <v>45</v>
      </c>
      <c r="AN2" s="4">
        <v>42278</v>
      </c>
      <c r="AO2" s="2">
        <v>661994</v>
      </c>
      <c r="AP2" s="2" t="s">
        <v>110</v>
      </c>
      <c r="AQ2" s="2" t="s">
        <v>45</v>
      </c>
      <c r="AR2" s="2" t="s">
        <v>45</v>
      </c>
      <c r="AS2" s="2" t="s">
        <v>947</v>
      </c>
      <c r="AT2" s="2">
        <v>714447</v>
      </c>
      <c r="AU2" s="3">
        <v>42461</v>
      </c>
      <c r="AV2" s="2" t="s">
        <v>946</v>
      </c>
      <c r="AW2" s="2" t="s">
        <v>945</v>
      </c>
      <c r="AX2" s="2" t="s">
        <v>45</v>
      </c>
      <c r="AY2" s="2" t="s">
        <v>944</v>
      </c>
      <c r="AZ2" s="2" t="s">
        <v>45</v>
      </c>
      <c r="BA2" s="2" t="s">
        <v>45</v>
      </c>
      <c r="BB2" s="2">
        <v>1617090001</v>
      </c>
      <c r="BC2" s="3">
        <v>42465</v>
      </c>
      <c r="BD2" s="2">
        <v>515250</v>
      </c>
      <c r="BE2" s="2" t="s">
        <v>45</v>
      </c>
      <c r="BF2" s="3">
        <v>42465</v>
      </c>
      <c r="BG2" s="2" t="s">
        <v>45</v>
      </c>
      <c r="BH2" s="2">
        <v>0</v>
      </c>
      <c r="BI2" s="2">
        <v>0</v>
      </c>
      <c r="BJ2" s="2">
        <v>1</v>
      </c>
      <c r="BK2" s="2">
        <v>515250</v>
      </c>
      <c r="BL2" s="2" t="s">
        <v>60</v>
      </c>
      <c r="BM2" s="2" t="s">
        <v>943</v>
      </c>
      <c r="BN2" s="3">
        <v>42465</v>
      </c>
      <c r="BO2" s="2">
        <v>65250</v>
      </c>
      <c r="BP2" s="2" t="s">
        <v>45</v>
      </c>
      <c r="BQ2" s="2" t="s">
        <v>45</v>
      </c>
      <c r="BR2" s="2" t="s">
        <v>45</v>
      </c>
      <c r="BS2" s="2">
        <v>450000</v>
      </c>
      <c r="BT2" s="2">
        <v>450000</v>
      </c>
      <c r="BU2" s="2" t="s">
        <v>45</v>
      </c>
    </row>
    <row r="3" spans="1:73" ht="45" hidden="1" x14ac:dyDescent="0.25">
      <c r="A3" s="3">
        <v>42462</v>
      </c>
      <c r="B3" s="2" t="s">
        <v>118</v>
      </c>
      <c r="C3" s="2" t="s">
        <v>49</v>
      </c>
      <c r="D3" s="2" t="s">
        <v>547</v>
      </c>
      <c r="E3" s="2">
        <v>4600</v>
      </c>
      <c r="F3" s="2" t="s">
        <v>546</v>
      </c>
      <c r="G3" s="2">
        <v>4035</v>
      </c>
      <c r="H3" s="2" t="s">
        <v>545</v>
      </c>
      <c r="I3" s="2" t="s">
        <v>807</v>
      </c>
      <c r="J3" s="2" t="s">
        <v>55</v>
      </c>
      <c r="K3" s="3">
        <v>42462</v>
      </c>
      <c r="L3" s="2" t="s">
        <v>806</v>
      </c>
      <c r="M3" s="3">
        <v>42462</v>
      </c>
      <c r="N3" s="2">
        <v>0</v>
      </c>
      <c r="O3" s="2">
        <v>0</v>
      </c>
      <c r="P3" s="2">
        <v>0</v>
      </c>
      <c r="Q3" s="2">
        <v>87500</v>
      </c>
      <c r="R3" s="2">
        <v>2</v>
      </c>
      <c r="S3" s="2">
        <v>15750</v>
      </c>
      <c r="T3" s="2" t="s">
        <v>45</v>
      </c>
      <c r="U3" s="2">
        <v>0</v>
      </c>
      <c r="V3" s="2">
        <v>0</v>
      </c>
      <c r="W3" s="2">
        <v>0</v>
      </c>
      <c r="X3" s="2" t="s">
        <v>942</v>
      </c>
      <c r="Y3" s="2" t="s">
        <v>941</v>
      </c>
      <c r="Z3" s="2">
        <v>100</v>
      </c>
      <c r="AA3" s="2">
        <v>0</v>
      </c>
      <c r="AB3" s="2">
        <v>7000</v>
      </c>
      <c r="AC3" s="2" t="s">
        <v>63</v>
      </c>
      <c r="AD3" s="2" t="s">
        <v>45</v>
      </c>
      <c r="AE3" s="2">
        <v>310101</v>
      </c>
      <c r="AF3" s="2">
        <v>700000</v>
      </c>
      <c r="AG3" s="2" t="s">
        <v>112</v>
      </c>
      <c r="AH3" s="2" t="s">
        <v>49</v>
      </c>
      <c r="AI3" s="2" t="s">
        <v>940</v>
      </c>
      <c r="AJ3" s="2" t="s">
        <v>45</v>
      </c>
      <c r="AK3" s="2" t="s">
        <v>45</v>
      </c>
      <c r="AL3" s="2" t="s">
        <v>45</v>
      </c>
      <c r="AM3" s="2" t="s">
        <v>45</v>
      </c>
      <c r="AN3" s="4">
        <v>42429</v>
      </c>
      <c r="AO3" s="2">
        <v>663002</v>
      </c>
      <c r="AP3" s="2" t="s">
        <v>110</v>
      </c>
      <c r="AQ3" s="2" t="s">
        <v>45</v>
      </c>
      <c r="AR3" s="2" t="s">
        <v>45</v>
      </c>
      <c r="AS3" s="2" t="s">
        <v>939</v>
      </c>
      <c r="AT3" s="2">
        <v>717464</v>
      </c>
      <c r="AU3" s="3">
        <v>42464</v>
      </c>
      <c r="AV3" s="2" t="s">
        <v>108</v>
      </c>
      <c r="AW3" s="2" t="s">
        <v>133</v>
      </c>
      <c r="AX3" s="2" t="s">
        <v>930</v>
      </c>
      <c r="AY3" s="2" t="s">
        <v>929</v>
      </c>
      <c r="AZ3" s="2" t="s">
        <v>45</v>
      </c>
      <c r="BA3" s="2" t="s">
        <v>45</v>
      </c>
      <c r="BB3" s="7" t="s">
        <v>928</v>
      </c>
      <c r="BC3" s="3">
        <v>42464</v>
      </c>
      <c r="BD3" s="2">
        <v>803250</v>
      </c>
      <c r="BE3" s="6">
        <v>9.9161700000199102E+35</v>
      </c>
      <c r="BF3" s="2" t="s">
        <v>927</v>
      </c>
      <c r="BG3" s="2" t="s">
        <v>45</v>
      </c>
      <c r="BH3" s="2">
        <v>0</v>
      </c>
      <c r="BI3" s="2">
        <v>0</v>
      </c>
      <c r="BJ3" s="2">
        <v>100</v>
      </c>
      <c r="BK3" s="2">
        <v>803250</v>
      </c>
      <c r="BL3" s="2" t="s">
        <v>60</v>
      </c>
      <c r="BM3" s="2" t="s">
        <v>926</v>
      </c>
      <c r="BN3" s="3">
        <v>42798</v>
      </c>
      <c r="BO3" s="2">
        <v>-260750</v>
      </c>
      <c r="BP3" s="2" t="s">
        <v>45</v>
      </c>
      <c r="BQ3" s="2" t="s">
        <v>45</v>
      </c>
      <c r="BR3" s="2" t="s">
        <v>45</v>
      </c>
      <c r="BS3" s="2">
        <v>7000</v>
      </c>
      <c r="BT3" s="2">
        <v>7000</v>
      </c>
      <c r="BU3" s="2" t="s">
        <v>45</v>
      </c>
    </row>
    <row r="4" spans="1:73" ht="45" hidden="1" x14ac:dyDescent="0.25">
      <c r="A4" s="3">
        <v>42462</v>
      </c>
      <c r="B4" s="2" t="s">
        <v>118</v>
      </c>
      <c r="C4" s="2" t="s">
        <v>49</v>
      </c>
      <c r="D4" s="2" t="s">
        <v>547</v>
      </c>
      <c r="E4" s="2">
        <v>4600</v>
      </c>
      <c r="F4" s="2" t="s">
        <v>546</v>
      </c>
      <c r="G4" s="2">
        <v>4035</v>
      </c>
      <c r="H4" s="2" t="s">
        <v>545</v>
      </c>
      <c r="I4" s="2" t="s">
        <v>807</v>
      </c>
      <c r="J4" s="2" t="s">
        <v>55</v>
      </c>
      <c r="K4" s="3">
        <v>42462</v>
      </c>
      <c r="L4" s="2" t="s">
        <v>806</v>
      </c>
      <c r="M4" s="3">
        <v>42462</v>
      </c>
      <c r="N4" s="2">
        <v>0</v>
      </c>
      <c r="O4" s="2">
        <v>0</v>
      </c>
      <c r="P4" s="2">
        <v>0</v>
      </c>
      <c r="Q4" s="2">
        <v>43750</v>
      </c>
      <c r="R4" s="2">
        <v>2</v>
      </c>
      <c r="S4" s="2">
        <v>7875</v>
      </c>
      <c r="T4" s="2" t="s">
        <v>45</v>
      </c>
      <c r="U4" s="2">
        <v>0</v>
      </c>
      <c r="V4" s="2">
        <v>0</v>
      </c>
      <c r="W4" s="2">
        <v>0</v>
      </c>
      <c r="X4" s="2" t="s">
        <v>938</v>
      </c>
      <c r="Y4" s="2" t="s">
        <v>937</v>
      </c>
      <c r="Z4" s="2">
        <v>50</v>
      </c>
      <c r="AA4" s="2">
        <v>0</v>
      </c>
      <c r="AB4" s="2">
        <v>7000</v>
      </c>
      <c r="AC4" s="2" t="s">
        <v>63</v>
      </c>
      <c r="AD4" s="2" t="s">
        <v>45</v>
      </c>
      <c r="AE4" s="2">
        <v>310101</v>
      </c>
      <c r="AF4" s="2">
        <v>350000</v>
      </c>
      <c r="AG4" s="2" t="s">
        <v>112</v>
      </c>
      <c r="AH4" s="2" t="s">
        <v>49</v>
      </c>
      <c r="AI4" s="2" t="s">
        <v>936</v>
      </c>
      <c r="AJ4" s="2" t="s">
        <v>45</v>
      </c>
      <c r="AK4" s="2" t="s">
        <v>45</v>
      </c>
      <c r="AL4" s="2" t="s">
        <v>45</v>
      </c>
      <c r="AM4" s="2" t="s">
        <v>45</v>
      </c>
      <c r="AN4" s="4">
        <v>42429</v>
      </c>
      <c r="AO4" s="2">
        <v>663002</v>
      </c>
      <c r="AP4" s="2" t="s">
        <v>110</v>
      </c>
      <c r="AQ4" s="2" t="s">
        <v>45</v>
      </c>
      <c r="AR4" s="2" t="s">
        <v>45</v>
      </c>
      <c r="AS4" s="2" t="s">
        <v>935</v>
      </c>
      <c r="AT4" s="2">
        <v>717464</v>
      </c>
      <c r="AU4" s="3">
        <v>42464</v>
      </c>
      <c r="AV4" s="2" t="s">
        <v>108</v>
      </c>
      <c r="AW4" s="2" t="s">
        <v>133</v>
      </c>
      <c r="AX4" s="2" t="s">
        <v>930</v>
      </c>
      <c r="AY4" s="2" t="s">
        <v>929</v>
      </c>
      <c r="AZ4" s="2" t="s">
        <v>45</v>
      </c>
      <c r="BA4" s="2" t="s">
        <v>45</v>
      </c>
      <c r="BB4" s="7" t="s">
        <v>928</v>
      </c>
      <c r="BC4" s="3">
        <v>42464</v>
      </c>
      <c r="BD4" s="2">
        <v>401625</v>
      </c>
      <c r="BE4" s="6">
        <v>9.9161700000199102E+35</v>
      </c>
      <c r="BF4" s="2" t="s">
        <v>927</v>
      </c>
      <c r="BG4" s="2" t="s">
        <v>45</v>
      </c>
      <c r="BH4" s="2">
        <v>0</v>
      </c>
      <c r="BI4" s="2">
        <v>0</v>
      </c>
      <c r="BJ4" s="2">
        <v>50</v>
      </c>
      <c r="BK4" s="2">
        <v>401625</v>
      </c>
      <c r="BL4" s="2" t="s">
        <v>60</v>
      </c>
      <c r="BM4" s="2" t="s">
        <v>926</v>
      </c>
      <c r="BN4" s="3">
        <v>42798</v>
      </c>
      <c r="BO4" s="2">
        <v>-662375</v>
      </c>
      <c r="BP4" s="2" t="s">
        <v>45</v>
      </c>
      <c r="BQ4" s="2" t="s">
        <v>45</v>
      </c>
      <c r="BR4" s="2" t="s">
        <v>45</v>
      </c>
      <c r="BS4" s="2">
        <v>7000</v>
      </c>
      <c r="BT4" s="2">
        <v>7000</v>
      </c>
      <c r="BU4" s="2" t="s">
        <v>45</v>
      </c>
    </row>
    <row r="5" spans="1:73" ht="45" hidden="1" x14ac:dyDescent="0.25">
      <c r="A5" s="3">
        <v>42462</v>
      </c>
      <c r="B5" s="2" t="s">
        <v>118</v>
      </c>
      <c r="C5" s="2" t="s">
        <v>49</v>
      </c>
      <c r="D5" s="2" t="s">
        <v>547</v>
      </c>
      <c r="E5" s="2">
        <v>4600</v>
      </c>
      <c r="F5" s="2" t="s">
        <v>546</v>
      </c>
      <c r="G5" s="2">
        <v>4035</v>
      </c>
      <c r="H5" s="2" t="s">
        <v>545</v>
      </c>
      <c r="I5" s="2" t="s">
        <v>807</v>
      </c>
      <c r="J5" s="2" t="s">
        <v>55</v>
      </c>
      <c r="K5" s="3">
        <v>42462</v>
      </c>
      <c r="L5" s="2" t="s">
        <v>806</v>
      </c>
      <c r="M5" s="3">
        <v>42462</v>
      </c>
      <c r="N5" s="2">
        <v>0</v>
      </c>
      <c r="O5" s="2">
        <v>0</v>
      </c>
      <c r="P5" s="2">
        <v>0</v>
      </c>
      <c r="Q5" s="2">
        <v>1750</v>
      </c>
      <c r="R5" s="2">
        <v>2</v>
      </c>
      <c r="S5" s="2">
        <v>315</v>
      </c>
      <c r="T5" s="2" t="s">
        <v>45</v>
      </c>
      <c r="U5" s="2">
        <v>0</v>
      </c>
      <c r="V5" s="2">
        <v>0</v>
      </c>
      <c r="W5" s="2">
        <v>0</v>
      </c>
      <c r="X5" s="2" t="s">
        <v>934</v>
      </c>
      <c r="Y5" s="2" t="s">
        <v>933</v>
      </c>
      <c r="Z5" s="2">
        <v>2</v>
      </c>
      <c r="AA5" s="2">
        <v>0</v>
      </c>
      <c r="AB5" s="2">
        <v>7000</v>
      </c>
      <c r="AC5" s="2" t="s">
        <v>63</v>
      </c>
      <c r="AD5" s="2" t="s">
        <v>45</v>
      </c>
      <c r="AE5" s="2">
        <v>310101</v>
      </c>
      <c r="AF5" s="2">
        <v>14000</v>
      </c>
      <c r="AG5" s="2" t="s">
        <v>112</v>
      </c>
      <c r="AH5" s="2" t="s">
        <v>49</v>
      </c>
      <c r="AI5" s="2" t="s">
        <v>932</v>
      </c>
      <c r="AJ5" s="2" t="s">
        <v>45</v>
      </c>
      <c r="AK5" s="2" t="s">
        <v>45</v>
      </c>
      <c r="AL5" s="2" t="s">
        <v>45</v>
      </c>
      <c r="AM5" s="2" t="s">
        <v>45</v>
      </c>
      <c r="AN5" s="4">
        <v>42429</v>
      </c>
      <c r="AO5" s="2">
        <v>663002</v>
      </c>
      <c r="AP5" s="2" t="s">
        <v>110</v>
      </c>
      <c r="AQ5" s="2" t="s">
        <v>45</v>
      </c>
      <c r="AR5" s="2" t="s">
        <v>45</v>
      </c>
      <c r="AS5" s="2" t="s">
        <v>931</v>
      </c>
      <c r="AT5" s="2">
        <v>717464</v>
      </c>
      <c r="AU5" s="3">
        <v>42464</v>
      </c>
      <c r="AV5" s="2" t="s">
        <v>108</v>
      </c>
      <c r="AW5" s="2" t="s">
        <v>133</v>
      </c>
      <c r="AX5" s="2" t="s">
        <v>930</v>
      </c>
      <c r="AY5" s="2" t="s">
        <v>929</v>
      </c>
      <c r="AZ5" s="2" t="s">
        <v>45</v>
      </c>
      <c r="BA5" s="2" t="s">
        <v>45</v>
      </c>
      <c r="BB5" s="7" t="s">
        <v>928</v>
      </c>
      <c r="BC5" s="3">
        <v>42464</v>
      </c>
      <c r="BD5" s="2">
        <v>16065</v>
      </c>
      <c r="BE5" s="6">
        <v>9.9161700000199102E+35</v>
      </c>
      <c r="BF5" s="2" t="s">
        <v>927</v>
      </c>
      <c r="BG5" s="2" t="s">
        <v>45</v>
      </c>
      <c r="BH5" s="2">
        <v>0</v>
      </c>
      <c r="BI5" s="2">
        <v>0</v>
      </c>
      <c r="BJ5" s="2">
        <v>2</v>
      </c>
      <c r="BK5" s="2">
        <v>16065</v>
      </c>
      <c r="BL5" s="2" t="s">
        <v>60</v>
      </c>
      <c r="BM5" s="2" t="s">
        <v>926</v>
      </c>
      <c r="BN5" s="3">
        <v>42798</v>
      </c>
      <c r="BO5" s="2">
        <v>-1047935</v>
      </c>
      <c r="BP5" s="2" t="s">
        <v>45</v>
      </c>
      <c r="BQ5" s="2" t="s">
        <v>45</v>
      </c>
      <c r="BR5" s="2" t="s">
        <v>45</v>
      </c>
      <c r="BS5" s="2">
        <v>7000</v>
      </c>
      <c r="BT5" s="2">
        <v>7000</v>
      </c>
      <c r="BU5" s="2" t="s">
        <v>45</v>
      </c>
    </row>
    <row r="6" spans="1:73" hidden="1" x14ac:dyDescent="0.25">
      <c r="A6" s="3">
        <v>42473</v>
      </c>
      <c r="B6" s="2" t="s">
        <v>118</v>
      </c>
      <c r="C6" s="2" t="s">
        <v>49</v>
      </c>
      <c r="D6" s="2" t="s">
        <v>925</v>
      </c>
      <c r="E6" s="2">
        <v>1025</v>
      </c>
      <c r="F6" s="2" t="s">
        <v>924</v>
      </c>
      <c r="G6" s="2">
        <v>3949</v>
      </c>
      <c r="H6" s="2" t="s">
        <v>923</v>
      </c>
      <c r="I6" s="2" t="s">
        <v>923</v>
      </c>
      <c r="J6" s="2" t="s">
        <v>55</v>
      </c>
      <c r="K6" s="3">
        <v>42308</v>
      </c>
      <c r="L6" s="2" t="s">
        <v>127</v>
      </c>
      <c r="M6" s="3">
        <v>42473</v>
      </c>
      <c r="N6" s="2">
        <v>0</v>
      </c>
      <c r="O6" s="2">
        <v>0</v>
      </c>
      <c r="P6" s="2">
        <v>0</v>
      </c>
      <c r="Q6" s="2">
        <v>333125</v>
      </c>
      <c r="R6" s="2">
        <v>2</v>
      </c>
      <c r="S6" s="2">
        <v>59962.5</v>
      </c>
      <c r="T6" s="2" t="s">
        <v>45</v>
      </c>
      <c r="U6" s="2">
        <v>0</v>
      </c>
      <c r="V6" s="2">
        <v>0</v>
      </c>
      <c r="W6" s="2">
        <v>0.5</v>
      </c>
      <c r="X6" s="2" t="s">
        <v>922</v>
      </c>
      <c r="Y6" s="2" t="s">
        <v>921</v>
      </c>
      <c r="Z6" s="2">
        <v>5</v>
      </c>
      <c r="AA6" s="2">
        <v>0</v>
      </c>
      <c r="AB6" s="2">
        <v>533000</v>
      </c>
      <c r="AC6" s="2" t="s">
        <v>63</v>
      </c>
      <c r="AD6" s="2" t="s">
        <v>45</v>
      </c>
      <c r="AE6" s="2">
        <v>310101</v>
      </c>
      <c r="AF6" s="2">
        <v>2665000</v>
      </c>
      <c r="AG6" s="2" t="s">
        <v>112</v>
      </c>
      <c r="AH6" s="2" t="s">
        <v>49</v>
      </c>
      <c r="AI6" s="2" t="s">
        <v>920</v>
      </c>
      <c r="AJ6" s="2" t="s">
        <v>45</v>
      </c>
      <c r="AK6" s="2" t="s">
        <v>45</v>
      </c>
      <c r="AL6" s="2" t="s">
        <v>45</v>
      </c>
      <c r="AM6" s="2" t="s">
        <v>45</v>
      </c>
      <c r="AN6" s="4">
        <v>41956</v>
      </c>
      <c r="AO6" s="2">
        <v>670134</v>
      </c>
      <c r="AP6" s="2" t="s">
        <v>110</v>
      </c>
      <c r="AQ6" s="2" t="s">
        <v>45</v>
      </c>
      <c r="AR6" s="2" t="s">
        <v>45</v>
      </c>
      <c r="AS6" s="2" t="s">
        <v>919</v>
      </c>
      <c r="AT6" s="2">
        <v>728573</v>
      </c>
      <c r="AU6" s="3">
        <v>42473</v>
      </c>
      <c r="AV6" s="2" t="s">
        <v>156</v>
      </c>
      <c r="AW6" s="2" t="s">
        <v>145</v>
      </c>
      <c r="AX6" s="2" t="s">
        <v>45</v>
      </c>
      <c r="AY6" s="2" t="s">
        <v>918</v>
      </c>
      <c r="AZ6" s="2" t="s">
        <v>45</v>
      </c>
      <c r="BA6" s="2" t="s">
        <v>45</v>
      </c>
      <c r="BB6" s="2">
        <v>1617070002</v>
      </c>
      <c r="BC6" s="3">
        <v>42473</v>
      </c>
      <c r="BD6" s="2">
        <v>3058088</v>
      </c>
      <c r="BE6" s="2">
        <v>991617000002</v>
      </c>
      <c r="BF6" s="3">
        <v>42473</v>
      </c>
      <c r="BG6" s="2" t="s">
        <v>45</v>
      </c>
      <c r="BH6" s="2">
        <v>0</v>
      </c>
      <c r="BI6" s="2">
        <v>0</v>
      </c>
      <c r="BJ6" s="2">
        <v>5</v>
      </c>
      <c r="BK6" s="2">
        <v>3058088</v>
      </c>
      <c r="BL6" s="2" t="s">
        <v>60</v>
      </c>
      <c r="BM6" s="2" t="s">
        <v>917</v>
      </c>
      <c r="BN6" s="3">
        <v>42473</v>
      </c>
      <c r="BO6" s="2">
        <v>393088</v>
      </c>
      <c r="BP6" s="2" t="s">
        <v>45</v>
      </c>
      <c r="BQ6" s="2" t="s">
        <v>45</v>
      </c>
      <c r="BR6" s="2" t="s">
        <v>45</v>
      </c>
      <c r="BS6" s="2">
        <v>533000</v>
      </c>
      <c r="BT6" s="2">
        <v>533000</v>
      </c>
      <c r="BU6" s="2" t="s">
        <v>45</v>
      </c>
    </row>
    <row r="7" spans="1:73" hidden="1" x14ac:dyDescent="0.25">
      <c r="A7" s="3">
        <v>42487</v>
      </c>
      <c r="B7" s="2" t="s">
        <v>118</v>
      </c>
      <c r="C7" s="2" t="s">
        <v>49</v>
      </c>
      <c r="D7" s="2" t="s">
        <v>206</v>
      </c>
      <c r="E7" s="2">
        <v>1049</v>
      </c>
      <c r="F7" s="2">
        <v>4590000759</v>
      </c>
      <c r="G7" s="2">
        <v>4030</v>
      </c>
      <c r="H7" s="2" t="s">
        <v>205</v>
      </c>
      <c r="I7" s="2" t="s">
        <v>743</v>
      </c>
      <c r="J7" s="2" t="s">
        <v>55</v>
      </c>
      <c r="K7" s="3">
        <v>42487</v>
      </c>
      <c r="L7" s="2" t="s">
        <v>742</v>
      </c>
      <c r="M7" s="3">
        <v>42487</v>
      </c>
      <c r="N7" s="2">
        <v>0</v>
      </c>
      <c r="O7" s="2">
        <v>0</v>
      </c>
      <c r="P7" s="2">
        <v>0</v>
      </c>
      <c r="Q7" s="2">
        <v>631250</v>
      </c>
      <c r="R7" s="2">
        <v>2</v>
      </c>
      <c r="S7" s="2">
        <v>113625</v>
      </c>
      <c r="T7" s="2" t="s">
        <v>45</v>
      </c>
      <c r="U7" s="2">
        <v>0</v>
      </c>
      <c r="V7" s="2">
        <v>0</v>
      </c>
      <c r="W7" s="2">
        <v>0</v>
      </c>
      <c r="X7" s="2" t="s">
        <v>913</v>
      </c>
      <c r="Y7" s="2" t="s">
        <v>740</v>
      </c>
      <c r="Z7" s="2">
        <v>10</v>
      </c>
      <c r="AA7" s="2">
        <v>0</v>
      </c>
      <c r="AB7" s="2">
        <v>505000</v>
      </c>
      <c r="AC7" s="2" t="s">
        <v>63</v>
      </c>
      <c r="AD7" s="2" t="s">
        <v>45</v>
      </c>
      <c r="AE7" s="2">
        <v>310101</v>
      </c>
      <c r="AF7" s="2">
        <v>5050000</v>
      </c>
      <c r="AG7" s="2" t="s">
        <v>112</v>
      </c>
      <c r="AH7" s="2" t="s">
        <v>49</v>
      </c>
      <c r="AI7" s="2" t="s">
        <v>739</v>
      </c>
      <c r="AJ7" s="2" t="s">
        <v>45</v>
      </c>
      <c r="AK7" s="2" t="s">
        <v>45</v>
      </c>
      <c r="AL7" s="2" t="s">
        <v>45</v>
      </c>
      <c r="AM7" s="2" t="s">
        <v>45</v>
      </c>
      <c r="AN7" s="4">
        <v>42420</v>
      </c>
      <c r="AO7" s="2">
        <v>703124</v>
      </c>
      <c r="AP7" s="2" t="s">
        <v>110</v>
      </c>
      <c r="AQ7" s="2" t="s">
        <v>45</v>
      </c>
      <c r="AR7" s="2" t="s">
        <v>45</v>
      </c>
      <c r="AS7" s="2" t="s">
        <v>738</v>
      </c>
      <c r="AT7" s="2">
        <v>766576</v>
      </c>
      <c r="AU7" s="3">
        <v>42487</v>
      </c>
      <c r="AV7" s="2" t="s">
        <v>156</v>
      </c>
      <c r="AW7" s="2" t="s">
        <v>145</v>
      </c>
      <c r="AX7" s="2" t="s">
        <v>916</v>
      </c>
      <c r="AY7" s="2" t="s">
        <v>915</v>
      </c>
      <c r="AZ7" s="2" t="s">
        <v>45</v>
      </c>
      <c r="BA7" s="2" t="s">
        <v>45</v>
      </c>
      <c r="BB7" s="2">
        <v>1617070003</v>
      </c>
      <c r="BC7" s="3">
        <v>42487</v>
      </c>
      <c r="BD7" s="2">
        <v>5794875</v>
      </c>
      <c r="BE7" s="2">
        <v>991617000003</v>
      </c>
      <c r="BF7" s="3">
        <v>42487</v>
      </c>
      <c r="BG7" s="2" t="s">
        <v>45</v>
      </c>
      <c r="BH7" s="2">
        <v>0</v>
      </c>
      <c r="BI7" s="2">
        <v>0</v>
      </c>
      <c r="BJ7" s="2">
        <v>10</v>
      </c>
      <c r="BK7" s="2">
        <v>5794875</v>
      </c>
      <c r="BL7" s="2" t="s">
        <v>60</v>
      </c>
      <c r="BM7" s="2" t="s">
        <v>34</v>
      </c>
      <c r="BN7" s="3">
        <v>42487</v>
      </c>
      <c r="BO7" s="2">
        <v>744875</v>
      </c>
      <c r="BP7" s="2" t="s">
        <v>45</v>
      </c>
      <c r="BQ7" s="2" t="s">
        <v>45</v>
      </c>
      <c r="BR7" s="2" t="s">
        <v>45</v>
      </c>
      <c r="BS7" s="2">
        <v>505000</v>
      </c>
      <c r="BT7" s="2">
        <v>505000</v>
      </c>
      <c r="BU7" s="2" t="s">
        <v>45</v>
      </c>
    </row>
    <row r="8" spans="1:73" hidden="1" x14ac:dyDescent="0.25">
      <c r="A8" s="3">
        <v>42492</v>
      </c>
      <c r="B8" s="2" t="s">
        <v>171</v>
      </c>
      <c r="C8" s="2" t="s">
        <v>49</v>
      </c>
      <c r="D8" s="2" t="s">
        <v>275</v>
      </c>
      <c r="E8" s="2">
        <v>1048</v>
      </c>
      <c r="F8" s="2" t="s">
        <v>45</v>
      </c>
      <c r="G8" s="2" t="s">
        <v>45</v>
      </c>
      <c r="H8" s="2" t="s">
        <v>274</v>
      </c>
      <c r="I8" s="2" t="s">
        <v>274</v>
      </c>
      <c r="J8" s="2" t="s">
        <v>55</v>
      </c>
      <c r="K8" s="2" t="s">
        <v>45</v>
      </c>
      <c r="L8" s="2" t="s">
        <v>127</v>
      </c>
      <c r="M8" s="3">
        <v>42492</v>
      </c>
      <c r="N8" s="2">
        <v>5</v>
      </c>
      <c r="O8" s="2">
        <v>188.6</v>
      </c>
      <c r="P8" s="2">
        <v>0</v>
      </c>
      <c r="Q8" s="2">
        <v>0</v>
      </c>
      <c r="R8" s="2">
        <v>0</v>
      </c>
      <c r="S8" s="2">
        <v>0</v>
      </c>
      <c r="T8" s="2" t="s">
        <v>45</v>
      </c>
      <c r="U8" s="2">
        <v>0</v>
      </c>
      <c r="V8" s="2">
        <v>40</v>
      </c>
      <c r="W8" s="2">
        <v>0.4</v>
      </c>
      <c r="X8" s="2" t="s">
        <v>301</v>
      </c>
      <c r="Y8" s="2" t="s">
        <v>300</v>
      </c>
      <c r="Z8" s="2">
        <v>1</v>
      </c>
      <c r="AA8" s="2">
        <v>0</v>
      </c>
      <c r="AB8" s="2">
        <v>3772</v>
      </c>
      <c r="AC8" s="2" t="s">
        <v>51</v>
      </c>
      <c r="AD8" s="2" t="s">
        <v>45</v>
      </c>
      <c r="AE8" s="2">
        <v>310701</v>
      </c>
      <c r="AF8" s="2">
        <v>3772</v>
      </c>
      <c r="AG8" s="2" t="s">
        <v>165</v>
      </c>
      <c r="AH8" s="2" t="s">
        <v>49</v>
      </c>
      <c r="AI8" s="2" t="s">
        <v>735</v>
      </c>
      <c r="AJ8" s="2" t="s">
        <v>45</v>
      </c>
      <c r="AK8" s="2" t="s">
        <v>45</v>
      </c>
      <c r="AL8" s="2" t="s">
        <v>45</v>
      </c>
      <c r="AM8" s="2" t="s">
        <v>45</v>
      </c>
      <c r="AN8" s="2" t="s">
        <v>45</v>
      </c>
      <c r="AO8" s="2">
        <v>709148</v>
      </c>
      <c r="AP8" s="2" t="s">
        <v>110</v>
      </c>
      <c r="AQ8" s="2" t="s">
        <v>45</v>
      </c>
      <c r="AR8" s="2" t="s">
        <v>45</v>
      </c>
      <c r="AS8" s="2" t="s">
        <v>735</v>
      </c>
      <c r="AT8" s="2">
        <v>774602</v>
      </c>
      <c r="AU8" s="3">
        <v>42492</v>
      </c>
      <c r="AV8" s="2" t="s">
        <v>45</v>
      </c>
      <c r="AW8" s="2" t="s">
        <v>914</v>
      </c>
      <c r="AX8" s="2" t="s">
        <v>45</v>
      </c>
      <c r="AY8" s="2" t="s">
        <v>45</v>
      </c>
      <c r="AZ8" s="2" t="s">
        <v>45</v>
      </c>
      <c r="BA8" s="2" t="s">
        <v>45</v>
      </c>
      <c r="BB8" s="2">
        <v>1617070004</v>
      </c>
      <c r="BC8" s="3">
        <v>42492</v>
      </c>
      <c r="BD8" s="2">
        <v>4001</v>
      </c>
      <c r="BE8" s="2" t="s">
        <v>45</v>
      </c>
      <c r="BF8" s="3">
        <v>42492</v>
      </c>
      <c r="BG8" s="2" t="s">
        <v>45</v>
      </c>
      <c r="BH8" s="2">
        <v>0</v>
      </c>
      <c r="BI8" s="2">
        <v>0</v>
      </c>
      <c r="BJ8" s="2">
        <v>1</v>
      </c>
      <c r="BK8" s="2">
        <v>4001</v>
      </c>
      <c r="BL8" s="2" t="s">
        <v>60</v>
      </c>
      <c r="BM8" s="2">
        <v>776205</v>
      </c>
      <c r="BN8" s="3">
        <v>42492</v>
      </c>
      <c r="BO8" s="2">
        <v>229</v>
      </c>
      <c r="BP8" s="2" t="s">
        <v>45</v>
      </c>
      <c r="BQ8" s="2" t="s">
        <v>45</v>
      </c>
      <c r="BR8" s="2" t="s">
        <v>45</v>
      </c>
      <c r="BS8" s="2">
        <v>3772</v>
      </c>
      <c r="BT8" s="2">
        <v>3772</v>
      </c>
      <c r="BU8" s="2" t="s">
        <v>45</v>
      </c>
    </row>
    <row r="9" spans="1:73" hidden="1" x14ac:dyDescent="0.25">
      <c r="A9" s="3">
        <v>42502</v>
      </c>
      <c r="B9" s="2" t="s">
        <v>118</v>
      </c>
      <c r="C9" s="2" t="s">
        <v>49</v>
      </c>
      <c r="D9" s="2" t="s">
        <v>206</v>
      </c>
      <c r="E9" s="2">
        <v>1049</v>
      </c>
      <c r="F9" s="2">
        <v>4590000759</v>
      </c>
      <c r="G9" s="2">
        <v>4030</v>
      </c>
      <c r="H9" s="2" t="s">
        <v>205</v>
      </c>
      <c r="I9" s="2" t="s">
        <v>743</v>
      </c>
      <c r="J9" s="2" t="s">
        <v>55</v>
      </c>
      <c r="K9" s="3">
        <v>42487</v>
      </c>
      <c r="L9" s="2" t="s">
        <v>742</v>
      </c>
      <c r="M9" s="3">
        <v>42502</v>
      </c>
      <c r="N9" s="2">
        <v>0</v>
      </c>
      <c r="O9" s="2">
        <v>0</v>
      </c>
      <c r="P9" s="2">
        <v>0</v>
      </c>
      <c r="Q9" s="2">
        <v>946875</v>
      </c>
      <c r="R9" s="2">
        <v>2</v>
      </c>
      <c r="S9" s="2">
        <v>170437.5</v>
      </c>
      <c r="T9" s="2" t="s">
        <v>45</v>
      </c>
      <c r="U9" s="2">
        <v>0</v>
      </c>
      <c r="V9" s="2">
        <v>0</v>
      </c>
      <c r="W9" s="2">
        <v>0.5</v>
      </c>
      <c r="X9" s="2" t="s">
        <v>913</v>
      </c>
      <c r="Y9" s="2" t="s">
        <v>740</v>
      </c>
      <c r="Z9" s="2">
        <v>15</v>
      </c>
      <c r="AA9" s="2">
        <v>0</v>
      </c>
      <c r="AB9" s="2">
        <v>505000</v>
      </c>
      <c r="AC9" s="2" t="s">
        <v>63</v>
      </c>
      <c r="AD9" s="2" t="s">
        <v>45</v>
      </c>
      <c r="AE9" s="2">
        <v>310101</v>
      </c>
      <c r="AF9" s="2">
        <v>7575000</v>
      </c>
      <c r="AG9" s="2" t="s">
        <v>112</v>
      </c>
      <c r="AH9" s="2" t="s">
        <v>49</v>
      </c>
      <c r="AI9" s="2" t="s">
        <v>739</v>
      </c>
      <c r="AJ9" s="2" t="s">
        <v>45</v>
      </c>
      <c r="AK9" s="2" t="s">
        <v>45</v>
      </c>
      <c r="AL9" s="2" t="s">
        <v>45</v>
      </c>
      <c r="AM9" s="2" t="s">
        <v>45</v>
      </c>
      <c r="AN9" s="4">
        <v>42420</v>
      </c>
      <c r="AO9" s="2">
        <v>725138</v>
      </c>
      <c r="AP9" s="2" t="s">
        <v>110</v>
      </c>
      <c r="AQ9" s="2" t="s">
        <v>45</v>
      </c>
      <c r="AR9" s="2" t="s">
        <v>45</v>
      </c>
      <c r="AS9" s="2" t="s">
        <v>738</v>
      </c>
      <c r="AT9" s="2">
        <v>797577</v>
      </c>
      <c r="AU9" s="3">
        <v>42502</v>
      </c>
      <c r="AV9" s="2" t="s">
        <v>156</v>
      </c>
      <c r="AW9" s="2" t="s">
        <v>145</v>
      </c>
      <c r="AX9" s="2" t="s">
        <v>45</v>
      </c>
      <c r="AY9" s="2" t="s">
        <v>912</v>
      </c>
      <c r="AZ9" s="2" t="s">
        <v>45</v>
      </c>
      <c r="BA9" s="2" t="s">
        <v>45</v>
      </c>
      <c r="BB9" s="2">
        <v>1617070005</v>
      </c>
      <c r="BC9" s="3">
        <v>42502</v>
      </c>
      <c r="BD9" s="2">
        <v>8692313</v>
      </c>
      <c r="BE9" s="2">
        <v>991617000005</v>
      </c>
      <c r="BF9" s="3">
        <v>42502</v>
      </c>
      <c r="BG9" s="2" t="s">
        <v>45</v>
      </c>
      <c r="BH9" s="2">
        <v>0</v>
      </c>
      <c r="BI9" s="2">
        <v>0</v>
      </c>
      <c r="BJ9" s="2">
        <v>15</v>
      </c>
      <c r="BK9" s="2">
        <v>8692313</v>
      </c>
      <c r="BL9" s="2" t="s">
        <v>60</v>
      </c>
      <c r="BM9" s="2" t="s">
        <v>34</v>
      </c>
      <c r="BN9" s="3">
        <v>42502</v>
      </c>
      <c r="BO9" s="2">
        <v>1117313</v>
      </c>
      <c r="BP9" s="2" t="s">
        <v>45</v>
      </c>
      <c r="BQ9" s="2" t="s">
        <v>45</v>
      </c>
      <c r="BR9" s="2" t="s">
        <v>45</v>
      </c>
      <c r="BS9" s="2">
        <v>505000</v>
      </c>
      <c r="BT9" s="2">
        <v>505000</v>
      </c>
      <c r="BU9" s="2" t="s">
        <v>45</v>
      </c>
    </row>
    <row r="10" spans="1:73" hidden="1" x14ac:dyDescent="0.25">
      <c r="A10" s="3">
        <v>42566</v>
      </c>
      <c r="B10" s="2" t="s">
        <v>359</v>
      </c>
      <c r="C10" s="2" t="s">
        <v>49</v>
      </c>
      <c r="D10" s="2" t="s">
        <v>510</v>
      </c>
      <c r="E10" s="2">
        <v>4099</v>
      </c>
      <c r="F10" s="2" t="s">
        <v>902</v>
      </c>
      <c r="G10" s="2">
        <v>4014</v>
      </c>
      <c r="H10" s="2" t="s">
        <v>509</v>
      </c>
      <c r="I10" s="2" t="s">
        <v>509</v>
      </c>
      <c r="J10" s="2" t="s">
        <v>55</v>
      </c>
      <c r="K10" s="3">
        <v>42566</v>
      </c>
      <c r="L10" s="2" t="s">
        <v>901</v>
      </c>
      <c r="M10" s="3">
        <v>42566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 t="s">
        <v>45</v>
      </c>
      <c r="U10" s="2">
        <v>0</v>
      </c>
      <c r="V10" s="2">
        <v>0</v>
      </c>
      <c r="W10" s="2">
        <v>0</v>
      </c>
      <c r="X10" s="2" t="s">
        <v>911</v>
      </c>
      <c r="Y10" s="2" t="s">
        <v>910</v>
      </c>
      <c r="Z10" s="2">
        <v>1</v>
      </c>
      <c r="AA10" s="2">
        <v>0</v>
      </c>
      <c r="AB10" s="2">
        <v>2360511</v>
      </c>
      <c r="AC10" s="2" t="s">
        <v>63</v>
      </c>
      <c r="AD10" s="2" t="s">
        <v>45</v>
      </c>
      <c r="AE10" s="2">
        <v>310451</v>
      </c>
      <c r="AF10" s="2">
        <v>2360511</v>
      </c>
      <c r="AG10" s="2" t="s">
        <v>352</v>
      </c>
      <c r="AH10" s="2" t="s">
        <v>49</v>
      </c>
      <c r="AI10" s="2" t="s">
        <v>909</v>
      </c>
      <c r="AJ10" s="2" t="s">
        <v>45</v>
      </c>
      <c r="AK10" s="2" t="s">
        <v>45</v>
      </c>
      <c r="AL10" s="2" t="s">
        <v>45</v>
      </c>
      <c r="AM10" s="2" t="s">
        <v>45</v>
      </c>
      <c r="AN10" s="2" t="s">
        <v>45</v>
      </c>
      <c r="AO10" s="2">
        <v>823166</v>
      </c>
      <c r="AP10" s="2" t="s">
        <v>110</v>
      </c>
      <c r="AQ10" s="2" t="s">
        <v>45</v>
      </c>
      <c r="AR10" s="2" t="s">
        <v>45</v>
      </c>
      <c r="AS10" s="2" t="s">
        <v>909</v>
      </c>
      <c r="AT10" s="2">
        <v>854574</v>
      </c>
      <c r="AU10" s="3">
        <v>42566</v>
      </c>
      <c r="AV10" s="2" t="s">
        <v>897</v>
      </c>
      <c r="AW10" s="2" t="s">
        <v>896</v>
      </c>
      <c r="AX10" s="2" t="s">
        <v>895</v>
      </c>
      <c r="AY10" s="2" t="s">
        <v>894</v>
      </c>
      <c r="AZ10" s="2" t="s">
        <v>45</v>
      </c>
      <c r="BA10" s="2" t="s">
        <v>45</v>
      </c>
      <c r="BB10" s="2">
        <v>1617080001</v>
      </c>
      <c r="BC10" s="3">
        <v>42566</v>
      </c>
      <c r="BD10" s="2">
        <v>2360511</v>
      </c>
      <c r="BE10" s="2" t="s">
        <v>45</v>
      </c>
      <c r="BF10" s="2" t="s">
        <v>893</v>
      </c>
      <c r="BG10" s="2" t="s">
        <v>45</v>
      </c>
      <c r="BH10" s="2">
        <v>0</v>
      </c>
      <c r="BI10" s="2">
        <v>0</v>
      </c>
      <c r="BJ10" s="2">
        <v>1</v>
      </c>
      <c r="BK10" s="2">
        <v>2360511</v>
      </c>
      <c r="BL10" s="2" t="s">
        <v>60</v>
      </c>
      <c r="BM10" s="2" t="s">
        <v>892</v>
      </c>
      <c r="BN10" s="3">
        <v>42566</v>
      </c>
      <c r="BO10" s="2">
        <v>-9388333.1500000004</v>
      </c>
      <c r="BP10" s="2" t="s">
        <v>45</v>
      </c>
      <c r="BQ10" s="2" t="s">
        <v>45</v>
      </c>
      <c r="BR10" s="2" t="s">
        <v>45</v>
      </c>
      <c r="BS10" s="2">
        <v>2360511</v>
      </c>
      <c r="BT10" s="2">
        <v>2360511</v>
      </c>
      <c r="BU10" s="2" t="s">
        <v>45</v>
      </c>
    </row>
    <row r="11" spans="1:73" hidden="1" x14ac:dyDescent="0.25">
      <c r="A11" s="3">
        <v>42566</v>
      </c>
      <c r="B11" s="2" t="s">
        <v>359</v>
      </c>
      <c r="C11" s="2" t="s">
        <v>49</v>
      </c>
      <c r="D11" s="2" t="s">
        <v>510</v>
      </c>
      <c r="E11" s="2">
        <v>4099</v>
      </c>
      <c r="F11" s="2" t="s">
        <v>902</v>
      </c>
      <c r="G11" s="2">
        <v>4014</v>
      </c>
      <c r="H11" s="2" t="s">
        <v>509</v>
      </c>
      <c r="I11" s="2" t="s">
        <v>509</v>
      </c>
      <c r="J11" s="2" t="s">
        <v>55</v>
      </c>
      <c r="K11" s="3">
        <v>42566</v>
      </c>
      <c r="L11" s="2" t="s">
        <v>901</v>
      </c>
      <c r="M11" s="3">
        <v>42566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 t="s">
        <v>45</v>
      </c>
      <c r="U11" s="2">
        <v>0</v>
      </c>
      <c r="V11" s="2">
        <v>0</v>
      </c>
      <c r="W11" s="2">
        <v>0</v>
      </c>
      <c r="X11" s="2" t="s">
        <v>908</v>
      </c>
      <c r="Y11" s="2" t="s">
        <v>907</v>
      </c>
      <c r="Z11" s="2">
        <v>1</v>
      </c>
      <c r="AA11" s="2">
        <v>0</v>
      </c>
      <c r="AB11" s="2">
        <v>4553847</v>
      </c>
      <c r="AC11" s="2" t="s">
        <v>63</v>
      </c>
      <c r="AD11" s="2" t="s">
        <v>45</v>
      </c>
      <c r="AE11" s="2">
        <v>310451</v>
      </c>
      <c r="AF11" s="2">
        <v>4553847</v>
      </c>
      <c r="AG11" s="2" t="s">
        <v>352</v>
      </c>
      <c r="AH11" s="2" t="s">
        <v>49</v>
      </c>
      <c r="AI11" s="2" t="s">
        <v>906</v>
      </c>
      <c r="AJ11" s="2" t="s">
        <v>45</v>
      </c>
      <c r="AK11" s="2" t="s">
        <v>45</v>
      </c>
      <c r="AL11" s="2" t="s">
        <v>45</v>
      </c>
      <c r="AM11" s="2" t="s">
        <v>45</v>
      </c>
      <c r="AN11" s="2" t="s">
        <v>45</v>
      </c>
      <c r="AO11" s="2">
        <v>823166</v>
      </c>
      <c r="AP11" s="2" t="s">
        <v>110</v>
      </c>
      <c r="AQ11" s="2" t="s">
        <v>45</v>
      </c>
      <c r="AR11" s="2" t="s">
        <v>45</v>
      </c>
      <c r="AS11" s="2" t="s">
        <v>906</v>
      </c>
      <c r="AT11" s="2">
        <v>854574</v>
      </c>
      <c r="AU11" s="3">
        <v>42566</v>
      </c>
      <c r="AV11" s="2" t="s">
        <v>897</v>
      </c>
      <c r="AW11" s="2" t="s">
        <v>896</v>
      </c>
      <c r="AX11" s="2" t="s">
        <v>895</v>
      </c>
      <c r="AY11" s="2" t="s">
        <v>894</v>
      </c>
      <c r="AZ11" s="2" t="s">
        <v>45</v>
      </c>
      <c r="BA11" s="2" t="s">
        <v>45</v>
      </c>
      <c r="BB11" s="2">
        <v>1617080001</v>
      </c>
      <c r="BC11" s="3">
        <v>42566</v>
      </c>
      <c r="BD11" s="2">
        <v>4553847</v>
      </c>
      <c r="BE11" s="2" t="s">
        <v>45</v>
      </c>
      <c r="BF11" s="2" t="s">
        <v>893</v>
      </c>
      <c r="BG11" s="2" t="s">
        <v>45</v>
      </c>
      <c r="BH11" s="2">
        <v>0</v>
      </c>
      <c r="BI11" s="2">
        <v>0</v>
      </c>
      <c r="BJ11" s="2">
        <v>1</v>
      </c>
      <c r="BK11" s="2">
        <v>4553847</v>
      </c>
      <c r="BL11" s="2" t="s">
        <v>60</v>
      </c>
      <c r="BM11" s="2" t="s">
        <v>892</v>
      </c>
      <c r="BN11" s="3">
        <v>42566</v>
      </c>
      <c r="BO11" s="2">
        <v>-7194997.1500000004</v>
      </c>
      <c r="BP11" s="2" t="s">
        <v>45</v>
      </c>
      <c r="BQ11" s="2" t="s">
        <v>45</v>
      </c>
      <c r="BR11" s="2" t="s">
        <v>45</v>
      </c>
      <c r="BS11" s="2">
        <v>4553847</v>
      </c>
      <c r="BT11" s="2">
        <v>4553847</v>
      </c>
      <c r="BU11" s="2" t="s">
        <v>45</v>
      </c>
    </row>
    <row r="12" spans="1:73" hidden="1" x14ac:dyDescent="0.25">
      <c r="A12" s="3">
        <v>42566</v>
      </c>
      <c r="B12" s="2" t="s">
        <v>359</v>
      </c>
      <c r="C12" s="2" t="s">
        <v>49</v>
      </c>
      <c r="D12" s="2" t="s">
        <v>510</v>
      </c>
      <c r="E12" s="2">
        <v>4099</v>
      </c>
      <c r="F12" s="2" t="s">
        <v>902</v>
      </c>
      <c r="G12" s="2">
        <v>4014</v>
      </c>
      <c r="H12" s="2" t="s">
        <v>509</v>
      </c>
      <c r="I12" s="2" t="s">
        <v>509</v>
      </c>
      <c r="J12" s="2" t="s">
        <v>55</v>
      </c>
      <c r="K12" s="3">
        <v>42566</v>
      </c>
      <c r="L12" s="2" t="s">
        <v>901</v>
      </c>
      <c r="M12" s="3">
        <v>42566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 t="s">
        <v>45</v>
      </c>
      <c r="U12" s="2">
        <v>0</v>
      </c>
      <c r="V12" s="2">
        <v>0</v>
      </c>
      <c r="W12" s="2">
        <v>0</v>
      </c>
      <c r="X12" s="2" t="s">
        <v>905</v>
      </c>
      <c r="Y12" s="2" t="s">
        <v>904</v>
      </c>
      <c r="Z12" s="2">
        <v>2</v>
      </c>
      <c r="AA12" s="2">
        <v>0</v>
      </c>
      <c r="AB12" s="2">
        <v>454716</v>
      </c>
      <c r="AC12" s="2" t="s">
        <v>63</v>
      </c>
      <c r="AD12" s="2" t="s">
        <v>45</v>
      </c>
      <c r="AE12" s="2">
        <v>310451</v>
      </c>
      <c r="AF12" s="2">
        <v>909432</v>
      </c>
      <c r="AG12" s="2" t="s">
        <v>352</v>
      </c>
      <c r="AH12" s="2" t="s">
        <v>49</v>
      </c>
      <c r="AI12" s="2" t="s">
        <v>903</v>
      </c>
      <c r="AJ12" s="2" t="s">
        <v>45</v>
      </c>
      <c r="AK12" s="2" t="s">
        <v>45</v>
      </c>
      <c r="AL12" s="2" t="s">
        <v>45</v>
      </c>
      <c r="AM12" s="2" t="s">
        <v>45</v>
      </c>
      <c r="AN12" s="2" t="s">
        <v>45</v>
      </c>
      <c r="AO12" s="2">
        <v>823166</v>
      </c>
      <c r="AP12" s="2" t="s">
        <v>110</v>
      </c>
      <c r="AQ12" s="2" t="s">
        <v>45</v>
      </c>
      <c r="AR12" s="2" t="s">
        <v>45</v>
      </c>
      <c r="AS12" s="2" t="s">
        <v>903</v>
      </c>
      <c r="AT12" s="2">
        <v>854574</v>
      </c>
      <c r="AU12" s="3">
        <v>42566</v>
      </c>
      <c r="AV12" s="2" t="s">
        <v>897</v>
      </c>
      <c r="AW12" s="2" t="s">
        <v>896</v>
      </c>
      <c r="AX12" s="2" t="s">
        <v>895</v>
      </c>
      <c r="AY12" s="2" t="s">
        <v>894</v>
      </c>
      <c r="AZ12" s="2" t="s">
        <v>45</v>
      </c>
      <c r="BA12" s="2" t="s">
        <v>45</v>
      </c>
      <c r="BB12" s="2">
        <v>1617080001</v>
      </c>
      <c r="BC12" s="3">
        <v>42566</v>
      </c>
      <c r="BD12" s="2">
        <v>909432</v>
      </c>
      <c r="BE12" s="2" t="s">
        <v>45</v>
      </c>
      <c r="BF12" s="2" t="s">
        <v>893</v>
      </c>
      <c r="BG12" s="2" t="s">
        <v>45</v>
      </c>
      <c r="BH12" s="2">
        <v>0</v>
      </c>
      <c r="BI12" s="2">
        <v>0</v>
      </c>
      <c r="BJ12" s="2">
        <v>2</v>
      </c>
      <c r="BK12" s="2">
        <v>909432</v>
      </c>
      <c r="BL12" s="2" t="s">
        <v>60</v>
      </c>
      <c r="BM12" s="2" t="s">
        <v>892</v>
      </c>
      <c r="BN12" s="3">
        <v>42566</v>
      </c>
      <c r="BO12" s="2">
        <v>-10839412.15</v>
      </c>
      <c r="BP12" s="2" t="s">
        <v>45</v>
      </c>
      <c r="BQ12" s="2" t="s">
        <v>45</v>
      </c>
      <c r="BR12" s="2" t="s">
        <v>45</v>
      </c>
      <c r="BS12" s="2">
        <v>454716</v>
      </c>
      <c r="BT12" s="2">
        <v>454716</v>
      </c>
      <c r="BU12" s="2" t="s">
        <v>45</v>
      </c>
    </row>
    <row r="13" spans="1:73" hidden="1" x14ac:dyDescent="0.25">
      <c r="A13" s="3">
        <v>42566</v>
      </c>
      <c r="B13" s="2" t="s">
        <v>359</v>
      </c>
      <c r="C13" s="2" t="s">
        <v>49</v>
      </c>
      <c r="D13" s="2" t="s">
        <v>510</v>
      </c>
      <c r="E13" s="2">
        <v>4099</v>
      </c>
      <c r="F13" s="2" t="s">
        <v>902</v>
      </c>
      <c r="G13" s="2">
        <v>4014</v>
      </c>
      <c r="H13" s="2" t="s">
        <v>509</v>
      </c>
      <c r="I13" s="2" t="s">
        <v>509</v>
      </c>
      <c r="J13" s="2" t="s">
        <v>55</v>
      </c>
      <c r="K13" s="3">
        <v>42566</v>
      </c>
      <c r="L13" s="2" t="s">
        <v>901</v>
      </c>
      <c r="M13" s="3">
        <v>42566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 t="s">
        <v>45</v>
      </c>
      <c r="U13" s="2">
        <v>0</v>
      </c>
      <c r="V13" s="2">
        <v>0</v>
      </c>
      <c r="W13" s="2">
        <v>0</v>
      </c>
      <c r="X13" s="2" t="s">
        <v>900</v>
      </c>
      <c r="Y13" s="2" t="s">
        <v>899</v>
      </c>
      <c r="Z13" s="2">
        <v>1</v>
      </c>
      <c r="AA13" s="2">
        <v>0</v>
      </c>
      <c r="AB13" s="2">
        <v>5282730</v>
      </c>
      <c r="AC13" s="2" t="s">
        <v>63</v>
      </c>
      <c r="AD13" s="2" t="s">
        <v>45</v>
      </c>
      <c r="AE13" s="2">
        <v>310451</v>
      </c>
      <c r="AF13" s="2">
        <v>5282730</v>
      </c>
      <c r="AG13" s="2" t="s">
        <v>352</v>
      </c>
      <c r="AH13" s="2" t="s">
        <v>49</v>
      </c>
      <c r="AI13" s="2" t="s">
        <v>898</v>
      </c>
      <c r="AJ13" s="2" t="s">
        <v>45</v>
      </c>
      <c r="AK13" s="2" t="s">
        <v>45</v>
      </c>
      <c r="AL13" s="2" t="s">
        <v>45</v>
      </c>
      <c r="AM13" s="2" t="s">
        <v>45</v>
      </c>
      <c r="AN13" s="2" t="s">
        <v>45</v>
      </c>
      <c r="AO13" s="2">
        <v>823166</v>
      </c>
      <c r="AP13" s="2" t="s">
        <v>110</v>
      </c>
      <c r="AQ13" s="2" t="s">
        <v>45</v>
      </c>
      <c r="AR13" s="2" t="s">
        <v>45</v>
      </c>
      <c r="AS13" s="2" t="s">
        <v>898</v>
      </c>
      <c r="AT13" s="2">
        <v>854574</v>
      </c>
      <c r="AU13" s="3">
        <v>42566</v>
      </c>
      <c r="AV13" s="2" t="s">
        <v>897</v>
      </c>
      <c r="AW13" s="2" t="s">
        <v>896</v>
      </c>
      <c r="AX13" s="2" t="s">
        <v>895</v>
      </c>
      <c r="AY13" s="2" t="s">
        <v>894</v>
      </c>
      <c r="AZ13" s="2" t="s">
        <v>45</v>
      </c>
      <c r="BA13" s="2" t="s">
        <v>45</v>
      </c>
      <c r="BB13" s="2">
        <v>1617080001</v>
      </c>
      <c r="BC13" s="3">
        <v>42566</v>
      </c>
      <c r="BD13" s="2">
        <v>5282730</v>
      </c>
      <c r="BE13" s="2" t="s">
        <v>45</v>
      </c>
      <c r="BF13" s="2" t="s">
        <v>893</v>
      </c>
      <c r="BG13" s="2" t="s">
        <v>45</v>
      </c>
      <c r="BH13" s="2">
        <v>0</v>
      </c>
      <c r="BI13" s="2">
        <v>0</v>
      </c>
      <c r="BJ13" s="2">
        <v>1</v>
      </c>
      <c r="BK13" s="2">
        <v>5282730</v>
      </c>
      <c r="BL13" s="2" t="s">
        <v>60</v>
      </c>
      <c r="BM13" s="2" t="s">
        <v>892</v>
      </c>
      <c r="BN13" s="3">
        <v>42566</v>
      </c>
      <c r="BO13" s="2">
        <v>-6466114.1500000004</v>
      </c>
      <c r="BP13" s="2" t="s">
        <v>45</v>
      </c>
      <c r="BQ13" s="2" t="s">
        <v>45</v>
      </c>
      <c r="BR13" s="2" t="s">
        <v>45</v>
      </c>
      <c r="BS13" s="2">
        <v>5282730</v>
      </c>
      <c r="BT13" s="2">
        <v>5282730</v>
      </c>
      <c r="BU13" s="2" t="s">
        <v>45</v>
      </c>
    </row>
    <row r="14" spans="1:73" hidden="1" x14ac:dyDescent="0.25">
      <c r="A14" s="3">
        <v>42573</v>
      </c>
      <c r="B14" s="2" t="s">
        <v>171</v>
      </c>
      <c r="C14" s="2" t="s">
        <v>49</v>
      </c>
      <c r="D14" s="2" t="s">
        <v>833</v>
      </c>
      <c r="E14" s="2">
        <v>3758</v>
      </c>
      <c r="F14" s="2" t="s">
        <v>45</v>
      </c>
      <c r="G14" s="2" t="s">
        <v>45</v>
      </c>
      <c r="H14" s="2" t="s">
        <v>832</v>
      </c>
      <c r="I14" s="2" t="s">
        <v>832</v>
      </c>
      <c r="J14" s="2" t="s">
        <v>55</v>
      </c>
      <c r="K14" s="3">
        <v>42573</v>
      </c>
      <c r="L14" s="2" t="s">
        <v>891</v>
      </c>
      <c r="M14" s="3">
        <v>42573</v>
      </c>
      <c r="N14" s="2">
        <v>5</v>
      </c>
      <c r="O14" s="2">
        <v>4980.9399999999996</v>
      </c>
      <c r="P14" s="2">
        <v>0</v>
      </c>
      <c r="Q14" s="2">
        <v>11068.75</v>
      </c>
      <c r="R14" s="2">
        <v>0</v>
      </c>
      <c r="S14" s="2">
        <v>0</v>
      </c>
      <c r="T14" s="2" t="s">
        <v>45</v>
      </c>
      <c r="U14" s="2">
        <v>0</v>
      </c>
      <c r="V14" s="2">
        <v>0</v>
      </c>
      <c r="W14" s="2">
        <v>0.31</v>
      </c>
      <c r="X14" s="2" t="s">
        <v>831</v>
      </c>
      <c r="Y14" s="2" t="s">
        <v>830</v>
      </c>
      <c r="Z14" s="2">
        <v>770</v>
      </c>
      <c r="AA14" s="2">
        <v>0</v>
      </c>
      <c r="AB14" s="2">
        <v>115</v>
      </c>
      <c r="AC14" s="2" t="s">
        <v>166</v>
      </c>
      <c r="AD14" s="2" t="s">
        <v>45</v>
      </c>
      <c r="AE14" s="2">
        <v>310701</v>
      </c>
      <c r="AF14" s="2">
        <v>88550</v>
      </c>
      <c r="AG14" s="2" t="s">
        <v>165</v>
      </c>
      <c r="AH14" s="2" t="s">
        <v>49</v>
      </c>
      <c r="AI14" s="2" t="s">
        <v>829</v>
      </c>
      <c r="AJ14" s="2" t="s">
        <v>45</v>
      </c>
      <c r="AK14" s="2" t="s">
        <v>45</v>
      </c>
      <c r="AL14" s="2" t="s">
        <v>45</v>
      </c>
      <c r="AM14" s="2" t="s">
        <v>45</v>
      </c>
      <c r="AN14" s="2" t="s">
        <v>45</v>
      </c>
      <c r="AO14" s="2">
        <v>829164</v>
      </c>
      <c r="AP14" s="2" t="s">
        <v>110</v>
      </c>
      <c r="AQ14" s="2" t="s">
        <v>45</v>
      </c>
      <c r="AR14" s="2" t="s">
        <v>45</v>
      </c>
      <c r="AS14" s="2" t="s">
        <v>829</v>
      </c>
      <c r="AT14" s="2">
        <v>857573</v>
      </c>
      <c r="AU14" s="3">
        <v>42573</v>
      </c>
      <c r="AV14" s="2" t="s">
        <v>45</v>
      </c>
      <c r="AW14" s="2" t="s">
        <v>890</v>
      </c>
      <c r="AX14" s="2" t="s">
        <v>45</v>
      </c>
      <c r="AY14" s="2" t="s">
        <v>45</v>
      </c>
      <c r="AZ14" s="2" t="s">
        <v>45</v>
      </c>
      <c r="BA14" s="2" t="s">
        <v>45</v>
      </c>
      <c r="BB14" s="2">
        <v>1617070016</v>
      </c>
      <c r="BC14" s="3">
        <v>42573</v>
      </c>
      <c r="BD14" s="2">
        <v>104600</v>
      </c>
      <c r="BE14" s="2">
        <v>991617000042</v>
      </c>
      <c r="BF14" s="3">
        <v>42573</v>
      </c>
      <c r="BG14" s="2" t="s">
        <v>45</v>
      </c>
      <c r="BH14" s="2">
        <v>0</v>
      </c>
      <c r="BI14" s="2">
        <v>0</v>
      </c>
      <c r="BJ14" s="2">
        <v>770</v>
      </c>
      <c r="BK14" s="2">
        <v>104600</v>
      </c>
      <c r="BL14" s="2" t="s">
        <v>60</v>
      </c>
      <c r="BM14" s="2" t="s">
        <v>889</v>
      </c>
      <c r="BN14" s="3">
        <v>42573</v>
      </c>
      <c r="BO14" s="2">
        <v>16050</v>
      </c>
      <c r="BP14" s="2" t="s">
        <v>45</v>
      </c>
      <c r="BQ14" s="2" t="s">
        <v>45</v>
      </c>
      <c r="BR14" s="2" t="s">
        <v>45</v>
      </c>
      <c r="BS14" s="2">
        <v>115</v>
      </c>
      <c r="BT14" s="2">
        <v>115</v>
      </c>
      <c r="BU14" s="2" t="s">
        <v>45</v>
      </c>
    </row>
    <row r="15" spans="1:73" hidden="1" x14ac:dyDescent="0.25">
      <c r="A15" s="3">
        <v>42593</v>
      </c>
      <c r="B15" s="2" t="s">
        <v>118</v>
      </c>
      <c r="C15" s="2" t="s">
        <v>49</v>
      </c>
      <c r="D15" s="2" t="s">
        <v>206</v>
      </c>
      <c r="E15" s="2">
        <v>1049</v>
      </c>
      <c r="F15" s="2">
        <v>4590000833</v>
      </c>
      <c r="G15" s="2">
        <v>4046</v>
      </c>
      <c r="H15" s="2" t="s">
        <v>205</v>
      </c>
      <c r="I15" s="2" t="s">
        <v>743</v>
      </c>
      <c r="J15" s="2" t="s">
        <v>55</v>
      </c>
      <c r="K15" s="3">
        <v>42577</v>
      </c>
      <c r="L15" s="2" t="s">
        <v>888</v>
      </c>
      <c r="M15" s="3">
        <v>42593</v>
      </c>
      <c r="N15" s="2">
        <v>0</v>
      </c>
      <c r="O15" s="2">
        <v>0</v>
      </c>
      <c r="P15" s="2">
        <v>0</v>
      </c>
      <c r="Q15" s="2">
        <v>815625</v>
      </c>
      <c r="R15" s="2">
        <v>2</v>
      </c>
      <c r="S15" s="2">
        <v>146812.5</v>
      </c>
      <c r="T15" s="2" t="s">
        <v>45</v>
      </c>
      <c r="U15" s="2">
        <v>0</v>
      </c>
      <c r="V15" s="2">
        <v>0</v>
      </c>
      <c r="W15" s="2">
        <v>0.5</v>
      </c>
      <c r="X15" s="2" t="s">
        <v>826</v>
      </c>
      <c r="Y15" s="2" t="s">
        <v>825</v>
      </c>
      <c r="Z15" s="2">
        <v>15</v>
      </c>
      <c r="AA15" s="2">
        <v>0</v>
      </c>
      <c r="AB15" s="2">
        <v>435000</v>
      </c>
      <c r="AC15" s="2" t="s">
        <v>63</v>
      </c>
      <c r="AD15" s="2" t="s">
        <v>45</v>
      </c>
      <c r="AE15" s="2">
        <v>310101</v>
      </c>
      <c r="AF15" s="2">
        <v>6525000</v>
      </c>
      <c r="AG15" s="2" t="s">
        <v>112</v>
      </c>
      <c r="AH15" s="2" t="s">
        <v>49</v>
      </c>
      <c r="AI15" s="2" t="s">
        <v>887</v>
      </c>
      <c r="AJ15" s="2" t="s">
        <v>45</v>
      </c>
      <c r="AK15" s="2" t="s">
        <v>45</v>
      </c>
      <c r="AL15" s="2" t="s">
        <v>45</v>
      </c>
      <c r="AM15" s="2" t="s">
        <v>45</v>
      </c>
      <c r="AN15" s="4">
        <v>42508</v>
      </c>
      <c r="AO15" s="2">
        <v>844164</v>
      </c>
      <c r="AP15" s="2" t="s">
        <v>110</v>
      </c>
      <c r="AQ15" s="2" t="s">
        <v>45</v>
      </c>
      <c r="AR15" s="2" t="s">
        <v>45</v>
      </c>
      <c r="AS15" s="2" t="s">
        <v>886</v>
      </c>
      <c r="AT15" s="2">
        <v>867573</v>
      </c>
      <c r="AU15" s="3">
        <v>42593</v>
      </c>
      <c r="AV15" s="2" t="s">
        <v>156</v>
      </c>
      <c r="AW15" s="2" t="s">
        <v>145</v>
      </c>
      <c r="AX15" s="2" t="s">
        <v>885</v>
      </c>
      <c r="AY15" s="2" t="s">
        <v>884</v>
      </c>
      <c r="AZ15" s="2" t="s">
        <v>45</v>
      </c>
      <c r="BA15" s="2" t="s">
        <v>45</v>
      </c>
      <c r="BB15" s="2">
        <v>1617070113</v>
      </c>
      <c r="BC15" s="3">
        <v>42593</v>
      </c>
      <c r="BD15" s="2">
        <v>7487438</v>
      </c>
      <c r="BE15" s="2">
        <v>991617000061</v>
      </c>
      <c r="BF15" s="3">
        <v>42593</v>
      </c>
      <c r="BG15" s="2" t="s">
        <v>45</v>
      </c>
      <c r="BH15" s="2">
        <v>0</v>
      </c>
      <c r="BI15" s="2">
        <v>0</v>
      </c>
      <c r="BJ15" s="2">
        <v>15</v>
      </c>
      <c r="BK15" s="2">
        <v>7487438</v>
      </c>
      <c r="BL15" s="2" t="s">
        <v>60</v>
      </c>
      <c r="BM15" s="2" t="s">
        <v>883</v>
      </c>
      <c r="BN15" s="3">
        <v>42593</v>
      </c>
      <c r="BO15" s="2">
        <v>962438</v>
      </c>
      <c r="BP15" s="2" t="s">
        <v>45</v>
      </c>
      <c r="BQ15" s="2" t="s">
        <v>45</v>
      </c>
      <c r="BR15" s="2" t="s">
        <v>45</v>
      </c>
      <c r="BS15" s="2">
        <v>435000</v>
      </c>
      <c r="BT15" s="2">
        <v>435000</v>
      </c>
      <c r="BU15" s="2" t="s">
        <v>45</v>
      </c>
    </row>
    <row r="16" spans="1:73" hidden="1" x14ac:dyDescent="0.25">
      <c r="A16" s="3">
        <v>42655</v>
      </c>
      <c r="B16" s="2" t="s">
        <v>118</v>
      </c>
      <c r="C16" s="2" t="s">
        <v>49</v>
      </c>
      <c r="D16" s="2" t="s">
        <v>37</v>
      </c>
      <c r="E16" s="2">
        <v>1050</v>
      </c>
      <c r="F16" s="2">
        <v>104161700775</v>
      </c>
      <c r="G16" s="2">
        <v>4093</v>
      </c>
      <c r="H16" s="2" t="s">
        <v>64</v>
      </c>
      <c r="I16" s="2" t="s">
        <v>64</v>
      </c>
      <c r="J16" s="2" t="s">
        <v>55</v>
      </c>
      <c r="K16" s="3">
        <v>42655</v>
      </c>
      <c r="L16" s="2" t="s">
        <v>655</v>
      </c>
      <c r="M16" s="3">
        <v>42655</v>
      </c>
      <c r="N16" s="2">
        <v>0</v>
      </c>
      <c r="O16" s="2">
        <v>0</v>
      </c>
      <c r="P16" s="2">
        <v>0</v>
      </c>
      <c r="Q16" s="2">
        <v>1365.63</v>
      </c>
      <c r="R16" s="2">
        <v>2</v>
      </c>
      <c r="S16" s="2">
        <v>245.81</v>
      </c>
      <c r="T16" s="2" t="s">
        <v>45</v>
      </c>
      <c r="U16" s="2">
        <v>0</v>
      </c>
      <c r="V16" s="2">
        <v>0</v>
      </c>
      <c r="W16" s="2">
        <v>0.12</v>
      </c>
      <c r="X16" s="2" t="s">
        <v>882</v>
      </c>
      <c r="Y16" s="2" t="s">
        <v>881</v>
      </c>
      <c r="Z16" s="2">
        <v>1</v>
      </c>
      <c r="AA16" s="2">
        <v>0</v>
      </c>
      <c r="AB16" s="2">
        <v>10925</v>
      </c>
      <c r="AC16" s="2" t="s">
        <v>63</v>
      </c>
      <c r="AD16" s="2" t="s">
        <v>45</v>
      </c>
      <c r="AE16" s="2">
        <v>310101</v>
      </c>
      <c r="AF16" s="2">
        <v>10925</v>
      </c>
      <c r="AG16" s="2" t="s">
        <v>112</v>
      </c>
      <c r="AH16" s="2" t="s">
        <v>49</v>
      </c>
      <c r="AI16" s="2" t="s">
        <v>880</v>
      </c>
      <c r="AJ16" s="2" t="s">
        <v>45</v>
      </c>
      <c r="AK16" s="2" t="s">
        <v>45</v>
      </c>
      <c r="AL16" s="2" t="s">
        <v>45</v>
      </c>
      <c r="AM16" s="2" t="s">
        <v>45</v>
      </c>
      <c r="AN16" s="4">
        <v>42606</v>
      </c>
      <c r="AO16" s="2">
        <v>901168</v>
      </c>
      <c r="AP16" s="2" t="s">
        <v>110</v>
      </c>
      <c r="AQ16" s="2" t="s">
        <v>45</v>
      </c>
      <c r="AR16" s="2" t="s">
        <v>45</v>
      </c>
      <c r="AS16" s="2" t="s">
        <v>879</v>
      </c>
      <c r="AT16" s="2">
        <v>917574</v>
      </c>
      <c r="AU16" s="3">
        <v>42655</v>
      </c>
      <c r="AV16" s="2" t="s">
        <v>45</v>
      </c>
      <c r="AW16" s="2" t="s">
        <v>649</v>
      </c>
      <c r="AX16" s="2" t="s">
        <v>45</v>
      </c>
      <c r="AY16" s="2" t="s">
        <v>693</v>
      </c>
      <c r="AZ16" s="2" t="s">
        <v>45</v>
      </c>
      <c r="BA16" s="2" t="s">
        <v>45</v>
      </c>
      <c r="BB16" s="2">
        <v>1617070130</v>
      </c>
      <c r="BC16" s="3">
        <v>42655</v>
      </c>
      <c r="BD16" s="2">
        <v>12536.56</v>
      </c>
      <c r="BE16" s="6">
        <v>9.9161700014599095E+23</v>
      </c>
      <c r="BF16" s="2" t="s">
        <v>647</v>
      </c>
      <c r="BG16" s="2" t="s">
        <v>45</v>
      </c>
      <c r="BH16" s="2">
        <v>0</v>
      </c>
      <c r="BI16" s="2">
        <v>0</v>
      </c>
      <c r="BJ16" s="2">
        <v>1</v>
      </c>
      <c r="BK16" s="2">
        <v>12536.56</v>
      </c>
      <c r="BL16" s="2" t="s">
        <v>60</v>
      </c>
      <c r="BM16" s="2">
        <v>161670</v>
      </c>
      <c r="BN16" s="3">
        <v>42655</v>
      </c>
      <c r="BO16" s="2">
        <v>-9313.44</v>
      </c>
      <c r="BP16" s="2" t="s">
        <v>45</v>
      </c>
      <c r="BQ16" s="2" t="s">
        <v>45</v>
      </c>
      <c r="BR16" s="2" t="s">
        <v>45</v>
      </c>
      <c r="BS16" s="2">
        <v>10925</v>
      </c>
      <c r="BT16" s="2">
        <v>10925</v>
      </c>
      <c r="BU16" s="2" t="s">
        <v>45</v>
      </c>
    </row>
    <row r="17" spans="1:73" hidden="1" x14ac:dyDescent="0.25">
      <c r="A17" s="3">
        <v>42655</v>
      </c>
      <c r="B17" s="2" t="s">
        <v>118</v>
      </c>
      <c r="C17" s="2" t="s">
        <v>49</v>
      </c>
      <c r="D17" s="2" t="s">
        <v>37</v>
      </c>
      <c r="E17" s="2">
        <v>1050</v>
      </c>
      <c r="F17" s="2">
        <v>104161700775</v>
      </c>
      <c r="G17" s="2">
        <v>4093</v>
      </c>
      <c r="H17" s="2" t="s">
        <v>64</v>
      </c>
      <c r="I17" s="2" t="s">
        <v>64</v>
      </c>
      <c r="J17" s="2" t="s">
        <v>55</v>
      </c>
      <c r="K17" s="3">
        <v>42655</v>
      </c>
      <c r="L17" s="2" t="s">
        <v>655</v>
      </c>
      <c r="M17" s="3">
        <v>42655</v>
      </c>
      <c r="N17" s="2">
        <v>0</v>
      </c>
      <c r="O17" s="2">
        <v>0</v>
      </c>
      <c r="P17" s="2">
        <v>0</v>
      </c>
      <c r="Q17" s="2">
        <v>1365.63</v>
      </c>
      <c r="R17" s="2">
        <v>2</v>
      </c>
      <c r="S17" s="2">
        <v>245.81</v>
      </c>
      <c r="T17" s="2" t="s">
        <v>45</v>
      </c>
      <c r="U17" s="2">
        <v>0</v>
      </c>
      <c r="V17" s="2">
        <v>0</v>
      </c>
      <c r="W17" s="2">
        <v>0</v>
      </c>
      <c r="X17" s="2" t="s">
        <v>878</v>
      </c>
      <c r="Y17" s="2" t="s">
        <v>877</v>
      </c>
      <c r="Z17" s="2">
        <v>1</v>
      </c>
      <c r="AA17" s="2">
        <v>0</v>
      </c>
      <c r="AB17" s="2">
        <v>10925</v>
      </c>
      <c r="AC17" s="2" t="s">
        <v>63</v>
      </c>
      <c r="AD17" s="2" t="s">
        <v>45</v>
      </c>
      <c r="AE17" s="2">
        <v>310101</v>
      </c>
      <c r="AF17" s="2">
        <v>10925</v>
      </c>
      <c r="AG17" s="2" t="s">
        <v>112</v>
      </c>
      <c r="AH17" s="2" t="s">
        <v>49</v>
      </c>
      <c r="AI17" s="2" t="s">
        <v>876</v>
      </c>
      <c r="AJ17" s="2" t="s">
        <v>45</v>
      </c>
      <c r="AK17" s="2" t="s">
        <v>45</v>
      </c>
      <c r="AL17" s="2" t="s">
        <v>45</v>
      </c>
      <c r="AM17" s="2" t="s">
        <v>45</v>
      </c>
      <c r="AN17" s="4">
        <v>42606</v>
      </c>
      <c r="AO17" s="2">
        <v>901168</v>
      </c>
      <c r="AP17" s="2" t="s">
        <v>110</v>
      </c>
      <c r="AQ17" s="2" t="s">
        <v>45</v>
      </c>
      <c r="AR17" s="2" t="s">
        <v>45</v>
      </c>
      <c r="AS17" s="2" t="s">
        <v>875</v>
      </c>
      <c r="AT17" s="2">
        <v>917574</v>
      </c>
      <c r="AU17" s="3">
        <v>42655</v>
      </c>
      <c r="AV17" s="2" t="s">
        <v>45</v>
      </c>
      <c r="AW17" s="2" t="s">
        <v>649</v>
      </c>
      <c r="AX17" s="2" t="s">
        <v>45</v>
      </c>
      <c r="AY17" s="2" t="s">
        <v>693</v>
      </c>
      <c r="AZ17" s="2" t="s">
        <v>45</v>
      </c>
      <c r="BA17" s="2" t="s">
        <v>45</v>
      </c>
      <c r="BB17" s="2">
        <v>1617070130</v>
      </c>
      <c r="BC17" s="3">
        <v>42655</v>
      </c>
      <c r="BD17" s="2">
        <v>12536.44</v>
      </c>
      <c r="BE17" s="6">
        <v>9.9161700014599095E+23</v>
      </c>
      <c r="BF17" s="2" t="s">
        <v>647</v>
      </c>
      <c r="BG17" s="2" t="s">
        <v>45</v>
      </c>
      <c r="BH17" s="2">
        <v>0</v>
      </c>
      <c r="BI17" s="2">
        <v>0</v>
      </c>
      <c r="BJ17" s="2">
        <v>1</v>
      </c>
      <c r="BK17" s="2">
        <v>12536.44</v>
      </c>
      <c r="BL17" s="2" t="s">
        <v>60</v>
      </c>
      <c r="BM17" s="2">
        <v>161670</v>
      </c>
      <c r="BN17" s="3">
        <v>42655</v>
      </c>
      <c r="BO17" s="2">
        <v>-9313.56</v>
      </c>
      <c r="BP17" s="2" t="s">
        <v>45</v>
      </c>
      <c r="BQ17" s="2" t="s">
        <v>45</v>
      </c>
      <c r="BR17" s="2" t="s">
        <v>45</v>
      </c>
      <c r="BS17" s="2">
        <v>10925</v>
      </c>
      <c r="BT17" s="2">
        <v>10925</v>
      </c>
      <c r="BU17" s="2" t="s">
        <v>45</v>
      </c>
    </row>
    <row r="18" spans="1:73" hidden="1" x14ac:dyDescent="0.25">
      <c r="A18" s="3">
        <v>42705</v>
      </c>
      <c r="B18" s="2" t="s">
        <v>656</v>
      </c>
      <c r="C18" s="2" t="s">
        <v>49</v>
      </c>
      <c r="D18" s="2" t="s">
        <v>37</v>
      </c>
      <c r="E18" s="2">
        <v>1050</v>
      </c>
      <c r="F18" s="2">
        <v>104161701139</v>
      </c>
      <c r="G18" s="2">
        <v>4117</v>
      </c>
      <c r="H18" s="2" t="s">
        <v>64</v>
      </c>
      <c r="I18" s="2" t="s">
        <v>64</v>
      </c>
      <c r="J18" s="2" t="s">
        <v>55</v>
      </c>
      <c r="K18" s="3">
        <v>42703</v>
      </c>
      <c r="L18" s="2" t="s">
        <v>54</v>
      </c>
      <c r="M18" s="3">
        <v>42705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14</v>
      </c>
      <c r="U18" s="2">
        <v>14000</v>
      </c>
      <c r="V18" s="2">
        <v>0</v>
      </c>
      <c r="W18" s="2">
        <v>0</v>
      </c>
      <c r="X18" s="2" t="s">
        <v>874</v>
      </c>
      <c r="Y18" s="2" t="s">
        <v>873</v>
      </c>
      <c r="Z18" s="2">
        <v>1</v>
      </c>
      <c r="AA18" s="2">
        <v>0</v>
      </c>
      <c r="AB18" s="2">
        <v>100000</v>
      </c>
      <c r="AC18" s="2" t="s">
        <v>63</v>
      </c>
      <c r="AD18" s="2" t="s">
        <v>45</v>
      </c>
      <c r="AE18" s="2">
        <v>310252</v>
      </c>
      <c r="AF18" s="2">
        <v>100000</v>
      </c>
      <c r="AG18" s="2" t="s">
        <v>652</v>
      </c>
      <c r="AH18" s="2" t="s">
        <v>49</v>
      </c>
      <c r="AI18" s="2" t="s">
        <v>872</v>
      </c>
      <c r="AJ18" s="2" t="s">
        <v>45</v>
      </c>
      <c r="AK18" s="2" t="s">
        <v>45</v>
      </c>
      <c r="AL18" s="2" t="s">
        <v>45</v>
      </c>
      <c r="AM18" s="2" t="s">
        <v>45</v>
      </c>
      <c r="AN18" s="4">
        <v>42669</v>
      </c>
      <c r="AO18" s="2">
        <v>959173</v>
      </c>
      <c r="AP18" s="2" t="s">
        <v>110</v>
      </c>
      <c r="AQ18" s="2" t="s">
        <v>45</v>
      </c>
      <c r="AR18" s="2" t="s">
        <v>45</v>
      </c>
      <c r="AS18" s="2" t="s">
        <v>871</v>
      </c>
      <c r="AT18" s="2">
        <v>960575</v>
      </c>
      <c r="AU18" s="3">
        <v>42705</v>
      </c>
      <c r="AV18" s="2" t="s">
        <v>870</v>
      </c>
      <c r="AW18" s="2" t="s">
        <v>649</v>
      </c>
      <c r="AX18" s="2" t="s">
        <v>45</v>
      </c>
      <c r="AY18" s="2" t="s">
        <v>869</v>
      </c>
      <c r="AZ18" s="2" t="s">
        <v>45</v>
      </c>
      <c r="BA18" s="2" t="s">
        <v>45</v>
      </c>
      <c r="BB18" s="2">
        <v>1617090021</v>
      </c>
      <c r="BC18" s="3">
        <v>42705</v>
      </c>
      <c r="BD18" s="2">
        <v>115000</v>
      </c>
      <c r="BE18" s="2" t="s">
        <v>45</v>
      </c>
      <c r="BF18" s="3">
        <v>42705</v>
      </c>
      <c r="BG18" s="2" t="s">
        <v>45</v>
      </c>
      <c r="BH18" s="2">
        <v>0</v>
      </c>
      <c r="BI18" s="2">
        <v>0</v>
      </c>
      <c r="BJ18" s="2">
        <v>1</v>
      </c>
      <c r="BK18" s="2">
        <v>115000</v>
      </c>
      <c r="BL18" s="2" t="s">
        <v>45</v>
      </c>
      <c r="BM18" s="2" t="s">
        <v>45</v>
      </c>
      <c r="BN18" s="3">
        <v>42705</v>
      </c>
      <c r="BO18" s="2" t="s">
        <v>45</v>
      </c>
      <c r="BP18" s="2" t="s">
        <v>45</v>
      </c>
      <c r="BQ18" s="2" t="s">
        <v>45</v>
      </c>
      <c r="BR18" s="2" t="s">
        <v>45</v>
      </c>
      <c r="BS18" s="2">
        <v>100000</v>
      </c>
      <c r="BT18" s="2">
        <v>100000</v>
      </c>
      <c r="BU18" s="2" t="s">
        <v>45</v>
      </c>
    </row>
    <row r="19" spans="1:73" hidden="1" x14ac:dyDescent="0.25">
      <c r="A19" s="3">
        <v>42727</v>
      </c>
      <c r="B19" s="2" t="s">
        <v>118</v>
      </c>
      <c r="C19" s="2" t="s">
        <v>49</v>
      </c>
      <c r="D19" s="2" t="s">
        <v>117</v>
      </c>
      <c r="E19" s="2">
        <v>2804</v>
      </c>
      <c r="F19" s="2" t="s">
        <v>592</v>
      </c>
      <c r="G19" s="2">
        <v>4057</v>
      </c>
      <c r="H19" s="2" t="s">
        <v>115</v>
      </c>
      <c r="I19" s="2" t="s">
        <v>115</v>
      </c>
      <c r="J19" s="2" t="s">
        <v>55</v>
      </c>
      <c r="K19" s="3">
        <v>42682</v>
      </c>
      <c r="L19" s="2" t="s">
        <v>54</v>
      </c>
      <c r="M19" s="3">
        <v>42727</v>
      </c>
      <c r="N19" s="2">
        <v>0</v>
      </c>
      <c r="O19" s="2">
        <v>0</v>
      </c>
      <c r="P19" s="2">
        <v>0</v>
      </c>
      <c r="Q19" s="2">
        <v>65531.25</v>
      </c>
      <c r="R19" s="2">
        <v>2</v>
      </c>
      <c r="S19" s="2">
        <v>11795.63</v>
      </c>
      <c r="T19" s="2" t="s">
        <v>45</v>
      </c>
      <c r="U19" s="2">
        <v>0</v>
      </c>
      <c r="V19" s="2">
        <v>0</v>
      </c>
      <c r="W19" s="2">
        <v>0.12</v>
      </c>
      <c r="X19" s="2" t="s">
        <v>470</v>
      </c>
      <c r="Y19" s="2" t="s">
        <v>469</v>
      </c>
      <c r="Z19" s="2">
        <v>1398</v>
      </c>
      <c r="AA19" s="2">
        <v>0</v>
      </c>
      <c r="AB19" s="2">
        <v>375</v>
      </c>
      <c r="AC19" s="2" t="s">
        <v>63</v>
      </c>
      <c r="AD19" s="2" t="s">
        <v>45</v>
      </c>
      <c r="AE19" s="2">
        <v>310101</v>
      </c>
      <c r="AF19" s="2">
        <v>524250</v>
      </c>
      <c r="AG19" s="2" t="s">
        <v>112</v>
      </c>
      <c r="AH19" s="2" t="s">
        <v>49</v>
      </c>
      <c r="AI19" s="2" t="s">
        <v>868</v>
      </c>
      <c r="AJ19" s="2" t="s">
        <v>45</v>
      </c>
      <c r="AK19" s="2" t="s">
        <v>45</v>
      </c>
      <c r="AL19" s="2" t="s">
        <v>45</v>
      </c>
      <c r="AM19" s="2" t="s">
        <v>45</v>
      </c>
      <c r="AN19" s="4">
        <v>42534</v>
      </c>
      <c r="AO19" s="2">
        <v>979178</v>
      </c>
      <c r="AP19" s="2" t="s">
        <v>110</v>
      </c>
      <c r="AQ19" s="2" t="s">
        <v>45</v>
      </c>
      <c r="AR19" s="2" t="s">
        <v>45</v>
      </c>
      <c r="AS19" s="2" t="s">
        <v>867</v>
      </c>
      <c r="AT19" s="2">
        <v>978577</v>
      </c>
      <c r="AU19" s="3">
        <v>42727</v>
      </c>
      <c r="AV19" s="2" t="s">
        <v>108</v>
      </c>
      <c r="AW19" s="2" t="s">
        <v>107</v>
      </c>
      <c r="AX19" s="2" t="s">
        <v>106</v>
      </c>
      <c r="AY19" s="2" t="s">
        <v>866</v>
      </c>
      <c r="AZ19" s="2" t="s">
        <v>45</v>
      </c>
      <c r="BA19" s="2" t="s">
        <v>45</v>
      </c>
      <c r="BB19" s="2">
        <v>1617070170</v>
      </c>
      <c r="BC19" s="3">
        <v>42727</v>
      </c>
      <c r="BD19" s="2">
        <v>601577</v>
      </c>
      <c r="BE19" s="6">
        <v>9.9161700025699102E+23</v>
      </c>
      <c r="BF19" s="2" t="s">
        <v>104</v>
      </c>
      <c r="BG19" s="2" t="s">
        <v>45</v>
      </c>
      <c r="BH19" s="2">
        <v>0</v>
      </c>
      <c r="BI19" s="2">
        <v>0</v>
      </c>
      <c r="BJ19" s="2">
        <v>1398</v>
      </c>
      <c r="BK19" s="2">
        <v>601577</v>
      </c>
      <c r="BL19" s="2" t="s">
        <v>45</v>
      </c>
      <c r="BM19" s="2" t="s">
        <v>45</v>
      </c>
      <c r="BN19" s="3">
        <v>42727</v>
      </c>
      <c r="BO19" s="2" t="s">
        <v>45</v>
      </c>
      <c r="BP19" s="2" t="s">
        <v>45</v>
      </c>
      <c r="BQ19" s="2" t="s">
        <v>45</v>
      </c>
      <c r="BR19" s="2" t="s">
        <v>45</v>
      </c>
      <c r="BS19" s="2">
        <v>375</v>
      </c>
      <c r="BT19" s="2">
        <v>375</v>
      </c>
      <c r="BU19" s="2" t="s">
        <v>45</v>
      </c>
    </row>
    <row r="20" spans="1:73" hidden="1" x14ac:dyDescent="0.25">
      <c r="A20" s="3">
        <v>42727</v>
      </c>
      <c r="B20" s="2" t="s">
        <v>118</v>
      </c>
      <c r="C20" s="2" t="s">
        <v>49</v>
      </c>
      <c r="D20" s="2" t="s">
        <v>117</v>
      </c>
      <c r="E20" s="2">
        <v>2804</v>
      </c>
      <c r="F20" s="2" t="s">
        <v>592</v>
      </c>
      <c r="G20" s="2">
        <v>4057</v>
      </c>
      <c r="H20" s="2" t="s">
        <v>115</v>
      </c>
      <c r="I20" s="2" t="s">
        <v>115</v>
      </c>
      <c r="J20" s="2" t="s">
        <v>55</v>
      </c>
      <c r="K20" s="3">
        <v>42682</v>
      </c>
      <c r="L20" s="2" t="s">
        <v>54</v>
      </c>
      <c r="M20" s="3">
        <v>42727</v>
      </c>
      <c r="N20" s="2">
        <v>0</v>
      </c>
      <c r="O20" s="2">
        <v>0</v>
      </c>
      <c r="P20" s="2">
        <v>0</v>
      </c>
      <c r="Q20" s="2">
        <v>78750</v>
      </c>
      <c r="R20" s="2">
        <v>2</v>
      </c>
      <c r="S20" s="2">
        <v>14175</v>
      </c>
      <c r="T20" s="2" t="s">
        <v>45</v>
      </c>
      <c r="U20" s="2">
        <v>0</v>
      </c>
      <c r="V20" s="2">
        <v>0</v>
      </c>
      <c r="W20" s="2">
        <v>0</v>
      </c>
      <c r="X20" s="2" t="s">
        <v>461</v>
      </c>
      <c r="Y20" s="2" t="s">
        <v>460</v>
      </c>
      <c r="Z20" s="2">
        <v>175</v>
      </c>
      <c r="AA20" s="2">
        <v>0</v>
      </c>
      <c r="AB20" s="2">
        <v>3600</v>
      </c>
      <c r="AC20" s="2" t="s">
        <v>63</v>
      </c>
      <c r="AD20" s="2" t="s">
        <v>45</v>
      </c>
      <c r="AE20" s="2">
        <v>310101</v>
      </c>
      <c r="AF20" s="2">
        <v>630000</v>
      </c>
      <c r="AG20" s="2" t="s">
        <v>112</v>
      </c>
      <c r="AH20" s="2" t="s">
        <v>49</v>
      </c>
      <c r="AI20" s="2" t="s">
        <v>459</v>
      </c>
      <c r="AJ20" s="2" t="s">
        <v>45</v>
      </c>
      <c r="AK20" s="2" t="s">
        <v>45</v>
      </c>
      <c r="AL20" s="2" t="s">
        <v>45</v>
      </c>
      <c r="AM20" s="2" t="s">
        <v>45</v>
      </c>
      <c r="AN20" s="4">
        <v>42534</v>
      </c>
      <c r="AO20" s="2">
        <v>979178</v>
      </c>
      <c r="AP20" s="2" t="s">
        <v>110</v>
      </c>
      <c r="AQ20" s="2" t="s">
        <v>45</v>
      </c>
      <c r="AR20" s="2" t="s">
        <v>45</v>
      </c>
      <c r="AS20" s="2" t="s">
        <v>458</v>
      </c>
      <c r="AT20" s="2">
        <v>978577</v>
      </c>
      <c r="AU20" s="3">
        <v>42727</v>
      </c>
      <c r="AV20" s="2" t="s">
        <v>108</v>
      </c>
      <c r="AW20" s="2" t="s">
        <v>107</v>
      </c>
      <c r="AX20" s="2" t="s">
        <v>106</v>
      </c>
      <c r="AY20" s="2" t="s">
        <v>866</v>
      </c>
      <c r="AZ20" s="2" t="s">
        <v>45</v>
      </c>
      <c r="BA20" s="2" t="s">
        <v>45</v>
      </c>
      <c r="BB20" s="2">
        <v>1617070170</v>
      </c>
      <c r="BC20" s="3">
        <v>42727</v>
      </c>
      <c r="BD20" s="2">
        <v>722925</v>
      </c>
      <c r="BE20" s="6">
        <v>9.9161700025699102E+23</v>
      </c>
      <c r="BF20" s="2" t="s">
        <v>104</v>
      </c>
      <c r="BG20" s="2" t="s">
        <v>45</v>
      </c>
      <c r="BH20" s="2">
        <v>0</v>
      </c>
      <c r="BI20" s="2">
        <v>0</v>
      </c>
      <c r="BJ20" s="2">
        <v>175</v>
      </c>
      <c r="BK20" s="2">
        <v>722925</v>
      </c>
      <c r="BL20" s="2" t="s">
        <v>45</v>
      </c>
      <c r="BM20" s="2" t="s">
        <v>45</v>
      </c>
      <c r="BN20" s="3">
        <v>42727</v>
      </c>
      <c r="BO20" s="2" t="s">
        <v>45</v>
      </c>
      <c r="BP20" s="2" t="s">
        <v>45</v>
      </c>
      <c r="BQ20" s="2" t="s">
        <v>45</v>
      </c>
      <c r="BR20" s="2" t="s">
        <v>45</v>
      </c>
      <c r="BS20" s="2">
        <v>3600</v>
      </c>
      <c r="BT20" s="2">
        <v>3600</v>
      </c>
      <c r="BU20" s="2" t="s">
        <v>45</v>
      </c>
    </row>
    <row r="21" spans="1:73" hidden="1" x14ac:dyDescent="0.25">
      <c r="A21" s="3">
        <v>42727</v>
      </c>
      <c r="B21" s="2" t="s">
        <v>171</v>
      </c>
      <c r="C21" s="2" t="s">
        <v>49</v>
      </c>
      <c r="D21" s="2" t="s">
        <v>275</v>
      </c>
      <c r="E21" s="2">
        <v>1048</v>
      </c>
      <c r="F21" s="2" t="s">
        <v>45</v>
      </c>
      <c r="G21" s="2" t="s">
        <v>45</v>
      </c>
      <c r="H21" s="2" t="s">
        <v>274</v>
      </c>
      <c r="I21" s="2" t="s">
        <v>274</v>
      </c>
      <c r="J21" s="2" t="s">
        <v>55</v>
      </c>
      <c r="K21" s="3">
        <v>41790</v>
      </c>
      <c r="L21" s="2" t="s">
        <v>127</v>
      </c>
      <c r="M21" s="3">
        <v>42727</v>
      </c>
      <c r="N21" s="2">
        <v>5</v>
      </c>
      <c r="O21" s="2">
        <v>188.6</v>
      </c>
      <c r="P21" s="2">
        <v>0</v>
      </c>
      <c r="Q21" s="2">
        <v>0</v>
      </c>
      <c r="R21" s="2">
        <v>0</v>
      </c>
      <c r="S21" s="2">
        <v>0</v>
      </c>
      <c r="T21" s="2" t="s">
        <v>45</v>
      </c>
      <c r="U21" s="2">
        <v>0</v>
      </c>
      <c r="V21" s="2">
        <v>40</v>
      </c>
      <c r="W21" s="2">
        <v>0.4</v>
      </c>
      <c r="X21" s="2" t="s">
        <v>297</v>
      </c>
      <c r="Y21" s="2" t="s">
        <v>296</v>
      </c>
      <c r="Z21" s="2">
        <v>1</v>
      </c>
      <c r="AA21" s="2">
        <v>0</v>
      </c>
      <c r="AB21" s="2">
        <v>3772</v>
      </c>
      <c r="AC21" s="2" t="s">
        <v>63</v>
      </c>
      <c r="AD21" s="2" t="s">
        <v>45</v>
      </c>
      <c r="AE21" s="2">
        <v>310701</v>
      </c>
      <c r="AF21" s="2">
        <v>3772</v>
      </c>
      <c r="AG21" s="2" t="s">
        <v>165</v>
      </c>
      <c r="AH21" s="2" t="s">
        <v>49</v>
      </c>
      <c r="AI21" s="2" t="s">
        <v>735</v>
      </c>
      <c r="AJ21" s="2" t="s">
        <v>45</v>
      </c>
      <c r="AK21" s="2" t="s">
        <v>45</v>
      </c>
      <c r="AL21" s="2" t="s">
        <v>45</v>
      </c>
      <c r="AM21" s="2" t="s">
        <v>45</v>
      </c>
      <c r="AN21" s="2" t="s">
        <v>45</v>
      </c>
      <c r="AO21" s="2">
        <v>980177</v>
      </c>
      <c r="AP21" s="2" t="s">
        <v>110</v>
      </c>
      <c r="AQ21" s="2" t="s">
        <v>45</v>
      </c>
      <c r="AR21" s="2" t="s">
        <v>45</v>
      </c>
      <c r="AS21" s="2" t="s">
        <v>735</v>
      </c>
      <c r="AT21" s="2">
        <v>981575</v>
      </c>
      <c r="AU21" s="3">
        <v>42727</v>
      </c>
      <c r="AV21" s="2" t="s">
        <v>45</v>
      </c>
      <c r="AW21" s="2" t="s">
        <v>298</v>
      </c>
      <c r="AX21" s="2" t="s">
        <v>45</v>
      </c>
      <c r="AY21" s="2" t="s">
        <v>45</v>
      </c>
      <c r="AZ21" s="2" t="s">
        <v>45</v>
      </c>
      <c r="BA21" s="2" t="s">
        <v>45</v>
      </c>
      <c r="BB21" s="2">
        <v>1617070172</v>
      </c>
      <c r="BC21" s="3">
        <v>42727</v>
      </c>
      <c r="BD21" s="2">
        <v>4001</v>
      </c>
      <c r="BE21" s="2" t="s">
        <v>45</v>
      </c>
      <c r="BF21" s="3">
        <v>42727</v>
      </c>
      <c r="BG21" s="2" t="s">
        <v>45</v>
      </c>
      <c r="BH21" s="2">
        <v>0</v>
      </c>
      <c r="BI21" s="2">
        <v>0</v>
      </c>
      <c r="BJ21" s="2">
        <v>1</v>
      </c>
      <c r="BK21" s="2">
        <v>4001</v>
      </c>
      <c r="BL21" s="2" t="s">
        <v>60</v>
      </c>
      <c r="BM21" s="2">
        <v>712761</v>
      </c>
      <c r="BN21" s="3">
        <v>42727</v>
      </c>
      <c r="BO21" s="2">
        <v>229</v>
      </c>
      <c r="BP21" s="2" t="s">
        <v>45</v>
      </c>
      <c r="BQ21" s="2" t="s">
        <v>45</v>
      </c>
      <c r="BR21" s="2" t="s">
        <v>45</v>
      </c>
      <c r="BS21" s="2">
        <v>3772</v>
      </c>
      <c r="BT21" s="2">
        <v>3772</v>
      </c>
      <c r="BU21" s="2" t="s">
        <v>45</v>
      </c>
    </row>
    <row r="22" spans="1:73" hidden="1" x14ac:dyDescent="0.25">
      <c r="A22" s="3">
        <v>42670</v>
      </c>
      <c r="B22" s="2" t="s">
        <v>118</v>
      </c>
      <c r="C22" s="2" t="s">
        <v>49</v>
      </c>
      <c r="D22" s="2" t="s">
        <v>154</v>
      </c>
      <c r="E22" s="2">
        <v>1404</v>
      </c>
      <c r="F22" s="2" t="s">
        <v>865</v>
      </c>
      <c r="G22" s="2">
        <v>4062</v>
      </c>
      <c r="H22" s="2" t="s">
        <v>152</v>
      </c>
      <c r="I22" s="2" t="s">
        <v>152</v>
      </c>
      <c r="J22" s="2" t="s">
        <v>55</v>
      </c>
      <c r="K22" s="3">
        <v>42670</v>
      </c>
      <c r="L22" s="2" t="s">
        <v>161</v>
      </c>
      <c r="M22" s="3">
        <v>42670</v>
      </c>
      <c r="N22" s="2">
        <v>0</v>
      </c>
      <c r="O22" s="2">
        <v>0</v>
      </c>
      <c r="P22" s="2">
        <v>0</v>
      </c>
      <c r="Q22" s="2">
        <v>70500</v>
      </c>
      <c r="R22" s="2">
        <v>2</v>
      </c>
      <c r="S22" s="2">
        <v>12690</v>
      </c>
      <c r="T22" s="2" t="s">
        <v>45</v>
      </c>
      <c r="U22" s="2">
        <v>0</v>
      </c>
      <c r="V22" s="2">
        <v>0</v>
      </c>
      <c r="W22" s="2">
        <v>0</v>
      </c>
      <c r="X22" s="2" t="s">
        <v>864</v>
      </c>
      <c r="Y22" s="2" t="s">
        <v>863</v>
      </c>
      <c r="Z22" s="2">
        <v>6</v>
      </c>
      <c r="AA22" s="2">
        <v>0</v>
      </c>
      <c r="AB22" s="2">
        <v>94000</v>
      </c>
      <c r="AC22" s="2" t="s">
        <v>63</v>
      </c>
      <c r="AD22" s="2" t="s">
        <v>45</v>
      </c>
      <c r="AE22" s="2">
        <v>310101</v>
      </c>
      <c r="AF22" s="2">
        <v>564000</v>
      </c>
      <c r="AG22" s="2" t="s">
        <v>112</v>
      </c>
      <c r="AH22" s="2" t="s">
        <v>49</v>
      </c>
      <c r="AI22" s="2" t="s">
        <v>862</v>
      </c>
      <c r="AJ22" s="2" t="s">
        <v>45</v>
      </c>
      <c r="AK22" s="2" t="s">
        <v>45</v>
      </c>
      <c r="AL22" s="2" t="s">
        <v>45</v>
      </c>
      <c r="AM22" s="2" t="s">
        <v>45</v>
      </c>
      <c r="AN22" s="4">
        <v>42541</v>
      </c>
      <c r="AO22" s="2">
        <v>923167</v>
      </c>
      <c r="AP22" s="2" t="s">
        <v>110</v>
      </c>
      <c r="AQ22" s="2" t="s">
        <v>45</v>
      </c>
      <c r="AR22" s="2" t="s">
        <v>45</v>
      </c>
      <c r="AS22" s="2" t="s">
        <v>861</v>
      </c>
      <c r="AT22" s="2">
        <v>931573</v>
      </c>
      <c r="AU22" s="3">
        <v>42670</v>
      </c>
      <c r="AV22" s="2" t="s">
        <v>108</v>
      </c>
      <c r="AW22" s="2" t="s">
        <v>107</v>
      </c>
      <c r="AX22" s="2" t="s">
        <v>339</v>
      </c>
      <c r="AY22" s="2" t="s">
        <v>860</v>
      </c>
      <c r="AZ22" s="2" t="s">
        <v>45</v>
      </c>
      <c r="BA22" s="2" t="s">
        <v>45</v>
      </c>
      <c r="BB22" s="2">
        <v>1617070138</v>
      </c>
      <c r="BC22" s="3">
        <v>42670</v>
      </c>
      <c r="BD22" s="2">
        <v>647190</v>
      </c>
      <c r="BE22" s="2">
        <v>991617000174</v>
      </c>
      <c r="BF22" s="3">
        <v>42670</v>
      </c>
      <c r="BG22" s="2" t="s">
        <v>45</v>
      </c>
      <c r="BH22" s="2">
        <v>0</v>
      </c>
      <c r="BI22" s="2">
        <v>0</v>
      </c>
      <c r="BJ22" s="2">
        <v>6</v>
      </c>
      <c r="BK22" s="2">
        <v>647190</v>
      </c>
      <c r="BL22" s="2" t="s">
        <v>60</v>
      </c>
      <c r="BM22" s="2">
        <v>795405</v>
      </c>
      <c r="BN22" s="3">
        <v>42670</v>
      </c>
      <c r="BO22" s="2">
        <v>83190</v>
      </c>
      <c r="BP22" s="2" t="s">
        <v>45</v>
      </c>
      <c r="BQ22" s="2" t="s">
        <v>45</v>
      </c>
      <c r="BR22" s="2" t="s">
        <v>45</v>
      </c>
      <c r="BS22" s="2">
        <v>94000</v>
      </c>
      <c r="BT22" s="2">
        <v>94000</v>
      </c>
      <c r="BU22" s="2" t="s">
        <v>45</v>
      </c>
    </row>
    <row r="23" spans="1:73" hidden="1" x14ac:dyDescent="0.25">
      <c r="A23" s="3">
        <v>42678</v>
      </c>
      <c r="B23" s="2" t="s">
        <v>171</v>
      </c>
      <c r="C23" s="2" t="s">
        <v>49</v>
      </c>
      <c r="D23" s="2" t="s">
        <v>275</v>
      </c>
      <c r="E23" s="2">
        <v>1048</v>
      </c>
      <c r="F23" s="2" t="s">
        <v>45</v>
      </c>
      <c r="G23" s="2" t="s">
        <v>45</v>
      </c>
      <c r="H23" s="2" t="s">
        <v>274</v>
      </c>
      <c r="I23" s="2" t="s">
        <v>274</v>
      </c>
      <c r="J23" s="2" t="s">
        <v>55</v>
      </c>
      <c r="K23" s="3">
        <v>42678</v>
      </c>
      <c r="L23" s="2" t="s">
        <v>127</v>
      </c>
      <c r="M23" s="3">
        <v>42678</v>
      </c>
      <c r="N23" s="2">
        <v>5</v>
      </c>
      <c r="O23" s="2">
        <v>47.15</v>
      </c>
      <c r="P23" s="2">
        <v>0</v>
      </c>
      <c r="Q23" s="2">
        <v>0</v>
      </c>
      <c r="R23" s="2">
        <v>0</v>
      </c>
      <c r="S23" s="2">
        <v>0</v>
      </c>
      <c r="T23" s="2" t="s">
        <v>45</v>
      </c>
      <c r="U23" s="2">
        <v>0</v>
      </c>
      <c r="V23" s="2">
        <v>10</v>
      </c>
      <c r="W23" s="2">
        <v>-0.15</v>
      </c>
      <c r="X23" s="2" t="s">
        <v>301</v>
      </c>
      <c r="Y23" s="2" t="s">
        <v>300</v>
      </c>
      <c r="Z23" s="2">
        <v>1</v>
      </c>
      <c r="AA23" s="2">
        <v>0</v>
      </c>
      <c r="AB23" s="2">
        <v>943</v>
      </c>
      <c r="AC23" s="2" t="s">
        <v>51</v>
      </c>
      <c r="AD23" s="2" t="s">
        <v>45</v>
      </c>
      <c r="AE23" s="2">
        <v>310701</v>
      </c>
      <c r="AF23" s="2">
        <v>943</v>
      </c>
      <c r="AG23" s="2" t="s">
        <v>165</v>
      </c>
      <c r="AH23" s="2" t="s">
        <v>49</v>
      </c>
      <c r="AI23" s="2" t="s">
        <v>859</v>
      </c>
      <c r="AJ23" s="2" t="s">
        <v>45</v>
      </c>
      <c r="AK23" s="2" t="s">
        <v>45</v>
      </c>
      <c r="AL23" s="2" t="s">
        <v>45</v>
      </c>
      <c r="AM23" s="2" t="s">
        <v>45</v>
      </c>
      <c r="AN23" s="2" t="s">
        <v>45</v>
      </c>
      <c r="AO23" s="2">
        <v>933169</v>
      </c>
      <c r="AP23" s="2" t="s">
        <v>110</v>
      </c>
      <c r="AQ23" s="2" t="s">
        <v>45</v>
      </c>
      <c r="AR23" s="2" t="s">
        <v>45</v>
      </c>
      <c r="AS23" s="2" t="s">
        <v>859</v>
      </c>
      <c r="AT23" s="2">
        <v>938574</v>
      </c>
      <c r="AU23" s="3">
        <v>42678</v>
      </c>
      <c r="AV23" s="2" t="s">
        <v>45</v>
      </c>
      <c r="AW23" s="2" t="s">
        <v>272</v>
      </c>
      <c r="AX23" s="2" t="s">
        <v>45</v>
      </c>
      <c r="AY23" s="2" t="s">
        <v>45</v>
      </c>
      <c r="AZ23" s="2" t="s">
        <v>45</v>
      </c>
      <c r="BA23" s="2" t="s">
        <v>45</v>
      </c>
      <c r="BB23" s="2">
        <v>1617070144</v>
      </c>
      <c r="BC23" s="3">
        <v>42678</v>
      </c>
      <c r="BD23" s="2">
        <v>1000</v>
      </c>
      <c r="BE23" s="2" t="s">
        <v>45</v>
      </c>
      <c r="BF23" s="3">
        <v>42678</v>
      </c>
      <c r="BG23" s="2" t="s">
        <v>45</v>
      </c>
      <c r="BH23" s="2">
        <v>0</v>
      </c>
      <c r="BI23" s="2">
        <v>0</v>
      </c>
      <c r="BJ23" s="2">
        <v>1</v>
      </c>
      <c r="BK23" s="2">
        <v>1000</v>
      </c>
      <c r="BL23" s="2" t="s">
        <v>60</v>
      </c>
      <c r="BM23" s="2">
        <v>970531</v>
      </c>
      <c r="BN23" s="3">
        <v>42678</v>
      </c>
      <c r="BO23" s="2">
        <v>57</v>
      </c>
      <c r="BP23" s="2" t="s">
        <v>45</v>
      </c>
      <c r="BQ23" s="2" t="s">
        <v>45</v>
      </c>
      <c r="BR23" s="2" t="s">
        <v>45</v>
      </c>
      <c r="BS23" s="2">
        <v>943</v>
      </c>
      <c r="BT23" s="2">
        <v>943</v>
      </c>
      <c r="BU23" s="2" t="s">
        <v>45</v>
      </c>
    </row>
    <row r="24" spans="1:73" hidden="1" x14ac:dyDescent="0.25">
      <c r="A24" s="3">
        <v>42682</v>
      </c>
      <c r="B24" s="2" t="s">
        <v>118</v>
      </c>
      <c r="C24" s="2" t="s">
        <v>49</v>
      </c>
      <c r="D24" s="2" t="s">
        <v>404</v>
      </c>
      <c r="E24" s="2">
        <v>1043</v>
      </c>
      <c r="F24" s="2">
        <v>4210055016</v>
      </c>
      <c r="G24" s="2">
        <v>4064</v>
      </c>
      <c r="H24" s="2" t="s">
        <v>403</v>
      </c>
      <c r="I24" s="2" t="s">
        <v>403</v>
      </c>
      <c r="J24" s="2" t="s">
        <v>55</v>
      </c>
      <c r="K24" s="3">
        <v>42682</v>
      </c>
      <c r="L24" s="2" t="s">
        <v>127</v>
      </c>
      <c r="M24" s="3">
        <v>42683</v>
      </c>
      <c r="N24" s="2">
        <v>0</v>
      </c>
      <c r="O24" s="2">
        <v>0</v>
      </c>
      <c r="P24" s="2">
        <v>0</v>
      </c>
      <c r="Q24" s="2">
        <v>112.5</v>
      </c>
      <c r="R24" s="2">
        <v>2</v>
      </c>
      <c r="S24" s="2">
        <v>20.25</v>
      </c>
      <c r="T24" s="2" t="s">
        <v>45</v>
      </c>
      <c r="U24" s="2">
        <v>0</v>
      </c>
      <c r="V24" s="2">
        <v>0</v>
      </c>
      <c r="W24" s="2">
        <v>0.25</v>
      </c>
      <c r="X24" s="2" t="s">
        <v>858</v>
      </c>
      <c r="Y24" s="2" t="s">
        <v>857</v>
      </c>
      <c r="Z24" s="2">
        <v>1</v>
      </c>
      <c r="AA24" s="2">
        <v>0</v>
      </c>
      <c r="AB24" s="2">
        <v>900</v>
      </c>
      <c r="AC24" s="2" t="s">
        <v>63</v>
      </c>
      <c r="AD24" s="2" t="s">
        <v>45</v>
      </c>
      <c r="AE24" s="2">
        <v>310101</v>
      </c>
      <c r="AF24" s="2">
        <v>900</v>
      </c>
      <c r="AG24" s="2" t="s">
        <v>112</v>
      </c>
      <c r="AH24" s="2" t="s">
        <v>49</v>
      </c>
      <c r="AI24" s="2" t="s">
        <v>856</v>
      </c>
      <c r="AJ24" s="2" t="s">
        <v>45</v>
      </c>
      <c r="AK24" s="2" t="s">
        <v>45</v>
      </c>
      <c r="AL24" s="2" t="s">
        <v>45</v>
      </c>
      <c r="AM24" s="2" t="s">
        <v>45</v>
      </c>
      <c r="AN24" s="4">
        <v>42543</v>
      </c>
      <c r="AO24" s="2">
        <v>937167</v>
      </c>
      <c r="AP24" s="2" t="s">
        <v>110</v>
      </c>
      <c r="AQ24" s="2" t="s">
        <v>45</v>
      </c>
      <c r="AR24" s="2" t="s">
        <v>45</v>
      </c>
      <c r="AS24" s="2" t="s">
        <v>855</v>
      </c>
      <c r="AT24" s="2">
        <v>940573</v>
      </c>
      <c r="AU24" s="3">
        <v>42682</v>
      </c>
      <c r="AV24" s="2" t="s">
        <v>108</v>
      </c>
      <c r="AW24" s="2" t="s">
        <v>107</v>
      </c>
      <c r="AX24" s="2" t="s">
        <v>398</v>
      </c>
      <c r="AY24" s="2" t="s">
        <v>854</v>
      </c>
      <c r="AZ24" s="2" t="s">
        <v>45</v>
      </c>
      <c r="BA24" s="2" t="s">
        <v>45</v>
      </c>
      <c r="BB24" s="2">
        <v>1617070148</v>
      </c>
      <c r="BC24" s="3">
        <v>42683</v>
      </c>
      <c r="BD24" s="2">
        <v>1033</v>
      </c>
      <c r="BE24" s="2">
        <v>991617000189</v>
      </c>
      <c r="BF24" s="3">
        <v>42683</v>
      </c>
      <c r="BG24" s="2" t="s">
        <v>45</v>
      </c>
      <c r="BH24" s="2">
        <v>0</v>
      </c>
      <c r="BI24" s="2">
        <v>0</v>
      </c>
      <c r="BJ24" s="2">
        <v>1</v>
      </c>
      <c r="BK24" s="2">
        <v>1033</v>
      </c>
      <c r="BL24" s="2" t="s">
        <v>233</v>
      </c>
      <c r="BM24" s="2" t="s">
        <v>395</v>
      </c>
      <c r="BN24" s="3">
        <v>42683</v>
      </c>
      <c r="BO24" s="2">
        <v>133</v>
      </c>
      <c r="BP24" s="2" t="s">
        <v>45</v>
      </c>
      <c r="BQ24" s="2" t="s">
        <v>45</v>
      </c>
      <c r="BR24" s="2" t="s">
        <v>45</v>
      </c>
      <c r="BS24" s="2">
        <v>900</v>
      </c>
      <c r="BT24" s="2">
        <v>900</v>
      </c>
      <c r="BU24" s="2" t="s">
        <v>45</v>
      </c>
    </row>
    <row r="25" spans="1:73" hidden="1" x14ac:dyDescent="0.25">
      <c r="A25" s="3">
        <v>42693</v>
      </c>
      <c r="B25" s="2" t="s">
        <v>171</v>
      </c>
      <c r="C25" s="2" t="s">
        <v>49</v>
      </c>
      <c r="D25" s="2" t="s">
        <v>170</v>
      </c>
      <c r="E25" s="2">
        <v>6381</v>
      </c>
      <c r="F25" s="2" t="s">
        <v>45</v>
      </c>
      <c r="G25" s="2" t="s">
        <v>45</v>
      </c>
      <c r="H25" s="2" t="s">
        <v>169</v>
      </c>
      <c r="I25" s="2" t="s">
        <v>169</v>
      </c>
      <c r="J25" s="2" t="s">
        <v>55</v>
      </c>
      <c r="K25" s="3">
        <v>42692</v>
      </c>
      <c r="L25" s="2" t="s">
        <v>54</v>
      </c>
      <c r="M25" s="3">
        <v>42693</v>
      </c>
      <c r="N25" s="2">
        <v>5</v>
      </c>
      <c r="O25" s="2">
        <v>12305.08</v>
      </c>
      <c r="P25" s="2">
        <v>0</v>
      </c>
      <c r="Q25" s="2">
        <v>27344.63</v>
      </c>
      <c r="R25" s="2">
        <v>0</v>
      </c>
      <c r="S25" s="2">
        <v>0</v>
      </c>
      <c r="T25" s="2" t="s">
        <v>45</v>
      </c>
      <c r="U25" s="2">
        <v>0</v>
      </c>
      <c r="V25" s="2">
        <v>2584</v>
      </c>
      <c r="W25" s="2">
        <v>0.28999999999999998</v>
      </c>
      <c r="X25" s="2" t="s">
        <v>707</v>
      </c>
      <c r="Y25" s="2" t="s">
        <v>706</v>
      </c>
      <c r="Z25" s="2">
        <v>3300</v>
      </c>
      <c r="AA25" s="2">
        <v>0</v>
      </c>
      <c r="AB25" s="2">
        <v>66.290000000000006</v>
      </c>
      <c r="AC25" s="2" t="s">
        <v>166</v>
      </c>
      <c r="AD25" s="2" t="s">
        <v>45</v>
      </c>
      <c r="AE25" s="2">
        <v>310701</v>
      </c>
      <c r="AF25" s="2">
        <v>218757</v>
      </c>
      <c r="AG25" s="2" t="s">
        <v>165</v>
      </c>
      <c r="AH25" s="2" t="s">
        <v>49</v>
      </c>
      <c r="AI25" s="2" t="s">
        <v>853</v>
      </c>
      <c r="AJ25" s="2" t="s">
        <v>45</v>
      </c>
      <c r="AK25" s="2" t="s">
        <v>45</v>
      </c>
      <c r="AL25" s="2" t="s">
        <v>45</v>
      </c>
      <c r="AM25" s="2" t="s">
        <v>45</v>
      </c>
      <c r="AN25" s="2" t="s">
        <v>45</v>
      </c>
      <c r="AO25" s="2">
        <v>951167</v>
      </c>
      <c r="AP25" s="2" t="s">
        <v>110</v>
      </c>
      <c r="AQ25" s="2" t="s">
        <v>45</v>
      </c>
      <c r="AR25" s="2" t="s">
        <v>45</v>
      </c>
      <c r="AS25" s="2" t="s">
        <v>853</v>
      </c>
      <c r="AT25" s="2">
        <v>951574</v>
      </c>
      <c r="AU25" s="3">
        <v>42693</v>
      </c>
      <c r="AV25" s="2" t="s">
        <v>45</v>
      </c>
      <c r="AW25" s="2" t="s">
        <v>163</v>
      </c>
      <c r="AX25" s="2" t="s">
        <v>45</v>
      </c>
      <c r="AY25" s="2" t="s">
        <v>45</v>
      </c>
      <c r="AZ25" s="2" t="s">
        <v>45</v>
      </c>
      <c r="BA25" s="2" t="s">
        <v>45</v>
      </c>
      <c r="BB25" s="2">
        <v>1617070155</v>
      </c>
      <c r="BC25" s="3">
        <v>42693</v>
      </c>
      <c r="BD25" s="2">
        <v>260991</v>
      </c>
      <c r="BE25" s="2">
        <v>991617000211</v>
      </c>
      <c r="BF25" s="3">
        <v>42693</v>
      </c>
      <c r="BG25" s="2" t="s">
        <v>45</v>
      </c>
      <c r="BH25" s="2">
        <v>0</v>
      </c>
      <c r="BI25" s="2">
        <v>0</v>
      </c>
      <c r="BJ25" s="2">
        <v>3300</v>
      </c>
      <c r="BK25" s="2">
        <v>260991</v>
      </c>
      <c r="BL25" s="2" t="s">
        <v>60</v>
      </c>
      <c r="BM25" s="2" t="s">
        <v>852</v>
      </c>
      <c r="BN25" s="3">
        <v>42693</v>
      </c>
      <c r="BO25" s="2">
        <v>42234</v>
      </c>
      <c r="BP25" s="2" t="s">
        <v>45</v>
      </c>
      <c r="BQ25" s="2" t="s">
        <v>45</v>
      </c>
      <c r="BR25" s="2" t="s">
        <v>45</v>
      </c>
      <c r="BS25" s="2">
        <v>66.290000000000006</v>
      </c>
      <c r="BT25" s="2">
        <v>66.290000000000006</v>
      </c>
      <c r="BU25" s="2" t="s">
        <v>45</v>
      </c>
    </row>
    <row r="26" spans="1:73" hidden="1" x14ac:dyDescent="0.25">
      <c r="A26" s="3">
        <v>42639</v>
      </c>
      <c r="B26" s="2" t="s">
        <v>118</v>
      </c>
      <c r="C26" s="2" t="s">
        <v>49</v>
      </c>
      <c r="D26" s="2" t="s">
        <v>851</v>
      </c>
      <c r="E26" s="2">
        <v>1023</v>
      </c>
      <c r="F26" s="2">
        <v>3000044407</v>
      </c>
      <c r="G26" s="2">
        <v>4045</v>
      </c>
      <c r="H26" s="2" t="s">
        <v>850</v>
      </c>
      <c r="I26" s="2" t="s">
        <v>850</v>
      </c>
      <c r="J26" s="2" t="s">
        <v>55</v>
      </c>
      <c r="K26" s="3">
        <v>42639</v>
      </c>
      <c r="L26" s="2" t="s">
        <v>127</v>
      </c>
      <c r="M26" s="3">
        <v>42639</v>
      </c>
      <c r="N26" s="2">
        <v>0</v>
      </c>
      <c r="O26" s="2">
        <v>0</v>
      </c>
      <c r="P26" s="2">
        <v>0</v>
      </c>
      <c r="Q26" s="2">
        <v>15187.5</v>
      </c>
      <c r="R26" s="2">
        <v>2</v>
      </c>
      <c r="S26" s="2">
        <v>2733.75</v>
      </c>
      <c r="T26" s="2" t="s">
        <v>45</v>
      </c>
      <c r="U26" s="2">
        <v>0</v>
      </c>
      <c r="V26" s="2">
        <v>0</v>
      </c>
      <c r="W26" s="2">
        <v>0</v>
      </c>
      <c r="X26" s="2" t="s">
        <v>849</v>
      </c>
      <c r="Y26" s="2" t="s">
        <v>848</v>
      </c>
      <c r="Z26" s="2">
        <v>9</v>
      </c>
      <c r="AA26" s="2">
        <v>0</v>
      </c>
      <c r="AB26" s="2">
        <v>13500</v>
      </c>
      <c r="AC26" s="2" t="s">
        <v>63</v>
      </c>
      <c r="AD26" s="2" t="s">
        <v>45</v>
      </c>
      <c r="AE26" s="2">
        <v>310101</v>
      </c>
      <c r="AF26" s="2">
        <v>121500</v>
      </c>
      <c r="AG26" s="2" t="s">
        <v>112</v>
      </c>
      <c r="AH26" s="2" t="s">
        <v>49</v>
      </c>
      <c r="AI26" s="2" t="s">
        <v>847</v>
      </c>
      <c r="AJ26" s="2" t="s">
        <v>45</v>
      </c>
      <c r="AK26" s="2" t="s">
        <v>45</v>
      </c>
      <c r="AL26" s="2" t="s">
        <v>45</v>
      </c>
      <c r="AM26" s="2" t="s">
        <v>45</v>
      </c>
      <c r="AN26" s="4">
        <v>42496</v>
      </c>
      <c r="AO26" s="2">
        <v>889166</v>
      </c>
      <c r="AP26" s="2" t="s">
        <v>110</v>
      </c>
      <c r="AQ26" s="2" t="s">
        <v>45</v>
      </c>
      <c r="AR26" s="2" t="s">
        <v>45</v>
      </c>
      <c r="AS26" s="2" t="s">
        <v>846</v>
      </c>
      <c r="AT26" s="2">
        <v>906573</v>
      </c>
      <c r="AU26" s="3">
        <v>42639</v>
      </c>
      <c r="AV26" s="2" t="s">
        <v>487</v>
      </c>
      <c r="AW26" s="2" t="s">
        <v>45</v>
      </c>
      <c r="AX26" s="2" t="s">
        <v>45</v>
      </c>
      <c r="AY26" s="2" t="s">
        <v>123</v>
      </c>
      <c r="AZ26" s="2" t="s">
        <v>45</v>
      </c>
      <c r="BA26" s="2" t="s">
        <v>45</v>
      </c>
      <c r="BB26" s="2">
        <v>1617070126</v>
      </c>
      <c r="BC26" s="3">
        <v>42639</v>
      </c>
      <c r="BD26" s="2">
        <v>139421.25</v>
      </c>
      <c r="BE26" s="2">
        <v>991617000126</v>
      </c>
      <c r="BF26" s="3">
        <v>42639</v>
      </c>
      <c r="BG26" s="2" t="s">
        <v>45</v>
      </c>
      <c r="BH26" s="2">
        <v>0</v>
      </c>
      <c r="BI26" s="2">
        <v>0</v>
      </c>
      <c r="BJ26" s="2">
        <v>9</v>
      </c>
      <c r="BK26" s="2">
        <v>139421.25</v>
      </c>
      <c r="BL26" s="2" t="s">
        <v>60</v>
      </c>
      <c r="BM26" s="2">
        <v>36716</v>
      </c>
      <c r="BN26" s="3">
        <v>42639</v>
      </c>
      <c r="BO26" s="2">
        <v>17921.25</v>
      </c>
      <c r="BP26" s="2" t="s">
        <v>45</v>
      </c>
      <c r="BQ26" s="2" t="s">
        <v>45</v>
      </c>
      <c r="BR26" s="2" t="s">
        <v>45</v>
      </c>
      <c r="BS26" s="2">
        <v>13500</v>
      </c>
      <c r="BT26" s="2">
        <v>13500</v>
      </c>
      <c r="BU26" s="2" t="s">
        <v>45</v>
      </c>
    </row>
    <row r="27" spans="1:73" hidden="1" x14ac:dyDescent="0.25">
      <c r="A27" s="3">
        <v>42611</v>
      </c>
      <c r="B27" s="2" t="s">
        <v>118</v>
      </c>
      <c r="C27" s="2" t="s">
        <v>49</v>
      </c>
      <c r="D27" s="2" t="s">
        <v>845</v>
      </c>
      <c r="E27" s="2">
        <v>1045</v>
      </c>
      <c r="F27" s="2">
        <v>4505513354</v>
      </c>
      <c r="G27" s="2">
        <v>4022</v>
      </c>
      <c r="H27" s="2" t="s">
        <v>844</v>
      </c>
      <c r="I27" s="2" t="s">
        <v>844</v>
      </c>
      <c r="J27" s="2" t="s">
        <v>55</v>
      </c>
      <c r="K27" s="3">
        <v>42611</v>
      </c>
      <c r="L27" s="2" t="s">
        <v>843</v>
      </c>
      <c r="M27" s="3">
        <v>42611</v>
      </c>
      <c r="N27" s="2">
        <v>0</v>
      </c>
      <c r="O27" s="2">
        <v>0</v>
      </c>
      <c r="P27" s="2">
        <v>0</v>
      </c>
      <c r="Q27" s="2">
        <v>1145254.25</v>
      </c>
      <c r="R27" s="2">
        <v>2</v>
      </c>
      <c r="S27" s="2">
        <v>206145.77</v>
      </c>
      <c r="T27" s="2" t="s">
        <v>45</v>
      </c>
      <c r="U27" s="2">
        <v>0</v>
      </c>
      <c r="V27" s="2">
        <v>0</v>
      </c>
      <c r="W27" s="2">
        <v>-0.02</v>
      </c>
      <c r="X27" s="2" t="s">
        <v>842</v>
      </c>
      <c r="Y27" s="2" t="s">
        <v>841</v>
      </c>
      <c r="Z27" s="2">
        <v>1</v>
      </c>
      <c r="AA27" s="2">
        <v>0</v>
      </c>
      <c r="AB27" s="2">
        <v>9162034</v>
      </c>
      <c r="AC27" s="2" t="s">
        <v>63</v>
      </c>
      <c r="AD27" s="2" t="s">
        <v>45</v>
      </c>
      <c r="AE27" s="2">
        <v>310101</v>
      </c>
      <c r="AF27" s="2">
        <v>9162034</v>
      </c>
      <c r="AG27" s="2" t="s">
        <v>112</v>
      </c>
      <c r="AH27" s="2" t="s">
        <v>49</v>
      </c>
      <c r="AI27" s="2" t="s">
        <v>840</v>
      </c>
      <c r="AJ27" s="2" t="s">
        <v>45</v>
      </c>
      <c r="AK27" s="2" t="s">
        <v>45</v>
      </c>
      <c r="AL27" s="2" t="s">
        <v>45</v>
      </c>
      <c r="AM27" s="2" t="s">
        <v>45</v>
      </c>
      <c r="AN27" s="4">
        <v>42448</v>
      </c>
      <c r="AO27" s="2">
        <v>864167</v>
      </c>
      <c r="AP27" s="2" t="s">
        <v>110</v>
      </c>
      <c r="AQ27" s="2" t="s">
        <v>45</v>
      </c>
      <c r="AR27" s="2" t="s">
        <v>45</v>
      </c>
      <c r="AS27" s="2" t="s">
        <v>839</v>
      </c>
      <c r="AT27" s="2">
        <v>886574</v>
      </c>
      <c r="AU27" s="3">
        <v>42611</v>
      </c>
      <c r="AV27" s="2" t="s">
        <v>838</v>
      </c>
      <c r="AW27" s="2" t="s">
        <v>837</v>
      </c>
      <c r="AX27" s="2" t="s">
        <v>836</v>
      </c>
      <c r="AY27" s="2" t="s">
        <v>835</v>
      </c>
      <c r="AZ27" s="2" t="s">
        <v>45</v>
      </c>
      <c r="BA27" s="2" t="s">
        <v>45</v>
      </c>
      <c r="BB27" s="2">
        <v>1617070119</v>
      </c>
      <c r="BC27" s="3">
        <v>42612</v>
      </c>
      <c r="BD27" s="2">
        <v>10513434</v>
      </c>
      <c r="BE27" s="2">
        <v>991617000089</v>
      </c>
      <c r="BF27" s="3">
        <v>42612</v>
      </c>
      <c r="BG27" s="2" t="s">
        <v>45</v>
      </c>
      <c r="BH27" s="2">
        <v>0</v>
      </c>
      <c r="BI27" s="2">
        <v>0</v>
      </c>
      <c r="BJ27" s="2">
        <v>1</v>
      </c>
      <c r="BK27" s="2">
        <v>10513434</v>
      </c>
      <c r="BL27" s="2" t="s">
        <v>233</v>
      </c>
      <c r="BM27" s="2" t="s">
        <v>834</v>
      </c>
      <c r="BN27" s="3">
        <v>42612</v>
      </c>
      <c r="BO27" s="2">
        <v>1351400</v>
      </c>
      <c r="BP27" s="2" t="s">
        <v>45</v>
      </c>
      <c r="BQ27" s="2" t="s">
        <v>45</v>
      </c>
      <c r="BR27" s="2" t="s">
        <v>45</v>
      </c>
      <c r="BS27" s="2">
        <v>9162034</v>
      </c>
      <c r="BT27" s="2">
        <v>9162034</v>
      </c>
      <c r="BU27" s="2" t="s">
        <v>45</v>
      </c>
    </row>
    <row r="28" spans="1:73" hidden="1" x14ac:dyDescent="0.25">
      <c r="A28" s="3">
        <v>42502</v>
      </c>
      <c r="B28" s="2" t="s">
        <v>171</v>
      </c>
      <c r="C28" s="2" t="s">
        <v>49</v>
      </c>
      <c r="D28" s="2" t="s">
        <v>833</v>
      </c>
      <c r="E28" s="2">
        <v>3758</v>
      </c>
      <c r="F28" s="2" t="s">
        <v>45</v>
      </c>
      <c r="G28" s="2" t="s">
        <v>45</v>
      </c>
      <c r="H28" s="2" t="s">
        <v>832</v>
      </c>
      <c r="I28" s="2" t="s">
        <v>832</v>
      </c>
      <c r="J28" s="2" t="s">
        <v>55</v>
      </c>
      <c r="K28" s="3">
        <v>42459</v>
      </c>
      <c r="L28" s="2" t="s">
        <v>127</v>
      </c>
      <c r="M28" s="3">
        <v>42502</v>
      </c>
      <c r="N28" s="2">
        <v>5</v>
      </c>
      <c r="O28" s="2">
        <v>3847.5</v>
      </c>
      <c r="P28" s="2">
        <v>0</v>
      </c>
      <c r="Q28" s="2">
        <v>8550</v>
      </c>
      <c r="R28" s="2">
        <v>0</v>
      </c>
      <c r="S28" s="2">
        <v>0</v>
      </c>
      <c r="T28" s="2" t="s">
        <v>45</v>
      </c>
      <c r="U28" s="2">
        <v>0</v>
      </c>
      <c r="V28" s="2">
        <v>0</v>
      </c>
      <c r="W28" s="2">
        <v>0.5</v>
      </c>
      <c r="X28" s="2" t="s">
        <v>831</v>
      </c>
      <c r="Y28" s="2" t="s">
        <v>830</v>
      </c>
      <c r="Z28" s="2">
        <v>570</v>
      </c>
      <c r="AA28" s="2">
        <v>0</v>
      </c>
      <c r="AB28" s="2">
        <v>120</v>
      </c>
      <c r="AC28" s="2" t="s">
        <v>166</v>
      </c>
      <c r="AD28" s="2" t="s">
        <v>45</v>
      </c>
      <c r="AE28" s="2">
        <v>310701</v>
      </c>
      <c r="AF28" s="2">
        <v>68400</v>
      </c>
      <c r="AG28" s="2" t="s">
        <v>165</v>
      </c>
      <c r="AH28" s="2" t="s">
        <v>49</v>
      </c>
      <c r="AI28" s="2" t="s">
        <v>829</v>
      </c>
      <c r="AJ28" s="2" t="s">
        <v>45</v>
      </c>
      <c r="AK28" s="2" t="s">
        <v>45</v>
      </c>
      <c r="AL28" s="2" t="s">
        <v>45</v>
      </c>
      <c r="AM28" s="2" t="s">
        <v>45</v>
      </c>
      <c r="AN28" s="2" t="s">
        <v>45</v>
      </c>
      <c r="AO28" s="2">
        <v>725142</v>
      </c>
      <c r="AP28" s="2" t="s">
        <v>110</v>
      </c>
      <c r="AQ28" s="2" t="s">
        <v>45</v>
      </c>
      <c r="AR28" s="2" t="s">
        <v>45</v>
      </c>
      <c r="AS28" s="2" t="s">
        <v>829</v>
      </c>
      <c r="AT28" s="2">
        <v>797580</v>
      </c>
      <c r="AU28" s="3">
        <v>42502</v>
      </c>
      <c r="AV28" s="2" t="s">
        <v>45</v>
      </c>
      <c r="AW28" s="2" t="s">
        <v>828</v>
      </c>
      <c r="AX28" s="2" t="s">
        <v>45</v>
      </c>
      <c r="AY28" s="2" t="s">
        <v>45</v>
      </c>
      <c r="AZ28" s="2" t="s">
        <v>45</v>
      </c>
      <c r="BA28" s="2" t="s">
        <v>45</v>
      </c>
      <c r="BB28" s="2">
        <v>1617070006</v>
      </c>
      <c r="BC28" s="3">
        <v>42502</v>
      </c>
      <c r="BD28" s="2">
        <v>80798</v>
      </c>
      <c r="BE28" s="2">
        <v>991617000006</v>
      </c>
      <c r="BF28" s="3">
        <v>42502</v>
      </c>
      <c r="BG28" s="2" t="s">
        <v>45</v>
      </c>
      <c r="BH28" s="2">
        <v>0</v>
      </c>
      <c r="BI28" s="2">
        <v>0</v>
      </c>
      <c r="BJ28" s="2">
        <v>570</v>
      </c>
      <c r="BK28" s="2">
        <v>80798</v>
      </c>
      <c r="BL28" s="2" t="s">
        <v>60</v>
      </c>
      <c r="BM28" s="2" t="s">
        <v>827</v>
      </c>
      <c r="BN28" s="3">
        <v>42502</v>
      </c>
      <c r="BO28" s="2">
        <v>12398</v>
      </c>
      <c r="BP28" s="2" t="s">
        <v>45</v>
      </c>
      <c r="BQ28" s="2" t="s">
        <v>45</v>
      </c>
      <c r="BR28" s="2" t="s">
        <v>45</v>
      </c>
      <c r="BS28" s="2">
        <v>120</v>
      </c>
      <c r="BT28" s="2">
        <v>120</v>
      </c>
      <c r="BU28" s="2" t="s">
        <v>45</v>
      </c>
    </row>
    <row r="29" spans="1:73" hidden="1" x14ac:dyDescent="0.25">
      <c r="A29" s="3">
        <v>42577</v>
      </c>
      <c r="B29" s="2" t="s">
        <v>118</v>
      </c>
      <c r="C29" s="2" t="s">
        <v>49</v>
      </c>
      <c r="D29" s="2" t="s">
        <v>206</v>
      </c>
      <c r="E29" s="2">
        <v>1049</v>
      </c>
      <c r="F29" s="2">
        <v>4590000893</v>
      </c>
      <c r="G29" s="2">
        <v>4046</v>
      </c>
      <c r="H29" s="2" t="s">
        <v>205</v>
      </c>
      <c r="I29" s="2" t="s">
        <v>743</v>
      </c>
      <c r="J29" s="2" t="s">
        <v>55</v>
      </c>
      <c r="K29" s="3">
        <v>42577</v>
      </c>
      <c r="L29" s="2" t="s">
        <v>54</v>
      </c>
      <c r="M29" s="3">
        <v>42578</v>
      </c>
      <c r="N29" s="2">
        <v>0</v>
      </c>
      <c r="O29" s="2">
        <v>0</v>
      </c>
      <c r="P29" s="2">
        <v>0</v>
      </c>
      <c r="Q29" s="2">
        <v>543750</v>
      </c>
      <c r="R29" s="2">
        <v>2</v>
      </c>
      <c r="S29" s="2">
        <v>97875</v>
      </c>
      <c r="T29" s="2" t="s">
        <v>45</v>
      </c>
      <c r="U29" s="2">
        <v>0</v>
      </c>
      <c r="V29" s="2">
        <v>0</v>
      </c>
      <c r="W29" s="2">
        <v>0</v>
      </c>
      <c r="X29" s="2" t="s">
        <v>826</v>
      </c>
      <c r="Y29" s="2" t="s">
        <v>825</v>
      </c>
      <c r="Z29" s="2">
        <v>10</v>
      </c>
      <c r="AA29" s="2">
        <v>0</v>
      </c>
      <c r="AB29" s="2">
        <v>435000</v>
      </c>
      <c r="AC29" s="2" t="s">
        <v>63</v>
      </c>
      <c r="AD29" s="2" t="s">
        <v>45</v>
      </c>
      <c r="AE29" s="2">
        <v>310101</v>
      </c>
      <c r="AF29" s="2">
        <v>4350000</v>
      </c>
      <c r="AG29" s="2" t="s">
        <v>112</v>
      </c>
      <c r="AH29" s="2" t="s">
        <v>49</v>
      </c>
      <c r="AI29" s="2" t="s">
        <v>779</v>
      </c>
      <c r="AJ29" s="2" t="s">
        <v>45</v>
      </c>
      <c r="AK29" s="2" t="s">
        <v>45</v>
      </c>
      <c r="AL29" s="2" t="s">
        <v>45</v>
      </c>
      <c r="AM29" s="2" t="s">
        <v>45</v>
      </c>
      <c r="AN29" s="4">
        <v>42508</v>
      </c>
      <c r="AO29" s="2">
        <v>832164</v>
      </c>
      <c r="AP29" s="2" t="s">
        <v>110</v>
      </c>
      <c r="AQ29" s="2" t="s">
        <v>45</v>
      </c>
      <c r="AR29" s="2" t="s">
        <v>45</v>
      </c>
      <c r="AS29" s="2" t="s">
        <v>778</v>
      </c>
      <c r="AT29" s="2">
        <v>860573</v>
      </c>
      <c r="AU29" s="3">
        <v>42577</v>
      </c>
      <c r="AV29" s="2" t="s">
        <v>156</v>
      </c>
      <c r="AW29" s="2" t="s">
        <v>145</v>
      </c>
      <c r="AX29" s="2" t="s">
        <v>824</v>
      </c>
      <c r="AY29" s="2" t="s">
        <v>823</v>
      </c>
      <c r="AZ29" s="2" t="s">
        <v>45</v>
      </c>
      <c r="BA29" s="2" t="s">
        <v>45</v>
      </c>
      <c r="BB29" s="2">
        <v>1617070017</v>
      </c>
      <c r="BC29" s="3">
        <v>42578</v>
      </c>
      <c r="BD29" s="2">
        <v>4991625</v>
      </c>
      <c r="BE29" s="2">
        <v>991617000047</v>
      </c>
      <c r="BF29" s="3">
        <v>42578</v>
      </c>
      <c r="BG29" s="2" t="s">
        <v>45</v>
      </c>
      <c r="BH29" s="2">
        <v>0</v>
      </c>
      <c r="BI29" s="2">
        <v>0</v>
      </c>
      <c r="BJ29" s="2">
        <v>10</v>
      </c>
      <c r="BK29" s="2">
        <v>4991625</v>
      </c>
      <c r="BL29" s="2" t="s">
        <v>60</v>
      </c>
      <c r="BM29" s="2" t="s">
        <v>34</v>
      </c>
      <c r="BN29" s="3">
        <v>42578</v>
      </c>
      <c r="BO29" s="2">
        <v>641625</v>
      </c>
      <c r="BP29" s="2" t="s">
        <v>45</v>
      </c>
      <c r="BQ29" s="2" t="s">
        <v>45</v>
      </c>
      <c r="BR29" s="2" t="s">
        <v>45</v>
      </c>
      <c r="BS29" s="2">
        <v>435000</v>
      </c>
      <c r="BT29" s="2">
        <v>435000</v>
      </c>
      <c r="BU29" s="2" t="s">
        <v>45</v>
      </c>
    </row>
    <row r="30" spans="1:73" hidden="1" x14ac:dyDescent="0.25">
      <c r="A30" s="3">
        <v>42513</v>
      </c>
      <c r="B30" s="2" t="s">
        <v>118</v>
      </c>
      <c r="C30" s="2" t="s">
        <v>49</v>
      </c>
      <c r="D30" s="2" t="s">
        <v>154</v>
      </c>
      <c r="E30" s="2">
        <v>1404</v>
      </c>
      <c r="F30" s="2" t="s">
        <v>822</v>
      </c>
      <c r="G30" s="2">
        <v>4024</v>
      </c>
      <c r="H30" s="2" t="s">
        <v>152</v>
      </c>
      <c r="I30" s="2" t="s">
        <v>152</v>
      </c>
      <c r="J30" s="2" t="s">
        <v>55</v>
      </c>
      <c r="K30" s="3">
        <v>42513</v>
      </c>
      <c r="L30" s="2" t="s">
        <v>323</v>
      </c>
      <c r="M30" s="3">
        <v>42513</v>
      </c>
      <c r="N30" s="2">
        <v>0</v>
      </c>
      <c r="O30" s="2">
        <v>0</v>
      </c>
      <c r="P30" s="2">
        <v>0</v>
      </c>
      <c r="Q30" s="2">
        <v>55000</v>
      </c>
      <c r="R30" s="2">
        <v>2</v>
      </c>
      <c r="S30" s="2">
        <v>9900</v>
      </c>
      <c r="T30" s="2" t="s">
        <v>45</v>
      </c>
      <c r="U30" s="2">
        <v>0</v>
      </c>
      <c r="V30" s="2">
        <v>0</v>
      </c>
      <c r="W30" s="2">
        <v>0</v>
      </c>
      <c r="X30" s="2" t="s">
        <v>821</v>
      </c>
      <c r="Y30" s="2" t="s">
        <v>820</v>
      </c>
      <c r="Z30" s="2">
        <v>5</v>
      </c>
      <c r="AA30" s="2">
        <v>0</v>
      </c>
      <c r="AB30" s="2">
        <v>88000</v>
      </c>
      <c r="AC30" s="2" t="s">
        <v>63</v>
      </c>
      <c r="AD30" s="2" t="s">
        <v>45</v>
      </c>
      <c r="AE30" s="2">
        <v>310101</v>
      </c>
      <c r="AF30" s="2">
        <v>440000</v>
      </c>
      <c r="AG30" s="2" t="s">
        <v>112</v>
      </c>
      <c r="AH30" s="2" t="s">
        <v>49</v>
      </c>
      <c r="AI30" s="2" t="s">
        <v>819</v>
      </c>
      <c r="AJ30" s="2" t="s">
        <v>45</v>
      </c>
      <c r="AK30" s="2" t="s">
        <v>45</v>
      </c>
      <c r="AL30" s="2" t="s">
        <v>45</v>
      </c>
      <c r="AM30" s="2" t="s">
        <v>45</v>
      </c>
      <c r="AN30" s="2" t="s">
        <v>45</v>
      </c>
      <c r="AO30" s="2">
        <v>739124</v>
      </c>
      <c r="AP30" s="2" t="s">
        <v>110</v>
      </c>
      <c r="AQ30" s="2" t="s">
        <v>45</v>
      </c>
      <c r="AR30" s="2" t="s">
        <v>45</v>
      </c>
      <c r="AS30" s="5" t="s">
        <v>818</v>
      </c>
      <c r="AT30" s="2">
        <v>815573</v>
      </c>
      <c r="AU30" s="3">
        <v>42513</v>
      </c>
      <c r="AV30" s="2" t="s">
        <v>108</v>
      </c>
      <c r="AW30" s="2" t="s">
        <v>107</v>
      </c>
      <c r="AX30" s="2" t="s">
        <v>817</v>
      </c>
      <c r="AY30" s="2" t="s">
        <v>816</v>
      </c>
      <c r="AZ30" s="2" t="s">
        <v>45</v>
      </c>
      <c r="BA30" s="2" t="s">
        <v>45</v>
      </c>
      <c r="BB30" s="2">
        <v>1617070007</v>
      </c>
      <c r="BC30" s="3">
        <v>42513</v>
      </c>
      <c r="BD30" s="2">
        <v>504900</v>
      </c>
      <c r="BE30" s="2">
        <v>991617000008</v>
      </c>
      <c r="BF30" s="3">
        <v>42513</v>
      </c>
      <c r="BG30" s="2" t="s">
        <v>45</v>
      </c>
      <c r="BH30" s="2">
        <v>0</v>
      </c>
      <c r="BI30" s="2">
        <v>0</v>
      </c>
      <c r="BJ30" s="2">
        <v>5</v>
      </c>
      <c r="BK30" s="2">
        <v>504900</v>
      </c>
      <c r="BL30" s="2" t="s">
        <v>60</v>
      </c>
      <c r="BM30" s="2">
        <v>529119</v>
      </c>
      <c r="BN30" s="3">
        <v>42513</v>
      </c>
      <c r="BO30" s="2">
        <v>64900</v>
      </c>
      <c r="BP30" s="2" t="s">
        <v>45</v>
      </c>
      <c r="BQ30" s="2" t="s">
        <v>45</v>
      </c>
      <c r="BR30" s="2" t="s">
        <v>45</v>
      </c>
      <c r="BS30" s="2">
        <v>88000</v>
      </c>
      <c r="BT30" s="2">
        <v>88000</v>
      </c>
      <c r="BU30" s="2" t="s">
        <v>45</v>
      </c>
    </row>
    <row r="31" spans="1:73" hidden="1" x14ac:dyDescent="0.25">
      <c r="A31" s="3">
        <v>42523</v>
      </c>
      <c r="B31" s="2" t="s">
        <v>118</v>
      </c>
      <c r="C31" s="2" t="s">
        <v>49</v>
      </c>
      <c r="D31" s="2" t="s">
        <v>547</v>
      </c>
      <c r="E31" s="2">
        <v>4600</v>
      </c>
      <c r="F31" s="2" t="s">
        <v>546</v>
      </c>
      <c r="G31" s="2">
        <v>4035</v>
      </c>
      <c r="H31" s="2" t="s">
        <v>545</v>
      </c>
      <c r="I31" s="2" t="s">
        <v>807</v>
      </c>
      <c r="J31" s="2" t="s">
        <v>55</v>
      </c>
      <c r="K31" s="3">
        <v>42523</v>
      </c>
      <c r="L31" s="2" t="s">
        <v>806</v>
      </c>
      <c r="M31" s="3">
        <v>42523</v>
      </c>
      <c r="N31" s="2">
        <v>0</v>
      </c>
      <c r="O31" s="2">
        <v>0</v>
      </c>
      <c r="P31" s="2">
        <v>0</v>
      </c>
      <c r="Q31" s="2">
        <v>17500</v>
      </c>
      <c r="R31" s="2">
        <v>2</v>
      </c>
      <c r="S31" s="2">
        <v>3150</v>
      </c>
      <c r="T31" s="2" t="s">
        <v>45</v>
      </c>
      <c r="U31" s="2">
        <v>0</v>
      </c>
      <c r="V31" s="2">
        <v>0</v>
      </c>
      <c r="W31" s="2">
        <v>0</v>
      </c>
      <c r="X31" s="2" t="s">
        <v>815</v>
      </c>
      <c r="Y31" s="2" t="s">
        <v>814</v>
      </c>
      <c r="Z31" s="2">
        <v>20</v>
      </c>
      <c r="AA31" s="2">
        <v>0</v>
      </c>
      <c r="AB31" s="2">
        <v>7000</v>
      </c>
      <c r="AC31" s="2" t="s">
        <v>63</v>
      </c>
      <c r="AD31" s="2" t="s">
        <v>45</v>
      </c>
      <c r="AE31" s="2">
        <v>310101</v>
      </c>
      <c r="AF31" s="2">
        <v>140000</v>
      </c>
      <c r="AG31" s="2" t="s">
        <v>112</v>
      </c>
      <c r="AH31" s="2" t="s">
        <v>49</v>
      </c>
      <c r="AI31" s="2" t="s">
        <v>813</v>
      </c>
      <c r="AJ31" s="2" t="s">
        <v>45</v>
      </c>
      <c r="AK31" s="2" t="s">
        <v>45</v>
      </c>
      <c r="AL31" s="2" t="s">
        <v>45</v>
      </c>
      <c r="AM31" s="2" t="s">
        <v>45</v>
      </c>
      <c r="AN31" s="4">
        <v>42429</v>
      </c>
      <c r="AO31" s="2">
        <v>759124</v>
      </c>
      <c r="AP31" s="2" t="s">
        <v>110</v>
      </c>
      <c r="AQ31" s="2" t="s">
        <v>45</v>
      </c>
      <c r="AR31" s="2" t="s">
        <v>45</v>
      </c>
      <c r="AS31" s="2" t="s">
        <v>812</v>
      </c>
      <c r="AT31" s="2">
        <v>825573</v>
      </c>
      <c r="AU31" s="3">
        <v>42523</v>
      </c>
      <c r="AV31" s="2" t="s">
        <v>108</v>
      </c>
      <c r="AW31" s="2" t="s">
        <v>107</v>
      </c>
      <c r="AX31" s="2" t="s">
        <v>801</v>
      </c>
      <c r="AY31" s="2" t="s">
        <v>800</v>
      </c>
      <c r="AZ31" s="2" t="s">
        <v>45</v>
      </c>
      <c r="BA31" s="2" t="s">
        <v>45</v>
      </c>
      <c r="BB31" s="2">
        <v>1617070008</v>
      </c>
      <c r="BC31" s="3">
        <v>42523</v>
      </c>
      <c r="BD31" s="2">
        <v>160650</v>
      </c>
      <c r="BE31" s="6">
        <v>9.9161700000999101E+35</v>
      </c>
      <c r="BF31" s="2" t="s">
        <v>799</v>
      </c>
      <c r="BG31" s="2" t="s">
        <v>45</v>
      </c>
      <c r="BH31" s="2">
        <v>0</v>
      </c>
      <c r="BI31" s="2">
        <v>0</v>
      </c>
      <c r="BJ31" s="2">
        <v>20</v>
      </c>
      <c r="BK31" s="2">
        <v>160650</v>
      </c>
      <c r="BL31" s="2" t="s">
        <v>60</v>
      </c>
      <c r="BM31" s="2" t="s">
        <v>798</v>
      </c>
      <c r="BN31" s="3">
        <v>42523</v>
      </c>
      <c r="BO31" s="2">
        <v>-399350</v>
      </c>
      <c r="BP31" s="2" t="s">
        <v>45</v>
      </c>
      <c r="BQ31" s="2" t="s">
        <v>45</v>
      </c>
      <c r="BR31" s="2" t="s">
        <v>45</v>
      </c>
      <c r="BS31" s="2">
        <v>7000</v>
      </c>
      <c r="BT31" s="2">
        <v>7000</v>
      </c>
      <c r="BU31" s="2" t="s">
        <v>45</v>
      </c>
    </row>
    <row r="32" spans="1:73" hidden="1" x14ac:dyDescent="0.25">
      <c r="A32" s="3">
        <v>42523</v>
      </c>
      <c r="B32" s="2" t="s">
        <v>118</v>
      </c>
      <c r="C32" s="2" t="s">
        <v>49</v>
      </c>
      <c r="D32" s="2" t="s">
        <v>547</v>
      </c>
      <c r="E32" s="2">
        <v>4600</v>
      </c>
      <c r="F32" s="2" t="s">
        <v>546</v>
      </c>
      <c r="G32" s="2">
        <v>4035</v>
      </c>
      <c r="H32" s="2" t="s">
        <v>545</v>
      </c>
      <c r="I32" s="2" t="s">
        <v>807</v>
      </c>
      <c r="J32" s="2" t="s">
        <v>55</v>
      </c>
      <c r="K32" s="3">
        <v>42523</v>
      </c>
      <c r="L32" s="2" t="s">
        <v>806</v>
      </c>
      <c r="M32" s="3">
        <v>42523</v>
      </c>
      <c r="N32" s="2">
        <v>0</v>
      </c>
      <c r="O32" s="2">
        <v>0</v>
      </c>
      <c r="P32" s="2">
        <v>0</v>
      </c>
      <c r="Q32" s="2">
        <v>26250</v>
      </c>
      <c r="R32" s="2">
        <v>2</v>
      </c>
      <c r="S32" s="2">
        <v>4725</v>
      </c>
      <c r="T32" s="2" t="s">
        <v>45</v>
      </c>
      <c r="U32" s="2">
        <v>0</v>
      </c>
      <c r="V32" s="2">
        <v>0</v>
      </c>
      <c r="W32" s="2">
        <v>0</v>
      </c>
      <c r="X32" s="2" t="s">
        <v>811</v>
      </c>
      <c r="Y32" s="2" t="s">
        <v>810</v>
      </c>
      <c r="Z32" s="2">
        <v>30</v>
      </c>
      <c r="AA32" s="2">
        <v>0</v>
      </c>
      <c r="AB32" s="2">
        <v>7000</v>
      </c>
      <c r="AC32" s="2" t="s">
        <v>63</v>
      </c>
      <c r="AD32" s="2" t="s">
        <v>45</v>
      </c>
      <c r="AE32" s="2">
        <v>310101</v>
      </c>
      <c r="AF32" s="2">
        <v>210000</v>
      </c>
      <c r="AG32" s="2" t="s">
        <v>112</v>
      </c>
      <c r="AH32" s="2" t="s">
        <v>49</v>
      </c>
      <c r="AI32" s="2" t="s">
        <v>809</v>
      </c>
      <c r="AJ32" s="2" t="s">
        <v>45</v>
      </c>
      <c r="AK32" s="2" t="s">
        <v>45</v>
      </c>
      <c r="AL32" s="2" t="s">
        <v>45</v>
      </c>
      <c r="AM32" s="2" t="s">
        <v>45</v>
      </c>
      <c r="AN32" s="4">
        <v>42429</v>
      </c>
      <c r="AO32" s="2">
        <v>759124</v>
      </c>
      <c r="AP32" s="2" t="s">
        <v>110</v>
      </c>
      <c r="AQ32" s="2" t="s">
        <v>45</v>
      </c>
      <c r="AR32" s="2" t="s">
        <v>45</v>
      </c>
      <c r="AS32" s="2" t="s">
        <v>808</v>
      </c>
      <c r="AT32" s="2">
        <v>825573</v>
      </c>
      <c r="AU32" s="3">
        <v>42523</v>
      </c>
      <c r="AV32" s="2" t="s">
        <v>108</v>
      </c>
      <c r="AW32" s="2" t="s">
        <v>107</v>
      </c>
      <c r="AX32" s="2" t="s">
        <v>801</v>
      </c>
      <c r="AY32" s="2" t="s">
        <v>800</v>
      </c>
      <c r="AZ32" s="2" t="s">
        <v>45</v>
      </c>
      <c r="BA32" s="2" t="s">
        <v>45</v>
      </c>
      <c r="BB32" s="2">
        <v>1617070008</v>
      </c>
      <c r="BC32" s="3">
        <v>42523</v>
      </c>
      <c r="BD32" s="2">
        <v>240975</v>
      </c>
      <c r="BE32" s="6">
        <v>9.9161700000999101E+35</v>
      </c>
      <c r="BF32" s="2" t="s">
        <v>799</v>
      </c>
      <c r="BG32" s="2" t="s">
        <v>45</v>
      </c>
      <c r="BH32" s="2">
        <v>0</v>
      </c>
      <c r="BI32" s="2">
        <v>0</v>
      </c>
      <c r="BJ32" s="2">
        <v>30</v>
      </c>
      <c r="BK32" s="2">
        <v>240975</v>
      </c>
      <c r="BL32" s="2" t="s">
        <v>60</v>
      </c>
      <c r="BM32" s="2" t="s">
        <v>798</v>
      </c>
      <c r="BN32" s="3">
        <v>42523</v>
      </c>
      <c r="BO32" s="2">
        <v>-319025</v>
      </c>
      <c r="BP32" s="2" t="s">
        <v>45</v>
      </c>
      <c r="BQ32" s="2" t="s">
        <v>45</v>
      </c>
      <c r="BR32" s="2" t="s">
        <v>45</v>
      </c>
      <c r="BS32" s="2">
        <v>7000</v>
      </c>
      <c r="BT32" s="2">
        <v>7000</v>
      </c>
      <c r="BU32" s="2" t="s">
        <v>45</v>
      </c>
    </row>
    <row r="33" spans="1:73" hidden="1" x14ac:dyDescent="0.25">
      <c r="A33" s="3">
        <v>42523</v>
      </c>
      <c r="B33" s="2" t="s">
        <v>118</v>
      </c>
      <c r="C33" s="2" t="s">
        <v>49</v>
      </c>
      <c r="D33" s="2" t="s">
        <v>547</v>
      </c>
      <c r="E33" s="2">
        <v>4600</v>
      </c>
      <c r="F33" s="2" t="s">
        <v>546</v>
      </c>
      <c r="G33" s="2">
        <v>4035</v>
      </c>
      <c r="H33" s="2" t="s">
        <v>545</v>
      </c>
      <c r="I33" s="2" t="s">
        <v>807</v>
      </c>
      <c r="J33" s="2" t="s">
        <v>55</v>
      </c>
      <c r="K33" s="3">
        <v>42523</v>
      </c>
      <c r="L33" s="2" t="s">
        <v>806</v>
      </c>
      <c r="M33" s="3">
        <v>42523</v>
      </c>
      <c r="N33" s="2">
        <v>0</v>
      </c>
      <c r="O33" s="2">
        <v>0</v>
      </c>
      <c r="P33" s="2">
        <v>0</v>
      </c>
      <c r="Q33" s="2">
        <v>26250</v>
      </c>
      <c r="R33" s="2">
        <v>2</v>
      </c>
      <c r="S33" s="2">
        <v>4725</v>
      </c>
      <c r="T33" s="2" t="s">
        <v>45</v>
      </c>
      <c r="U33" s="2">
        <v>0</v>
      </c>
      <c r="V33" s="2">
        <v>0</v>
      </c>
      <c r="W33" s="2">
        <v>0</v>
      </c>
      <c r="X33" s="2" t="s">
        <v>805</v>
      </c>
      <c r="Y33" s="2" t="s">
        <v>804</v>
      </c>
      <c r="Z33" s="2">
        <v>30</v>
      </c>
      <c r="AA33" s="2">
        <v>0</v>
      </c>
      <c r="AB33" s="2">
        <v>7000</v>
      </c>
      <c r="AC33" s="2" t="s">
        <v>63</v>
      </c>
      <c r="AD33" s="2" t="s">
        <v>45</v>
      </c>
      <c r="AE33" s="2">
        <v>310101</v>
      </c>
      <c r="AF33" s="2">
        <v>210000</v>
      </c>
      <c r="AG33" s="2" t="s">
        <v>112</v>
      </c>
      <c r="AH33" s="2" t="s">
        <v>49</v>
      </c>
      <c r="AI33" s="2" t="s">
        <v>803</v>
      </c>
      <c r="AJ33" s="2" t="s">
        <v>45</v>
      </c>
      <c r="AK33" s="2" t="s">
        <v>45</v>
      </c>
      <c r="AL33" s="2" t="s">
        <v>45</v>
      </c>
      <c r="AM33" s="2" t="s">
        <v>45</v>
      </c>
      <c r="AN33" s="4">
        <v>42429</v>
      </c>
      <c r="AO33" s="2">
        <v>759124</v>
      </c>
      <c r="AP33" s="2" t="s">
        <v>110</v>
      </c>
      <c r="AQ33" s="2" t="s">
        <v>45</v>
      </c>
      <c r="AR33" s="2" t="s">
        <v>45</v>
      </c>
      <c r="AS33" s="2" t="s">
        <v>802</v>
      </c>
      <c r="AT33" s="2">
        <v>825573</v>
      </c>
      <c r="AU33" s="3">
        <v>42523</v>
      </c>
      <c r="AV33" s="2" t="s">
        <v>108</v>
      </c>
      <c r="AW33" s="2" t="s">
        <v>107</v>
      </c>
      <c r="AX33" s="2" t="s">
        <v>801</v>
      </c>
      <c r="AY33" s="2" t="s">
        <v>800</v>
      </c>
      <c r="AZ33" s="2" t="s">
        <v>45</v>
      </c>
      <c r="BA33" s="2" t="s">
        <v>45</v>
      </c>
      <c r="BB33" s="2">
        <v>1617070008</v>
      </c>
      <c r="BC33" s="3">
        <v>42523</v>
      </c>
      <c r="BD33" s="2">
        <v>240975</v>
      </c>
      <c r="BE33" s="6">
        <v>9.9161700000999101E+35</v>
      </c>
      <c r="BF33" s="2" t="s">
        <v>799</v>
      </c>
      <c r="BG33" s="2" t="s">
        <v>45</v>
      </c>
      <c r="BH33" s="2">
        <v>0</v>
      </c>
      <c r="BI33" s="2">
        <v>0</v>
      </c>
      <c r="BJ33" s="2">
        <v>30</v>
      </c>
      <c r="BK33" s="2">
        <v>240975</v>
      </c>
      <c r="BL33" s="2" t="s">
        <v>60</v>
      </c>
      <c r="BM33" s="2" t="s">
        <v>798</v>
      </c>
      <c r="BN33" s="3">
        <v>42523</v>
      </c>
      <c r="BO33" s="2">
        <v>-319025</v>
      </c>
      <c r="BP33" s="2" t="s">
        <v>45</v>
      </c>
      <c r="BQ33" s="2" t="s">
        <v>45</v>
      </c>
      <c r="BR33" s="2" t="s">
        <v>45</v>
      </c>
      <c r="BS33" s="2">
        <v>7000</v>
      </c>
      <c r="BT33" s="2">
        <v>7000</v>
      </c>
      <c r="BU33" s="2" t="s">
        <v>45</v>
      </c>
    </row>
    <row r="34" spans="1:73" hidden="1" x14ac:dyDescent="0.25">
      <c r="A34" s="3">
        <v>42525</v>
      </c>
      <c r="B34" s="2" t="s">
        <v>118</v>
      </c>
      <c r="C34" s="2" t="s">
        <v>49</v>
      </c>
      <c r="D34" s="2" t="s">
        <v>154</v>
      </c>
      <c r="E34" s="2">
        <v>1404</v>
      </c>
      <c r="F34" s="2" t="s">
        <v>797</v>
      </c>
      <c r="G34" s="2">
        <v>4028</v>
      </c>
      <c r="H34" s="2" t="s">
        <v>152</v>
      </c>
      <c r="I34" s="2" t="s">
        <v>152</v>
      </c>
      <c r="J34" s="2" t="s">
        <v>55</v>
      </c>
      <c r="K34" s="3">
        <v>42525</v>
      </c>
      <c r="L34" s="2" t="s">
        <v>54</v>
      </c>
      <c r="M34" s="3">
        <v>42525</v>
      </c>
      <c r="N34" s="2">
        <v>0</v>
      </c>
      <c r="O34" s="2">
        <v>0</v>
      </c>
      <c r="P34" s="2">
        <v>0</v>
      </c>
      <c r="Q34" s="2">
        <v>5168</v>
      </c>
      <c r="R34" s="2">
        <v>2</v>
      </c>
      <c r="S34" s="2">
        <v>930.24</v>
      </c>
      <c r="T34" s="2" t="s">
        <v>45</v>
      </c>
      <c r="U34" s="2">
        <v>0</v>
      </c>
      <c r="V34" s="2">
        <v>0</v>
      </c>
      <c r="W34" s="2">
        <v>0</v>
      </c>
      <c r="X34" s="2" t="s">
        <v>796</v>
      </c>
      <c r="Y34" s="2" t="s">
        <v>795</v>
      </c>
      <c r="Z34" s="2">
        <v>64</v>
      </c>
      <c r="AA34" s="2">
        <v>0</v>
      </c>
      <c r="AB34" s="2">
        <v>646</v>
      </c>
      <c r="AC34" s="2" t="s">
        <v>63</v>
      </c>
      <c r="AD34" s="2" t="s">
        <v>45</v>
      </c>
      <c r="AE34" s="2">
        <v>310101</v>
      </c>
      <c r="AF34" s="2">
        <v>41344</v>
      </c>
      <c r="AG34" s="2" t="s">
        <v>112</v>
      </c>
      <c r="AH34" s="2" t="s">
        <v>49</v>
      </c>
      <c r="AI34" s="2" t="s">
        <v>794</v>
      </c>
      <c r="AJ34" s="2" t="s">
        <v>45</v>
      </c>
      <c r="AK34" s="2" t="s">
        <v>45</v>
      </c>
      <c r="AL34" s="2" t="s">
        <v>45</v>
      </c>
      <c r="AM34" s="2" t="s">
        <v>45</v>
      </c>
      <c r="AN34" s="4">
        <v>42417</v>
      </c>
      <c r="AO34" s="2">
        <v>761124</v>
      </c>
      <c r="AP34" s="2" t="s">
        <v>110</v>
      </c>
      <c r="AQ34" s="2" t="s">
        <v>45</v>
      </c>
      <c r="AR34" s="2" t="s">
        <v>45</v>
      </c>
      <c r="AS34" s="2" t="s">
        <v>793</v>
      </c>
      <c r="AT34" s="2">
        <v>828573</v>
      </c>
      <c r="AU34" s="3">
        <v>42525</v>
      </c>
      <c r="AV34" s="2" t="s">
        <v>108</v>
      </c>
      <c r="AW34" s="2" t="s">
        <v>525</v>
      </c>
      <c r="AX34" s="2" t="s">
        <v>45</v>
      </c>
      <c r="AY34" s="2" t="s">
        <v>105</v>
      </c>
      <c r="AZ34" s="2" t="s">
        <v>45</v>
      </c>
      <c r="BA34" s="2" t="s">
        <v>45</v>
      </c>
      <c r="BB34" s="2">
        <v>1617070009</v>
      </c>
      <c r="BC34" s="3">
        <v>42525</v>
      </c>
      <c r="BD34" s="2">
        <v>47442.239999999998</v>
      </c>
      <c r="BE34" s="2">
        <v>991617000010</v>
      </c>
      <c r="BF34" s="3">
        <v>42525</v>
      </c>
      <c r="BG34" s="2" t="s">
        <v>45</v>
      </c>
      <c r="BH34" s="2">
        <v>0</v>
      </c>
      <c r="BI34" s="2">
        <v>0</v>
      </c>
      <c r="BJ34" s="2">
        <v>64</v>
      </c>
      <c r="BK34" s="2">
        <v>47442.239999999998</v>
      </c>
      <c r="BL34" s="2" t="s">
        <v>60</v>
      </c>
      <c r="BM34" s="2">
        <v>529278</v>
      </c>
      <c r="BN34" s="3">
        <v>42525</v>
      </c>
      <c r="BO34" s="2">
        <v>6098.24</v>
      </c>
      <c r="BP34" s="2" t="s">
        <v>45</v>
      </c>
      <c r="BQ34" s="2" t="s">
        <v>45</v>
      </c>
      <c r="BR34" s="2" t="s">
        <v>45</v>
      </c>
      <c r="BS34" s="2">
        <v>646</v>
      </c>
      <c r="BT34" s="2">
        <v>646</v>
      </c>
      <c r="BU34" s="2" t="s">
        <v>45</v>
      </c>
    </row>
    <row r="35" spans="1:73" hidden="1" x14ac:dyDescent="0.25">
      <c r="A35" s="3">
        <v>42525</v>
      </c>
      <c r="B35" s="2" t="s">
        <v>59</v>
      </c>
      <c r="C35" s="2" t="s">
        <v>49</v>
      </c>
      <c r="D35" s="2" t="s">
        <v>79</v>
      </c>
      <c r="E35" s="2">
        <v>3965</v>
      </c>
      <c r="F35" s="2" t="s">
        <v>788</v>
      </c>
      <c r="G35" s="2">
        <v>4007</v>
      </c>
      <c r="H35" s="2" t="s">
        <v>77</v>
      </c>
      <c r="I35" s="2" t="s">
        <v>77</v>
      </c>
      <c r="J35" s="2" t="s">
        <v>55</v>
      </c>
      <c r="K35" s="3">
        <v>42525</v>
      </c>
      <c r="L35" s="2" t="s">
        <v>54</v>
      </c>
      <c r="M35" s="3">
        <v>42525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14.074999999999999</v>
      </c>
      <c r="U35" s="2">
        <v>51475</v>
      </c>
      <c r="V35" s="2">
        <v>0</v>
      </c>
      <c r="W35" s="2">
        <v>0</v>
      </c>
      <c r="X35" s="2" t="s">
        <v>792</v>
      </c>
      <c r="Y35" s="2" t="s">
        <v>791</v>
      </c>
      <c r="Z35" s="2">
        <v>1</v>
      </c>
      <c r="AA35" s="2">
        <v>0</v>
      </c>
      <c r="AB35" s="2">
        <v>355000</v>
      </c>
      <c r="AC35" s="2" t="s">
        <v>63</v>
      </c>
      <c r="AD35" s="2" t="s">
        <v>45</v>
      </c>
      <c r="AE35" s="2">
        <v>310251</v>
      </c>
      <c r="AF35" s="2">
        <v>355000</v>
      </c>
      <c r="AG35" s="2" t="s">
        <v>202</v>
      </c>
      <c r="AH35" s="2" t="s">
        <v>49</v>
      </c>
      <c r="AI35" s="2" t="s">
        <v>790</v>
      </c>
      <c r="AJ35" s="2" t="s">
        <v>45</v>
      </c>
      <c r="AK35" s="2" t="s">
        <v>45</v>
      </c>
      <c r="AL35" s="2" t="s">
        <v>45</v>
      </c>
      <c r="AM35" s="2" t="s">
        <v>45</v>
      </c>
      <c r="AN35" s="4">
        <v>42278</v>
      </c>
      <c r="AO35" s="2">
        <v>762131</v>
      </c>
      <c r="AP35" s="2" t="s">
        <v>110</v>
      </c>
      <c r="AQ35" s="2" t="s">
        <v>45</v>
      </c>
      <c r="AR35" s="2" t="s">
        <v>45</v>
      </c>
      <c r="AS35" s="2" t="s">
        <v>789</v>
      </c>
      <c r="AT35" s="2">
        <v>829574</v>
      </c>
      <c r="AU35" s="3">
        <v>42525</v>
      </c>
      <c r="AV35" s="2" t="s">
        <v>487</v>
      </c>
      <c r="AW35" s="2" t="s">
        <v>783</v>
      </c>
      <c r="AX35" s="2" t="s">
        <v>782</v>
      </c>
      <c r="AY35" s="2" t="s">
        <v>781</v>
      </c>
      <c r="AZ35" s="2" t="s">
        <v>45</v>
      </c>
      <c r="BA35" s="2" t="s">
        <v>45</v>
      </c>
      <c r="BB35" s="2">
        <v>1617090002</v>
      </c>
      <c r="BC35" s="3">
        <v>42525</v>
      </c>
      <c r="BD35" s="2">
        <v>408250</v>
      </c>
      <c r="BE35" s="2" t="s">
        <v>45</v>
      </c>
      <c r="BF35" s="2" t="s">
        <v>369</v>
      </c>
      <c r="BG35" s="2" t="s">
        <v>45</v>
      </c>
      <c r="BH35" s="2">
        <v>0</v>
      </c>
      <c r="BI35" s="2">
        <v>0</v>
      </c>
      <c r="BJ35" s="2">
        <v>1</v>
      </c>
      <c r="BK35" s="2">
        <v>408250</v>
      </c>
      <c r="BL35" s="2" t="s">
        <v>60</v>
      </c>
      <c r="BM35" s="2" t="s">
        <v>780</v>
      </c>
      <c r="BN35" s="3">
        <v>42525</v>
      </c>
      <c r="BO35" s="2">
        <v>-356793.48</v>
      </c>
      <c r="BP35" s="2" t="s">
        <v>45</v>
      </c>
      <c r="BQ35" s="2" t="s">
        <v>45</v>
      </c>
      <c r="BR35" s="2" t="s">
        <v>45</v>
      </c>
      <c r="BS35" s="2">
        <v>355000</v>
      </c>
      <c r="BT35" s="2">
        <v>355000</v>
      </c>
      <c r="BU35" s="2" t="s">
        <v>45</v>
      </c>
    </row>
    <row r="36" spans="1:73" hidden="1" x14ac:dyDescent="0.25">
      <c r="A36" s="3">
        <v>42525</v>
      </c>
      <c r="B36" s="2" t="s">
        <v>59</v>
      </c>
      <c r="C36" s="2" t="s">
        <v>49</v>
      </c>
      <c r="D36" s="2" t="s">
        <v>79</v>
      </c>
      <c r="E36" s="2">
        <v>3965</v>
      </c>
      <c r="F36" s="2" t="s">
        <v>788</v>
      </c>
      <c r="G36" s="2">
        <v>4007</v>
      </c>
      <c r="H36" s="2" t="s">
        <v>77</v>
      </c>
      <c r="I36" s="2" t="s">
        <v>77</v>
      </c>
      <c r="J36" s="2" t="s">
        <v>55</v>
      </c>
      <c r="K36" s="3">
        <v>42525</v>
      </c>
      <c r="L36" s="2" t="s">
        <v>54</v>
      </c>
      <c r="M36" s="3">
        <v>42525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14.074999999999999</v>
      </c>
      <c r="U36" s="2">
        <v>61625</v>
      </c>
      <c r="V36" s="2">
        <v>0</v>
      </c>
      <c r="W36" s="2">
        <v>0</v>
      </c>
      <c r="X36" s="2" t="s">
        <v>787</v>
      </c>
      <c r="Y36" s="2" t="s">
        <v>786</v>
      </c>
      <c r="Z36" s="2">
        <v>1</v>
      </c>
      <c r="AA36" s="2">
        <v>0</v>
      </c>
      <c r="AB36" s="2">
        <v>425000</v>
      </c>
      <c r="AC36" s="2" t="s">
        <v>63</v>
      </c>
      <c r="AD36" s="2" t="s">
        <v>45</v>
      </c>
      <c r="AE36" s="2">
        <v>310251</v>
      </c>
      <c r="AF36" s="2">
        <v>425000</v>
      </c>
      <c r="AG36" s="2" t="s">
        <v>202</v>
      </c>
      <c r="AH36" s="2" t="s">
        <v>49</v>
      </c>
      <c r="AI36" s="2" t="s">
        <v>785</v>
      </c>
      <c r="AJ36" s="2" t="s">
        <v>45</v>
      </c>
      <c r="AK36" s="2" t="s">
        <v>45</v>
      </c>
      <c r="AL36" s="2" t="s">
        <v>45</v>
      </c>
      <c r="AM36" s="2" t="s">
        <v>45</v>
      </c>
      <c r="AN36" s="4">
        <v>42278</v>
      </c>
      <c r="AO36" s="2">
        <v>762131</v>
      </c>
      <c r="AP36" s="2" t="s">
        <v>110</v>
      </c>
      <c r="AQ36" s="2" t="s">
        <v>45</v>
      </c>
      <c r="AR36" s="2" t="s">
        <v>45</v>
      </c>
      <c r="AS36" s="2" t="s">
        <v>784</v>
      </c>
      <c r="AT36" s="2">
        <v>829574</v>
      </c>
      <c r="AU36" s="3">
        <v>42525</v>
      </c>
      <c r="AV36" s="2" t="s">
        <v>487</v>
      </c>
      <c r="AW36" s="2" t="s">
        <v>783</v>
      </c>
      <c r="AX36" s="2" t="s">
        <v>782</v>
      </c>
      <c r="AY36" s="2" t="s">
        <v>781</v>
      </c>
      <c r="AZ36" s="2" t="s">
        <v>45</v>
      </c>
      <c r="BA36" s="2" t="s">
        <v>45</v>
      </c>
      <c r="BB36" s="2">
        <v>1617090002</v>
      </c>
      <c r="BC36" s="3">
        <v>42525</v>
      </c>
      <c r="BD36" s="2">
        <v>488750</v>
      </c>
      <c r="BE36" s="2" t="s">
        <v>45</v>
      </c>
      <c r="BF36" s="2" t="s">
        <v>369</v>
      </c>
      <c r="BG36" s="2" t="s">
        <v>45</v>
      </c>
      <c r="BH36" s="2">
        <v>0</v>
      </c>
      <c r="BI36" s="2">
        <v>0</v>
      </c>
      <c r="BJ36" s="2">
        <v>1</v>
      </c>
      <c r="BK36" s="2">
        <v>488750</v>
      </c>
      <c r="BL36" s="2" t="s">
        <v>60</v>
      </c>
      <c r="BM36" s="2" t="s">
        <v>780</v>
      </c>
      <c r="BN36" s="3">
        <v>42525</v>
      </c>
      <c r="BO36" s="2">
        <v>-276293.48</v>
      </c>
      <c r="BP36" s="2" t="s">
        <v>45</v>
      </c>
      <c r="BQ36" s="2" t="s">
        <v>45</v>
      </c>
      <c r="BR36" s="2" t="s">
        <v>45</v>
      </c>
      <c r="BS36" s="2">
        <v>425000</v>
      </c>
      <c r="BT36" s="2">
        <v>425000</v>
      </c>
      <c r="BU36" s="2" t="s">
        <v>45</v>
      </c>
    </row>
    <row r="37" spans="1:73" hidden="1" x14ac:dyDescent="0.25">
      <c r="A37" s="3">
        <v>42535</v>
      </c>
      <c r="B37" s="2" t="s">
        <v>118</v>
      </c>
      <c r="C37" s="2" t="s">
        <v>49</v>
      </c>
      <c r="D37" s="2" t="s">
        <v>206</v>
      </c>
      <c r="E37" s="2">
        <v>1049</v>
      </c>
      <c r="F37" s="2">
        <v>4590000759</v>
      </c>
      <c r="G37" s="2">
        <v>4030</v>
      </c>
      <c r="H37" s="2" t="s">
        <v>205</v>
      </c>
      <c r="I37" s="2" t="s">
        <v>743</v>
      </c>
      <c r="J37" s="2" t="s">
        <v>55</v>
      </c>
      <c r="K37" s="3">
        <v>42525</v>
      </c>
      <c r="L37" s="2" t="s">
        <v>742</v>
      </c>
      <c r="M37" s="3">
        <v>42536</v>
      </c>
      <c r="N37" s="2">
        <v>0</v>
      </c>
      <c r="O37" s="2">
        <v>0</v>
      </c>
      <c r="P37" s="2">
        <v>0</v>
      </c>
      <c r="Q37" s="2">
        <v>946875</v>
      </c>
      <c r="R37" s="2">
        <v>2</v>
      </c>
      <c r="S37" s="2">
        <v>170437.5</v>
      </c>
      <c r="T37" s="2" t="s">
        <v>45</v>
      </c>
      <c r="U37" s="2">
        <v>0</v>
      </c>
      <c r="V37" s="2">
        <v>0</v>
      </c>
      <c r="W37" s="2">
        <v>0.5</v>
      </c>
      <c r="X37" s="2" t="s">
        <v>741</v>
      </c>
      <c r="Y37" s="2" t="s">
        <v>740</v>
      </c>
      <c r="Z37" s="2">
        <v>15</v>
      </c>
      <c r="AA37" s="2">
        <v>0</v>
      </c>
      <c r="AB37" s="2">
        <v>505000</v>
      </c>
      <c r="AC37" s="2" t="s">
        <v>63</v>
      </c>
      <c r="AD37" s="2" t="s">
        <v>45</v>
      </c>
      <c r="AE37" s="2">
        <v>310101</v>
      </c>
      <c r="AF37" s="2">
        <v>7575000</v>
      </c>
      <c r="AG37" s="2" t="s">
        <v>112</v>
      </c>
      <c r="AH37" s="2" t="s">
        <v>49</v>
      </c>
      <c r="AI37" s="2" t="s">
        <v>779</v>
      </c>
      <c r="AJ37" s="2" t="s">
        <v>45</v>
      </c>
      <c r="AK37" s="2" t="s">
        <v>45</v>
      </c>
      <c r="AL37" s="2" t="s">
        <v>45</v>
      </c>
      <c r="AM37" s="2" t="s">
        <v>45</v>
      </c>
      <c r="AN37" s="4">
        <v>42420</v>
      </c>
      <c r="AO37" s="2">
        <v>774124</v>
      </c>
      <c r="AP37" s="2" t="s">
        <v>110</v>
      </c>
      <c r="AQ37" s="2" t="s">
        <v>45</v>
      </c>
      <c r="AR37" s="2" t="s">
        <v>45</v>
      </c>
      <c r="AS37" s="2" t="s">
        <v>778</v>
      </c>
      <c r="AT37" s="2">
        <v>834573</v>
      </c>
      <c r="AU37" s="3">
        <v>42535</v>
      </c>
      <c r="AV37" s="2" t="s">
        <v>156</v>
      </c>
      <c r="AW37" s="2" t="s">
        <v>145</v>
      </c>
      <c r="AX37" s="2" t="s">
        <v>777</v>
      </c>
      <c r="AY37" s="2" t="s">
        <v>776</v>
      </c>
      <c r="AZ37" s="2" t="s">
        <v>45</v>
      </c>
      <c r="BA37" s="2" t="s">
        <v>45</v>
      </c>
      <c r="BB37" s="2">
        <v>1617070011</v>
      </c>
      <c r="BC37" s="3">
        <v>42535</v>
      </c>
      <c r="BD37" s="2">
        <v>8692313</v>
      </c>
      <c r="BE37" s="2">
        <v>991617000012</v>
      </c>
      <c r="BF37" s="3">
        <v>42535</v>
      </c>
      <c r="BG37" s="2" t="s">
        <v>45</v>
      </c>
      <c r="BH37" s="2">
        <v>0</v>
      </c>
      <c r="BI37" s="2">
        <v>0</v>
      </c>
      <c r="BJ37" s="2">
        <v>15</v>
      </c>
      <c r="BK37" s="2">
        <v>8692313</v>
      </c>
      <c r="BL37" s="2" t="s">
        <v>60</v>
      </c>
      <c r="BM37" s="2" t="s">
        <v>34</v>
      </c>
      <c r="BN37" s="3">
        <v>42535</v>
      </c>
      <c r="BO37" s="2">
        <v>1117313</v>
      </c>
      <c r="BP37" s="2" t="s">
        <v>45</v>
      </c>
      <c r="BQ37" s="2" t="s">
        <v>45</v>
      </c>
      <c r="BR37" s="2" t="s">
        <v>45</v>
      </c>
      <c r="BS37" s="2">
        <v>505000</v>
      </c>
      <c r="BT37" s="2">
        <v>505000</v>
      </c>
      <c r="BU37" s="2" t="s">
        <v>45</v>
      </c>
    </row>
    <row r="38" spans="1:73" hidden="1" x14ac:dyDescent="0.25">
      <c r="A38" s="3">
        <v>42537</v>
      </c>
      <c r="B38" s="2" t="s">
        <v>118</v>
      </c>
      <c r="C38" s="2" t="s">
        <v>49</v>
      </c>
      <c r="D38" s="2" t="s">
        <v>775</v>
      </c>
      <c r="E38" s="2">
        <v>4400</v>
      </c>
      <c r="F38" s="2">
        <v>593</v>
      </c>
      <c r="G38" s="2">
        <v>4023</v>
      </c>
      <c r="H38" s="2" t="s">
        <v>774</v>
      </c>
      <c r="I38" s="2" t="s">
        <v>774</v>
      </c>
      <c r="J38" s="2" t="s">
        <v>55</v>
      </c>
      <c r="K38" s="3">
        <v>42537</v>
      </c>
      <c r="L38" s="2" t="s">
        <v>54</v>
      </c>
      <c r="M38" s="3">
        <v>42537</v>
      </c>
      <c r="N38" s="2">
        <v>0</v>
      </c>
      <c r="O38" s="2">
        <v>0</v>
      </c>
      <c r="P38" s="2">
        <v>0</v>
      </c>
      <c r="Q38" s="2">
        <v>165625</v>
      </c>
      <c r="R38" s="2">
        <v>2</v>
      </c>
      <c r="S38" s="2">
        <v>29812.5</v>
      </c>
      <c r="T38" s="2" t="s">
        <v>45</v>
      </c>
      <c r="U38" s="2">
        <v>0</v>
      </c>
      <c r="V38" s="2">
        <v>0</v>
      </c>
      <c r="W38" s="2">
        <v>0</v>
      </c>
      <c r="X38" s="2" t="s">
        <v>773</v>
      </c>
      <c r="Y38" s="2" t="s">
        <v>772</v>
      </c>
      <c r="Z38" s="2">
        <v>1</v>
      </c>
      <c r="AA38" s="2">
        <v>0</v>
      </c>
      <c r="AB38" s="2">
        <v>1325000</v>
      </c>
      <c r="AC38" s="2" t="s">
        <v>63</v>
      </c>
      <c r="AD38" s="2" t="s">
        <v>45</v>
      </c>
      <c r="AE38" s="2">
        <v>310101</v>
      </c>
      <c r="AF38" s="2">
        <v>1325000</v>
      </c>
      <c r="AG38" s="2" t="s">
        <v>112</v>
      </c>
      <c r="AH38" s="2" t="s">
        <v>49</v>
      </c>
      <c r="AI38" s="2" t="s">
        <v>771</v>
      </c>
      <c r="AJ38" s="2" t="s">
        <v>45</v>
      </c>
      <c r="AK38" s="2" t="s">
        <v>45</v>
      </c>
      <c r="AL38" s="2" t="s">
        <v>45</v>
      </c>
      <c r="AM38" s="2" t="s">
        <v>45</v>
      </c>
      <c r="AN38" s="4">
        <v>42406</v>
      </c>
      <c r="AO38" s="2">
        <v>780124</v>
      </c>
      <c r="AP38" s="2" t="s">
        <v>110</v>
      </c>
      <c r="AQ38" s="2" t="s">
        <v>45</v>
      </c>
      <c r="AR38" s="2" t="s">
        <v>45</v>
      </c>
      <c r="AS38" s="2" t="s">
        <v>770</v>
      </c>
      <c r="AT38" s="2">
        <v>837573</v>
      </c>
      <c r="AU38" s="3">
        <v>42538</v>
      </c>
      <c r="AV38" s="2" t="s">
        <v>182</v>
      </c>
      <c r="AW38" s="2" t="s">
        <v>769</v>
      </c>
      <c r="AX38" s="2" t="s">
        <v>45</v>
      </c>
      <c r="AY38" s="2" t="s">
        <v>768</v>
      </c>
      <c r="AZ38" s="2" t="s">
        <v>45</v>
      </c>
      <c r="BA38" s="2" t="s">
        <v>45</v>
      </c>
      <c r="BB38" s="2">
        <v>1617070012</v>
      </c>
      <c r="BC38" s="3">
        <v>42538</v>
      </c>
      <c r="BD38" s="2">
        <v>1520437.5</v>
      </c>
      <c r="BE38" s="2">
        <v>991617000013</v>
      </c>
      <c r="BF38" s="3">
        <v>42538</v>
      </c>
      <c r="BG38" s="2" t="s">
        <v>45</v>
      </c>
      <c r="BH38" s="2">
        <v>0</v>
      </c>
      <c r="BI38" s="2">
        <v>0</v>
      </c>
      <c r="BJ38" s="2">
        <v>1</v>
      </c>
      <c r="BK38" s="2">
        <v>1520437.5</v>
      </c>
      <c r="BL38" s="2" t="s">
        <v>60</v>
      </c>
      <c r="BM38" s="6">
        <v>810001608000885</v>
      </c>
      <c r="BN38" s="3">
        <v>42538</v>
      </c>
      <c r="BO38" s="2">
        <v>195437.5</v>
      </c>
      <c r="BP38" s="2" t="s">
        <v>45</v>
      </c>
      <c r="BQ38" s="2" t="s">
        <v>45</v>
      </c>
      <c r="BR38" s="2" t="s">
        <v>45</v>
      </c>
      <c r="BS38" s="2">
        <v>1325000</v>
      </c>
      <c r="BT38" s="2">
        <v>1325000</v>
      </c>
      <c r="BU38" s="2" t="s">
        <v>45</v>
      </c>
    </row>
    <row r="39" spans="1:73" hidden="1" x14ac:dyDescent="0.25">
      <c r="A39" s="3">
        <v>42556</v>
      </c>
      <c r="B39" s="2" t="s">
        <v>118</v>
      </c>
      <c r="C39" s="2" t="s">
        <v>49</v>
      </c>
      <c r="D39" s="2" t="s">
        <v>767</v>
      </c>
      <c r="E39" s="2">
        <v>1604</v>
      </c>
      <c r="F39" s="2" t="s">
        <v>766</v>
      </c>
      <c r="G39" s="2">
        <v>4040</v>
      </c>
      <c r="H39" s="2" t="s">
        <v>765</v>
      </c>
      <c r="I39" s="2" t="s">
        <v>765</v>
      </c>
      <c r="J39" s="2" t="s">
        <v>55</v>
      </c>
      <c r="K39" s="3">
        <v>42556</v>
      </c>
      <c r="L39" s="2" t="s">
        <v>54</v>
      </c>
      <c r="M39" s="3">
        <v>42557</v>
      </c>
      <c r="N39" s="2">
        <v>0</v>
      </c>
      <c r="O39" s="2">
        <v>0</v>
      </c>
      <c r="P39" s="2">
        <v>0</v>
      </c>
      <c r="Q39" s="2">
        <v>197500</v>
      </c>
      <c r="R39" s="2">
        <v>2</v>
      </c>
      <c r="S39" s="2">
        <v>35550</v>
      </c>
      <c r="T39" s="2" t="s">
        <v>45</v>
      </c>
      <c r="U39" s="2">
        <v>0</v>
      </c>
      <c r="V39" s="2">
        <v>0</v>
      </c>
      <c r="W39" s="2">
        <v>0</v>
      </c>
      <c r="X39" s="2" t="s">
        <v>764</v>
      </c>
      <c r="Y39" s="2" t="s">
        <v>763</v>
      </c>
      <c r="Z39" s="2">
        <v>2</v>
      </c>
      <c r="AA39" s="2">
        <v>0</v>
      </c>
      <c r="AB39" s="2">
        <v>790000</v>
      </c>
      <c r="AC39" s="2" t="s">
        <v>63</v>
      </c>
      <c r="AD39" s="2" t="s">
        <v>45</v>
      </c>
      <c r="AE39" s="2">
        <v>310101</v>
      </c>
      <c r="AF39" s="2">
        <v>1580000</v>
      </c>
      <c r="AG39" s="2" t="s">
        <v>112</v>
      </c>
      <c r="AH39" s="2" t="s">
        <v>49</v>
      </c>
      <c r="AI39" s="2" t="s">
        <v>762</v>
      </c>
      <c r="AJ39" s="2" t="s">
        <v>45</v>
      </c>
      <c r="AK39" s="2" t="s">
        <v>45</v>
      </c>
      <c r="AL39" s="2" t="s">
        <v>45</v>
      </c>
      <c r="AM39" s="2" t="s">
        <v>45</v>
      </c>
      <c r="AN39" s="4">
        <v>42452</v>
      </c>
      <c r="AO39" s="2">
        <v>814124</v>
      </c>
      <c r="AP39" s="2" t="s">
        <v>110</v>
      </c>
      <c r="AQ39" s="2" t="s">
        <v>45</v>
      </c>
      <c r="AR39" s="2" t="s">
        <v>45</v>
      </c>
      <c r="AS39" s="2" t="s">
        <v>761</v>
      </c>
      <c r="AT39" s="2">
        <v>848573</v>
      </c>
      <c r="AU39" s="3">
        <v>42556</v>
      </c>
      <c r="AV39" s="2" t="s">
        <v>182</v>
      </c>
      <c r="AW39" s="2" t="s">
        <v>760</v>
      </c>
      <c r="AX39" s="2" t="s">
        <v>45</v>
      </c>
      <c r="AY39" s="2" t="s">
        <v>759</v>
      </c>
      <c r="AZ39" s="2" t="s">
        <v>45</v>
      </c>
      <c r="BA39" s="2" t="s">
        <v>45</v>
      </c>
      <c r="BB39" s="2">
        <v>1617070013</v>
      </c>
      <c r="BC39" s="3">
        <v>42556</v>
      </c>
      <c r="BD39" s="2">
        <v>1813050</v>
      </c>
      <c r="BE39" s="2">
        <v>991617000017</v>
      </c>
      <c r="BF39" s="3">
        <v>42556</v>
      </c>
      <c r="BG39" s="2" t="s">
        <v>45</v>
      </c>
      <c r="BH39" s="2">
        <v>0</v>
      </c>
      <c r="BI39" s="2">
        <v>0</v>
      </c>
      <c r="BJ39" s="2">
        <v>2</v>
      </c>
      <c r="BK39" s="2">
        <v>1813050</v>
      </c>
      <c r="BL39" s="2" t="s">
        <v>60</v>
      </c>
      <c r="BM39" s="2" t="s">
        <v>758</v>
      </c>
      <c r="BN39" s="3">
        <v>42556</v>
      </c>
      <c r="BO39" s="2">
        <v>390410.35</v>
      </c>
      <c r="BP39" s="2" t="s">
        <v>45</v>
      </c>
      <c r="BQ39" s="2" t="s">
        <v>45</v>
      </c>
      <c r="BR39" s="2" t="s">
        <v>45</v>
      </c>
      <c r="BS39" s="2">
        <v>790000</v>
      </c>
      <c r="BT39" s="2">
        <v>790000</v>
      </c>
      <c r="BU39" s="2" t="s">
        <v>45</v>
      </c>
    </row>
    <row r="40" spans="1:73" hidden="1" x14ac:dyDescent="0.25">
      <c r="A40" s="3">
        <v>42556</v>
      </c>
      <c r="B40" s="2" t="s">
        <v>118</v>
      </c>
      <c r="C40" s="2" t="s">
        <v>49</v>
      </c>
      <c r="D40" s="2" t="s">
        <v>753</v>
      </c>
      <c r="E40" s="2">
        <v>1504</v>
      </c>
      <c r="F40" s="2" t="s">
        <v>752</v>
      </c>
      <c r="G40" s="2">
        <v>4021</v>
      </c>
      <c r="H40" s="2" t="s">
        <v>751</v>
      </c>
      <c r="I40" s="2" t="s">
        <v>751</v>
      </c>
      <c r="J40" s="2" t="s">
        <v>55</v>
      </c>
      <c r="K40" s="3">
        <v>42556</v>
      </c>
      <c r="L40" s="2" t="s">
        <v>54</v>
      </c>
      <c r="M40" s="3">
        <v>42557</v>
      </c>
      <c r="N40" s="2">
        <v>0</v>
      </c>
      <c r="O40" s="2">
        <v>0</v>
      </c>
      <c r="P40" s="2">
        <v>0</v>
      </c>
      <c r="Q40" s="2">
        <v>475000</v>
      </c>
      <c r="R40" s="2">
        <v>2</v>
      </c>
      <c r="S40" s="2">
        <v>85500</v>
      </c>
      <c r="T40" s="2" t="s">
        <v>45</v>
      </c>
      <c r="U40" s="2">
        <v>0</v>
      </c>
      <c r="V40" s="2">
        <v>0</v>
      </c>
      <c r="W40" s="2">
        <v>0</v>
      </c>
      <c r="X40" s="2" t="s">
        <v>757</v>
      </c>
      <c r="Y40" s="2" t="s">
        <v>756</v>
      </c>
      <c r="Z40" s="2">
        <v>1</v>
      </c>
      <c r="AA40" s="2">
        <v>0</v>
      </c>
      <c r="AB40" s="2">
        <v>3800000</v>
      </c>
      <c r="AC40" s="2" t="s">
        <v>63</v>
      </c>
      <c r="AD40" s="2" t="s">
        <v>45</v>
      </c>
      <c r="AE40" s="2">
        <v>310101</v>
      </c>
      <c r="AF40" s="2">
        <v>3800000</v>
      </c>
      <c r="AG40" s="2" t="s">
        <v>112</v>
      </c>
      <c r="AH40" s="2" t="s">
        <v>49</v>
      </c>
      <c r="AI40" s="2" t="s">
        <v>755</v>
      </c>
      <c r="AJ40" s="2" t="s">
        <v>45</v>
      </c>
      <c r="AK40" s="2" t="s">
        <v>45</v>
      </c>
      <c r="AL40" s="2" t="s">
        <v>45</v>
      </c>
      <c r="AM40" s="2" t="s">
        <v>45</v>
      </c>
      <c r="AN40" s="4">
        <v>42396</v>
      </c>
      <c r="AO40" s="2">
        <v>814128</v>
      </c>
      <c r="AP40" s="2" t="s">
        <v>110</v>
      </c>
      <c r="AQ40" s="2" t="s">
        <v>45</v>
      </c>
      <c r="AR40" s="2" t="s">
        <v>45</v>
      </c>
      <c r="AS40" s="2" t="s">
        <v>754</v>
      </c>
      <c r="AT40" s="2">
        <v>849573</v>
      </c>
      <c r="AU40" s="3">
        <v>42556</v>
      </c>
      <c r="AV40" s="2" t="s">
        <v>182</v>
      </c>
      <c r="AW40" s="2" t="s">
        <v>746</v>
      </c>
      <c r="AX40" s="2" t="s">
        <v>45</v>
      </c>
      <c r="AY40" s="2" t="s">
        <v>745</v>
      </c>
      <c r="AZ40" s="2" t="s">
        <v>45</v>
      </c>
      <c r="BA40" s="2" t="s">
        <v>45</v>
      </c>
      <c r="BB40" s="2">
        <v>1617070014</v>
      </c>
      <c r="BC40" s="3">
        <v>42558</v>
      </c>
      <c r="BD40" s="2">
        <v>4360500</v>
      </c>
      <c r="BE40" s="6">
        <v>9.9161700002599104E+23</v>
      </c>
      <c r="BF40" s="2" t="s">
        <v>744</v>
      </c>
      <c r="BG40" s="2" t="s">
        <v>45</v>
      </c>
      <c r="BH40" s="2">
        <v>0</v>
      </c>
      <c r="BI40" s="2">
        <v>0</v>
      </c>
      <c r="BJ40" s="2">
        <v>1</v>
      </c>
      <c r="BK40" s="2">
        <v>4360500</v>
      </c>
      <c r="BL40" s="2" t="s">
        <v>233</v>
      </c>
      <c r="BM40" s="2" t="s">
        <v>259</v>
      </c>
      <c r="BN40" s="3">
        <v>42558</v>
      </c>
      <c r="BO40" s="2">
        <v>-1772833.33</v>
      </c>
      <c r="BP40" s="2" t="s">
        <v>45</v>
      </c>
      <c r="BQ40" s="2" t="s">
        <v>45</v>
      </c>
      <c r="BR40" s="2" t="s">
        <v>45</v>
      </c>
      <c r="BS40" s="2">
        <v>3800000</v>
      </c>
      <c r="BT40" s="2">
        <v>3800000</v>
      </c>
      <c r="BU40" s="2" t="s">
        <v>45</v>
      </c>
    </row>
    <row r="41" spans="1:73" hidden="1" x14ac:dyDescent="0.25">
      <c r="A41" s="3">
        <v>42556</v>
      </c>
      <c r="B41" s="2" t="s">
        <v>118</v>
      </c>
      <c r="C41" s="2" t="s">
        <v>49</v>
      </c>
      <c r="D41" s="2" t="s">
        <v>753</v>
      </c>
      <c r="E41" s="2">
        <v>1504</v>
      </c>
      <c r="F41" s="2" t="s">
        <v>752</v>
      </c>
      <c r="G41" s="2">
        <v>4021</v>
      </c>
      <c r="H41" s="2" t="s">
        <v>751</v>
      </c>
      <c r="I41" s="2" t="s">
        <v>751</v>
      </c>
      <c r="J41" s="2" t="s">
        <v>55</v>
      </c>
      <c r="K41" s="3">
        <v>42556</v>
      </c>
      <c r="L41" s="2" t="s">
        <v>54</v>
      </c>
      <c r="M41" s="3">
        <v>42557</v>
      </c>
      <c r="N41" s="2">
        <v>0</v>
      </c>
      <c r="O41" s="2">
        <v>0</v>
      </c>
      <c r="P41" s="2">
        <v>0</v>
      </c>
      <c r="Q41" s="2">
        <v>425000</v>
      </c>
      <c r="R41" s="2">
        <v>2</v>
      </c>
      <c r="S41" s="2">
        <v>76500</v>
      </c>
      <c r="T41" s="2" t="s">
        <v>45</v>
      </c>
      <c r="U41" s="2">
        <v>0</v>
      </c>
      <c r="V41" s="2">
        <v>0</v>
      </c>
      <c r="W41" s="2">
        <v>0</v>
      </c>
      <c r="X41" s="2" t="s">
        <v>750</v>
      </c>
      <c r="Y41" s="2" t="s">
        <v>749</v>
      </c>
      <c r="Z41" s="2">
        <v>1</v>
      </c>
      <c r="AA41" s="2">
        <v>0</v>
      </c>
      <c r="AB41" s="2">
        <v>3400000</v>
      </c>
      <c r="AC41" s="2" t="s">
        <v>63</v>
      </c>
      <c r="AD41" s="2" t="s">
        <v>45</v>
      </c>
      <c r="AE41" s="2">
        <v>310101</v>
      </c>
      <c r="AF41" s="2">
        <v>3400000</v>
      </c>
      <c r="AG41" s="2" t="s">
        <v>112</v>
      </c>
      <c r="AH41" s="2" t="s">
        <v>49</v>
      </c>
      <c r="AI41" s="2" t="s">
        <v>748</v>
      </c>
      <c r="AJ41" s="2" t="s">
        <v>45</v>
      </c>
      <c r="AK41" s="2" t="s">
        <v>45</v>
      </c>
      <c r="AL41" s="2" t="s">
        <v>45</v>
      </c>
      <c r="AM41" s="2" t="s">
        <v>45</v>
      </c>
      <c r="AN41" s="4">
        <v>42396</v>
      </c>
      <c r="AO41" s="2">
        <v>814128</v>
      </c>
      <c r="AP41" s="2" t="s">
        <v>110</v>
      </c>
      <c r="AQ41" s="2" t="s">
        <v>45</v>
      </c>
      <c r="AR41" s="2" t="s">
        <v>45</v>
      </c>
      <c r="AS41" s="2" t="s">
        <v>747</v>
      </c>
      <c r="AT41" s="2">
        <v>849573</v>
      </c>
      <c r="AU41" s="3">
        <v>42556</v>
      </c>
      <c r="AV41" s="2" t="s">
        <v>182</v>
      </c>
      <c r="AW41" s="2" t="s">
        <v>746</v>
      </c>
      <c r="AX41" s="2" t="s">
        <v>45</v>
      </c>
      <c r="AY41" s="2" t="s">
        <v>745</v>
      </c>
      <c r="AZ41" s="2" t="s">
        <v>45</v>
      </c>
      <c r="BA41" s="2" t="s">
        <v>45</v>
      </c>
      <c r="BB41" s="2">
        <v>1617070014</v>
      </c>
      <c r="BC41" s="3">
        <v>42558</v>
      </c>
      <c r="BD41" s="2">
        <v>3901500</v>
      </c>
      <c r="BE41" s="6">
        <v>9.9161700002599104E+23</v>
      </c>
      <c r="BF41" s="2" t="s">
        <v>744</v>
      </c>
      <c r="BG41" s="2" t="s">
        <v>45</v>
      </c>
      <c r="BH41" s="2">
        <v>0</v>
      </c>
      <c r="BI41" s="2">
        <v>0</v>
      </c>
      <c r="BJ41" s="2">
        <v>1</v>
      </c>
      <c r="BK41" s="2">
        <v>3901500</v>
      </c>
      <c r="BL41" s="2" t="s">
        <v>233</v>
      </c>
      <c r="BM41" s="2" t="s">
        <v>259</v>
      </c>
      <c r="BN41" s="3">
        <v>42558</v>
      </c>
      <c r="BO41" s="2">
        <v>-2231833.33</v>
      </c>
      <c r="BP41" s="2" t="s">
        <v>45</v>
      </c>
      <c r="BQ41" s="2" t="s">
        <v>45</v>
      </c>
      <c r="BR41" s="2" t="s">
        <v>45</v>
      </c>
      <c r="BS41" s="2">
        <v>3400000</v>
      </c>
      <c r="BT41" s="2">
        <v>3400000</v>
      </c>
      <c r="BU41" s="2" t="s">
        <v>45</v>
      </c>
    </row>
    <row r="42" spans="1:73" hidden="1" x14ac:dyDescent="0.25">
      <c r="A42" s="3">
        <v>42525</v>
      </c>
      <c r="B42" s="2" t="s">
        <v>118</v>
      </c>
      <c r="C42" s="2" t="s">
        <v>49</v>
      </c>
      <c r="D42" s="2" t="s">
        <v>206</v>
      </c>
      <c r="E42" s="2">
        <v>1049</v>
      </c>
      <c r="F42" s="2">
        <v>4590000759</v>
      </c>
      <c r="G42" s="2">
        <v>4030</v>
      </c>
      <c r="H42" s="2" t="s">
        <v>205</v>
      </c>
      <c r="I42" s="2" t="s">
        <v>743</v>
      </c>
      <c r="J42" s="2" t="s">
        <v>55</v>
      </c>
      <c r="K42" s="3">
        <v>42525</v>
      </c>
      <c r="L42" s="2" t="s">
        <v>742</v>
      </c>
      <c r="M42" s="3">
        <v>42525</v>
      </c>
      <c r="N42" s="2">
        <v>0</v>
      </c>
      <c r="O42" s="2">
        <v>0</v>
      </c>
      <c r="P42" s="2">
        <v>0</v>
      </c>
      <c r="Q42" s="2">
        <v>631250</v>
      </c>
      <c r="R42" s="2">
        <v>2</v>
      </c>
      <c r="S42" s="2">
        <v>113625</v>
      </c>
      <c r="T42" s="2" t="s">
        <v>45</v>
      </c>
      <c r="U42" s="2">
        <v>0</v>
      </c>
      <c r="V42" s="2">
        <v>0</v>
      </c>
      <c r="W42" s="2">
        <v>0</v>
      </c>
      <c r="X42" s="2" t="s">
        <v>741</v>
      </c>
      <c r="Y42" s="2" t="s">
        <v>740</v>
      </c>
      <c r="Z42" s="2">
        <v>10</v>
      </c>
      <c r="AA42" s="2">
        <v>0</v>
      </c>
      <c r="AB42" s="2">
        <v>505000</v>
      </c>
      <c r="AC42" s="2" t="s">
        <v>63</v>
      </c>
      <c r="AD42" s="2" t="s">
        <v>45</v>
      </c>
      <c r="AE42" s="2">
        <v>310101</v>
      </c>
      <c r="AF42" s="2">
        <v>5050000</v>
      </c>
      <c r="AG42" s="2" t="s">
        <v>112</v>
      </c>
      <c r="AH42" s="2" t="s">
        <v>49</v>
      </c>
      <c r="AI42" s="2" t="s">
        <v>739</v>
      </c>
      <c r="AJ42" s="2" t="s">
        <v>45</v>
      </c>
      <c r="AK42" s="2" t="s">
        <v>45</v>
      </c>
      <c r="AL42" s="2" t="s">
        <v>45</v>
      </c>
      <c r="AM42" s="2" t="s">
        <v>45</v>
      </c>
      <c r="AN42" s="4">
        <v>42420</v>
      </c>
      <c r="AO42" s="2">
        <v>762124</v>
      </c>
      <c r="AP42" s="2" t="s">
        <v>110</v>
      </c>
      <c r="AQ42" s="2" t="s">
        <v>45</v>
      </c>
      <c r="AR42" s="2" t="s">
        <v>45</v>
      </c>
      <c r="AS42" s="2" t="s">
        <v>738</v>
      </c>
      <c r="AT42" s="2">
        <v>829573</v>
      </c>
      <c r="AU42" s="3">
        <v>42525</v>
      </c>
      <c r="AV42" s="2" t="s">
        <v>156</v>
      </c>
      <c r="AW42" s="2" t="s">
        <v>145</v>
      </c>
      <c r="AX42" s="2" t="s">
        <v>737</v>
      </c>
      <c r="AY42" s="2" t="s">
        <v>736</v>
      </c>
      <c r="AZ42" s="2" t="s">
        <v>45</v>
      </c>
      <c r="BA42" s="2" t="s">
        <v>45</v>
      </c>
      <c r="BB42" s="2">
        <v>1617070010</v>
      </c>
      <c r="BC42" s="3">
        <v>42525</v>
      </c>
      <c r="BD42" s="2">
        <v>5794875</v>
      </c>
      <c r="BE42" s="2">
        <v>991617000011</v>
      </c>
      <c r="BF42" s="3">
        <v>42525</v>
      </c>
      <c r="BG42" s="2" t="s">
        <v>45</v>
      </c>
      <c r="BH42" s="2">
        <v>0</v>
      </c>
      <c r="BI42" s="2">
        <v>0</v>
      </c>
      <c r="BJ42" s="2">
        <v>10</v>
      </c>
      <c r="BK42" s="2">
        <v>5794875</v>
      </c>
      <c r="BL42" s="2" t="s">
        <v>60</v>
      </c>
      <c r="BM42" s="2" t="s">
        <v>34</v>
      </c>
      <c r="BN42" s="3">
        <v>42525</v>
      </c>
      <c r="BO42" s="2">
        <v>744875</v>
      </c>
      <c r="BP42" s="2" t="s">
        <v>45</v>
      </c>
      <c r="BQ42" s="2" t="s">
        <v>45</v>
      </c>
      <c r="BR42" s="2" t="s">
        <v>45</v>
      </c>
      <c r="BS42" s="2">
        <v>505000</v>
      </c>
      <c r="BT42" s="2">
        <v>505000</v>
      </c>
      <c r="BU42" s="2" t="s">
        <v>45</v>
      </c>
    </row>
    <row r="43" spans="1:73" hidden="1" x14ac:dyDescent="0.25">
      <c r="A43" s="3">
        <v>42564</v>
      </c>
      <c r="B43" s="2" t="s">
        <v>171</v>
      </c>
      <c r="C43" s="2" t="s">
        <v>49</v>
      </c>
      <c r="D43" s="2" t="s">
        <v>275</v>
      </c>
      <c r="E43" s="2">
        <v>1048</v>
      </c>
      <c r="F43" s="2" t="s">
        <v>45</v>
      </c>
      <c r="G43" s="2" t="s">
        <v>45</v>
      </c>
      <c r="H43" s="2" t="s">
        <v>274</v>
      </c>
      <c r="I43" s="2" t="s">
        <v>274</v>
      </c>
      <c r="J43" s="2" t="s">
        <v>55</v>
      </c>
      <c r="K43" s="2" t="s">
        <v>45</v>
      </c>
      <c r="L43" s="2" t="s">
        <v>127</v>
      </c>
      <c r="M43" s="3">
        <v>42564</v>
      </c>
      <c r="N43" s="2">
        <v>5</v>
      </c>
      <c r="O43" s="2">
        <v>188.6</v>
      </c>
      <c r="P43" s="2">
        <v>0</v>
      </c>
      <c r="Q43" s="2">
        <v>0</v>
      </c>
      <c r="R43" s="2">
        <v>0</v>
      </c>
      <c r="S43" s="2">
        <v>0</v>
      </c>
      <c r="T43" s="2" t="s">
        <v>45</v>
      </c>
      <c r="U43" s="2">
        <v>0</v>
      </c>
      <c r="V43" s="2">
        <v>40</v>
      </c>
      <c r="W43" s="2">
        <v>0.4</v>
      </c>
      <c r="X43" s="2" t="s">
        <v>301</v>
      </c>
      <c r="Y43" s="2" t="s">
        <v>300</v>
      </c>
      <c r="Z43" s="2">
        <v>1</v>
      </c>
      <c r="AA43" s="2">
        <v>0</v>
      </c>
      <c r="AB43" s="2">
        <v>3772</v>
      </c>
      <c r="AC43" s="2" t="s">
        <v>51</v>
      </c>
      <c r="AD43" s="2" t="s">
        <v>45</v>
      </c>
      <c r="AE43" s="2">
        <v>310701</v>
      </c>
      <c r="AF43" s="2">
        <v>3772</v>
      </c>
      <c r="AG43" s="2" t="s">
        <v>165</v>
      </c>
      <c r="AH43" s="2" t="s">
        <v>49</v>
      </c>
      <c r="AI43" s="2" t="s">
        <v>735</v>
      </c>
      <c r="AJ43" s="2" t="s">
        <v>45</v>
      </c>
      <c r="AK43" s="2" t="s">
        <v>45</v>
      </c>
      <c r="AL43" s="2" t="s">
        <v>45</v>
      </c>
      <c r="AM43" s="2" t="s">
        <v>45</v>
      </c>
      <c r="AN43" s="2" t="s">
        <v>45</v>
      </c>
      <c r="AO43" s="2">
        <v>821164</v>
      </c>
      <c r="AP43" s="2" t="s">
        <v>110</v>
      </c>
      <c r="AQ43" s="2" t="s">
        <v>45</v>
      </c>
      <c r="AR43" s="2" t="s">
        <v>45</v>
      </c>
      <c r="AS43" s="2" t="s">
        <v>735</v>
      </c>
      <c r="AT43" s="2">
        <v>852573</v>
      </c>
      <c r="AU43" s="3">
        <v>42564</v>
      </c>
      <c r="AV43" s="2" t="s">
        <v>45</v>
      </c>
      <c r="AW43" s="2" t="s">
        <v>734</v>
      </c>
      <c r="AX43" s="2" t="s">
        <v>45</v>
      </c>
      <c r="AY43" s="2" t="s">
        <v>45</v>
      </c>
      <c r="AZ43" s="2" t="s">
        <v>45</v>
      </c>
      <c r="BA43" s="2" t="s">
        <v>45</v>
      </c>
      <c r="BB43" s="2">
        <v>1617070015</v>
      </c>
      <c r="BC43" s="3">
        <v>42564</v>
      </c>
      <c r="BD43" s="2">
        <v>4001</v>
      </c>
      <c r="BE43" s="2" t="s">
        <v>45</v>
      </c>
      <c r="BF43" s="3">
        <v>42564</v>
      </c>
      <c r="BG43" s="2" t="s">
        <v>45</v>
      </c>
      <c r="BH43" s="2">
        <v>0</v>
      </c>
      <c r="BI43" s="2">
        <v>0</v>
      </c>
      <c r="BJ43" s="2">
        <v>1</v>
      </c>
      <c r="BK43" s="2">
        <v>4001</v>
      </c>
      <c r="BL43" s="2" t="s">
        <v>45</v>
      </c>
      <c r="BM43" s="2" t="s">
        <v>45</v>
      </c>
      <c r="BN43" s="3">
        <v>42564</v>
      </c>
      <c r="BO43" s="2" t="s">
        <v>45</v>
      </c>
      <c r="BP43" s="2" t="s">
        <v>45</v>
      </c>
      <c r="BQ43" s="2" t="s">
        <v>45</v>
      </c>
      <c r="BR43" s="2" t="s">
        <v>45</v>
      </c>
      <c r="BS43" s="2">
        <v>3772</v>
      </c>
      <c r="BT43" s="2">
        <v>3772</v>
      </c>
      <c r="BU43" s="2" t="s">
        <v>45</v>
      </c>
    </row>
    <row r="44" spans="1:73" hidden="1" x14ac:dyDescent="0.25">
      <c r="A44" s="3">
        <v>42682</v>
      </c>
      <c r="B44" s="2" t="s">
        <v>118</v>
      </c>
      <c r="C44" s="2" t="s">
        <v>49</v>
      </c>
      <c r="D44" s="2" t="s">
        <v>404</v>
      </c>
      <c r="E44" s="2">
        <v>1043</v>
      </c>
      <c r="F44" s="2">
        <v>4210054711</v>
      </c>
      <c r="G44" s="2">
        <v>4052</v>
      </c>
      <c r="H44" s="2" t="s">
        <v>403</v>
      </c>
      <c r="I44" s="2" t="s">
        <v>403</v>
      </c>
      <c r="J44" s="2" t="s">
        <v>55</v>
      </c>
      <c r="K44" s="3">
        <v>42682</v>
      </c>
      <c r="L44" s="2" t="s">
        <v>127</v>
      </c>
      <c r="M44" s="3">
        <v>42683</v>
      </c>
      <c r="N44" s="2">
        <v>0</v>
      </c>
      <c r="O44" s="2">
        <v>0</v>
      </c>
      <c r="P44" s="2">
        <v>0</v>
      </c>
      <c r="Q44" s="2">
        <v>450</v>
      </c>
      <c r="R44" s="2">
        <v>2</v>
      </c>
      <c r="S44" s="2">
        <v>81</v>
      </c>
      <c r="T44" s="2" t="s">
        <v>45</v>
      </c>
      <c r="U44" s="2">
        <v>0</v>
      </c>
      <c r="V44" s="2">
        <v>0</v>
      </c>
      <c r="W44" s="2">
        <v>0</v>
      </c>
      <c r="X44" s="2" t="s">
        <v>733</v>
      </c>
      <c r="Y44" s="2" t="s">
        <v>407</v>
      </c>
      <c r="Z44" s="2">
        <v>2</v>
      </c>
      <c r="AA44" s="2">
        <v>0</v>
      </c>
      <c r="AB44" s="2">
        <v>1800</v>
      </c>
      <c r="AC44" s="2" t="s">
        <v>63</v>
      </c>
      <c r="AD44" s="2" t="s">
        <v>45</v>
      </c>
      <c r="AE44" s="2">
        <v>310101</v>
      </c>
      <c r="AF44" s="2">
        <v>3600</v>
      </c>
      <c r="AG44" s="2" t="s">
        <v>112</v>
      </c>
      <c r="AH44" s="2" t="s">
        <v>49</v>
      </c>
      <c r="AI44" s="2" t="s">
        <v>400</v>
      </c>
      <c r="AJ44" s="2" t="s">
        <v>45</v>
      </c>
      <c r="AK44" s="2" t="s">
        <v>45</v>
      </c>
      <c r="AL44" s="2" t="s">
        <v>45</v>
      </c>
      <c r="AM44" s="2" t="s">
        <v>45</v>
      </c>
      <c r="AN44" s="4">
        <v>42528</v>
      </c>
      <c r="AO44" s="2">
        <v>938169</v>
      </c>
      <c r="AP44" s="2" t="s">
        <v>110</v>
      </c>
      <c r="AQ44" s="2" t="s">
        <v>45</v>
      </c>
      <c r="AR44" s="2" t="s">
        <v>45</v>
      </c>
      <c r="AS44" s="2" t="s">
        <v>399</v>
      </c>
      <c r="AT44" s="2">
        <v>941574</v>
      </c>
      <c r="AU44" s="3">
        <v>42682</v>
      </c>
      <c r="AV44" s="2" t="s">
        <v>108</v>
      </c>
      <c r="AW44" s="2" t="s">
        <v>107</v>
      </c>
      <c r="AX44" s="2" t="s">
        <v>398</v>
      </c>
      <c r="AY44" s="2" t="s">
        <v>397</v>
      </c>
      <c r="AZ44" s="2" t="s">
        <v>45</v>
      </c>
      <c r="BA44" s="2" t="s">
        <v>45</v>
      </c>
      <c r="BB44" s="2">
        <v>1617070147</v>
      </c>
      <c r="BC44" s="3">
        <v>42683</v>
      </c>
      <c r="BD44" s="2">
        <v>4131</v>
      </c>
      <c r="BE44" s="6">
        <v>9.9161700018899097E+83</v>
      </c>
      <c r="BF44" s="2" t="s">
        <v>396</v>
      </c>
      <c r="BG44" s="2" t="s">
        <v>45</v>
      </c>
      <c r="BH44" s="2">
        <v>0</v>
      </c>
      <c r="BI44" s="2">
        <v>0</v>
      </c>
      <c r="BJ44" s="2">
        <v>2</v>
      </c>
      <c r="BK44" s="2">
        <v>4131</v>
      </c>
      <c r="BL44" s="2" t="s">
        <v>233</v>
      </c>
      <c r="BM44" s="2" t="s">
        <v>395</v>
      </c>
      <c r="BN44" s="3">
        <v>42683</v>
      </c>
      <c r="BO44" s="2">
        <v>-130869</v>
      </c>
      <c r="BP44" s="2" t="s">
        <v>45</v>
      </c>
      <c r="BQ44" s="2" t="s">
        <v>45</v>
      </c>
      <c r="BR44" s="2" t="s">
        <v>45</v>
      </c>
      <c r="BS44" s="2">
        <v>1800</v>
      </c>
      <c r="BT44" s="2">
        <v>1800</v>
      </c>
      <c r="BU44" s="2" t="s">
        <v>45</v>
      </c>
    </row>
    <row r="45" spans="1:73" hidden="1" x14ac:dyDescent="0.25">
      <c r="A45" s="3">
        <v>42682</v>
      </c>
      <c r="B45" s="2" t="s">
        <v>118</v>
      </c>
      <c r="C45" s="2" t="s">
        <v>49</v>
      </c>
      <c r="D45" s="2" t="s">
        <v>404</v>
      </c>
      <c r="E45" s="2">
        <v>1043</v>
      </c>
      <c r="F45" s="2">
        <v>4210054711</v>
      </c>
      <c r="G45" s="2">
        <v>4052</v>
      </c>
      <c r="H45" s="2" t="s">
        <v>403</v>
      </c>
      <c r="I45" s="2" t="s">
        <v>403</v>
      </c>
      <c r="J45" s="2" t="s">
        <v>55</v>
      </c>
      <c r="K45" s="3">
        <v>42682</v>
      </c>
      <c r="L45" s="2" t="s">
        <v>127</v>
      </c>
      <c r="M45" s="3">
        <v>42683</v>
      </c>
      <c r="N45" s="2">
        <v>0</v>
      </c>
      <c r="O45" s="2">
        <v>0</v>
      </c>
      <c r="P45" s="2">
        <v>0</v>
      </c>
      <c r="Q45" s="2">
        <v>225</v>
      </c>
      <c r="R45" s="2">
        <v>2</v>
      </c>
      <c r="S45" s="2">
        <v>40.5</v>
      </c>
      <c r="T45" s="2" t="s">
        <v>45</v>
      </c>
      <c r="U45" s="2">
        <v>0</v>
      </c>
      <c r="V45" s="2">
        <v>0</v>
      </c>
      <c r="W45" s="2">
        <v>0</v>
      </c>
      <c r="X45" s="2" t="s">
        <v>732</v>
      </c>
      <c r="Y45" s="2" t="s">
        <v>407</v>
      </c>
      <c r="Z45" s="2">
        <v>2</v>
      </c>
      <c r="AA45" s="2">
        <v>0</v>
      </c>
      <c r="AB45" s="2">
        <v>900</v>
      </c>
      <c r="AC45" s="2" t="s">
        <v>63</v>
      </c>
      <c r="AD45" s="2" t="s">
        <v>45</v>
      </c>
      <c r="AE45" s="2">
        <v>310101</v>
      </c>
      <c r="AF45" s="2">
        <v>1800</v>
      </c>
      <c r="AG45" s="2" t="s">
        <v>112</v>
      </c>
      <c r="AH45" s="2" t="s">
        <v>49</v>
      </c>
      <c r="AI45" s="2" t="s">
        <v>731</v>
      </c>
      <c r="AJ45" s="2" t="s">
        <v>45</v>
      </c>
      <c r="AK45" s="2" t="s">
        <v>45</v>
      </c>
      <c r="AL45" s="2" t="s">
        <v>45</v>
      </c>
      <c r="AM45" s="2" t="s">
        <v>45</v>
      </c>
      <c r="AN45" s="4">
        <v>42528</v>
      </c>
      <c r="AO45" s="2">
        <v>938169</v>
      </c>
      <c r="AP45" s="2" t="s">
        <v>110</v>
      </c>
      <c r="AQ45" s="2" t="s">
        <v>45</v>
      </c>
      <c r="AR45" s="2" t="s">
        <v>45</v>
      </c>
      <c r="AS45" s="2" t="s">
        <v>730</v>
      </c>
      <c r="AT45" s="2">
        <v>941574</v>
      </c>
      <c r="AU45" s="3">
        <v>42682</v>
      </c>
      <c r="AV45" s="2" t="s">
        <v>108</v>
      </c>
      <c r="AW45" s="2" t="s">
        <v>107</v>
      </c>
      <c r="AX45" s="2" t="s">
        <v>398</v>
      </c>
      <c r="AY45" s="2" t="s">
        <v>397</v>
      </c>
      <c r="AZ45" s="2" t="s">
        <v>45</v>
      </c>
      <c r="BA45" s="2" t="s">
        <v>45</v>
      </c>
      <c r="BB45" s="2">
        <v>1617070147</v>
      </c>
      <c r="BC45" s="3">
        <v>42683</v>
      </c>
      <c r="BD45" s="2">
        <v>2065.5</v>
      </c>
      <c r="BE45" s="6">
        <v>9.9161700018899097E+83</v>
      </c>
      <c r="BF45" s="2" t="s">
        <v>396</v>
      </c>
      <c r="BG45" s="2" t="s">
        <v>45</v>
      </c>
      <c r="BH45" s="2">
        <v>0</v>
      </c>
      <c r="BI45" s="2">
        <v>0</v>
      </c>
      <c r="BJ45" s="2">
        <v>2</v>
      </c>
      <c r="BK45" s="2">
        <v>2065.5</v>
      </c>
      <c r="BL45" s="2" t="s">
        <v>233</v>
      </c>
      <c r="BM45" s="2" t="s">
        <v>395</v>
      </c>
      <c r="BN45" s="3">
        <v>42683</v>
      </c>
      <c r="BO45" s="2">
        <v>-132934.5</v>
      </c>
      <c r="BP45" s="2" t="s">
        <v>45</v>
      </c>
      <c r="BQ45" s="2" t="s">
        <v>45</v>
      </c>
      <c r="BR45" s="2" t="s">
        <v>45</v>
      </c>
      <c r="BS45" s="2">
        <v>900</v>
      </c>
      <c r="BT45" s="2">
        <v>900</v>
      </c>
      <c r="BU45" s="2" t="s">
        <v>45</v>
      </c>
    </row>
    <row r="46" spans="1:73" hidden="1" x14ac:dyDescent="0.25">
      <c r="A46" s="3">
        <v>42682</v>
      </c>
      <c r="B46" s="2" t="s">
        <v>118</v>
      </c>
      <c r="C46" s="2" t="s">
        <v>49</v>
      </c>
      <c r="D46" s="2" t="s">
        <v>404</v>
      </c>
      <c r="E46" s="2">
        <v>1043</v>
      </c>
      <c r="F46" s="2">
        <v>4210054711</v>
      </c>
      <c r="G46" s="2">
        <v>4052</v>
      </c>
      <c r="H46" s="2" t="s">
        <v>403</v>
      </c>
      <c r="I46" s="2" t="s">
        <v>403</v>
      </c>
      <c r="J46" s="2" t="s">
        <v>55</v>
      </c>
      <c r="K46" s="3">
        <v>42682</v>
      </c>
      <c r="L46" s="2" t="s">
        <v>127</v>
      </c>
      <c r="M46" s="3">
        <v>42683</v>
      </c>
      <c r="N46" s="2">
        <v>0</v>
      </c>
      <c r="O46" s="2">
        <v>0</v>
      </c>
      <c r="P46" s="2">
        <v>0</v>
      </c>
      <c r="Q46" s="2">
        <v>225</v>
      </c>
      <c r="R46" s="2">
        <v>2</v>
      </c>
      <c r="S46" s="2">
        <v>40.5</v>
      </c>
      <c r="T46" s="2" t="s">
        <v>45</v>
      </c>
      <c r="U46" s="2">
        <v>0</v>
      </c>
      <c r="V46" s="2">
        <v>0</v>
      </c>
      <c r="W46" s="2">
        <v>0</v>
      </c>
      <c r="X46" s="2" t="s">
        <v>729</v>
      </c>
      <c r="Y46" s="2" t="s">
        <v>728</v>
      </c>
      <c r="Z46" s="2">
        <v>2</v>
      </c>
      <c r="AA46" s="2">
        <v>0</v>
      </c>
      <c r="AB46" s="2">
        <v>900</v>
      </c>
      <c r="AC46" s="2" t="s">
        <v>63</v>
      </c>
      <c r="AD46" s="2" t="s">
        <v>45</v>
      </c>
      <c r="AE46" s="2">
        <v>310101</v>
      </c>
      <c r="AF46" s="2">
        <v>1800</v>
      </c>
      <c r="AG46" s="2" t="s">
        <v>112</v>
      </c>
      <c r="AH46" s="2" t="s">
        <v>49</v>
      </c>
      <c r="AI46" s="2" t="s">
        <v>727</v>
      </c>
      <c r="AJ46" s="2" t="s">
        <v>45</v>
      </c>
      <c r="AK46" s="2" t="s">
        <v>45</v>
      </c>
      <c r="AL46" s="2" t="s">
        <v>45</v>
      </c>
      <c r="AM46" s="2" t="s">
        <v>45</v>
      </c>
      <c r="AN46" s="4">
        <v>42528</v>
      </c>
      <c r="AO46" s="2">
        <v>938169</v>
      </c>
      <c r="AP46" s="2" t="s">
        <v>110</v>
      </c>
      <c r="AQ46" s="2" t="s">
        <v>45</v>
      </c>
      <c r="AR46" s="2" t="s">
        <v>45</v>
      </c>
      <c r="AS46" s="2" t="s">
        <v>726</v>
      </c>
      <c r="AT46" s="2">
        <v>941574</v>
      </c>
      <c r="AU46" s="3">
        <v>42682</v>
      </c>
      <c r="AV46" s="2" t="s">
        <v>108</v>
      </c>
      <c r="AW46" s="2" t="s">
        <v>107</v>
      </c>
      <c r="AX46" s="2" t="s">
        <v>398</v>
      </c>
      <c r="AY46" s="2" t="s">
        <v>397</v>
      </c>
      <c r="AZ46" s="2" t="s">
        <v>45</v>
      </c>
      <c r="BA46" s="2" t="s">
        <v>45</v>
      </c>
      <c r="BB46" s="2">
        <v>1617070147</v>
      </c>
      <c r="BC46" s="3">
        <v>42683</v>
      </c>
      <c r="BD46" s="2">
        <v>2065.5</v>
      </c>
      <c r="BE46" s="6">
        <v>9.9161700018899097E+83</v>
      </c>
      <c r="BF46" s="2" t="s">
        <v>396</v>
      </c>
      <c r="BG46" s="2" t="s">
        <v>45</v>
      </c>
      <c r="BH46" s="2">
        <v>0</v>
      </c>
      <c r="BI46" s="2">
        <v>0</v>
      </c>
      <c r="BJ46" s="2">
        <v>2</v>
      </c>
      <c r="BK46" s="2">
        <v>2065.5</v>
      </c>
      <c r="BL46" s="2" t="s">
        <v>233</v>
      </c>
      <c r="BM46" s="2" t="s">
        <v>395</v>
      </c>
      <c r="BN46" s="3">
        <v>42683</v>
      </c>
      <c r="BO46" s="2">
        <v>-132934.5</v>
      </c>
      <c r="BP46" s="2" t="s">
        <v>45</v>
      </c>
      <c r="BQ46" s="2" t="s">
        <v>45</v>
      </c>
      <c r="BR46" s="2" t="s">
        <v>45</v>
      </c>
      <c r="BS46" s="2">
        <v>900</v>
      </c>
      <c r="BT46" s="2">
        <v>900</v>
      </c>
      <c r="BU46" s="2" t="s">
        <v>45</v>
      </c>
    </row>
    <row r="47" spans="1:73" hidden="1" x14ac:dyDescent="0.25">
      <c r="A47" s="3">
        <v>42706</v>
      </c>
      <c r="B47" s="2" t="s">
        <v>118</v>
      </c>
      <c r="C47" s="2" t="s">
        <v>49</v>
      </c>
      <c r="D47" s="2" t="s">
        <v>725</v>
      </c>
      <c r="E47" s="2">
        <v>2104</v>
      </c>
      <c r="F47" s="2" t="s">
        <v>724</v>
      </c>
      <c r="G47" s="2">
        <v>4088</v>
      </c>
      <c r="H47" s="2" t="s">
        <v>723</v>
      </c>
      <c r="I47" s="2" t="s">
        <v>722</v>
      </c>
      <c r="J47" s="2" t="s">
        <v>55</v>
      </c>
      <c r="K47" s="3">
        <v>42706</v>
      </c>
      <c r="L47" s="2" t="s">
        <v>54</v>
      </c>
      <c r="M47" s="3">
        <v>42706</v>
      </c>
      <c r="N47" s="2">
        <v>0</v>
      </c>
      <c r="O47" s="2">
        <v>0</v>
      </c>
      <c r="P47" s="2">
        <v>0</v>
      </c>
      <c r="Q47" s="2">
        <v>23562.5</v>
      </c>
      <c r="R47" s="2">
        <v>2</v>
      </c>
      <c r="S47" s="2">
        <v>4241.25</v>
      </c>
      <c r="T47" s="2" t="s">
        <v>45</v>
      </c>
      <c r="U47" s="2">
        <v>0</v>
      </c>
      <c r="V47" s="2">
        <v>0</v>
      </c>
      <c r="W47" s="2">
        <v>0.25</v>
      </c>
      <c r="X47" s="2" t="s">
        <v>721</v>
      </c>
      <c r="Y47" s="2" t="s">
        <v>720</v>
      </c>
      <c r="Z47" s="2">
        <v>1</v>
      </c>
      <c r="AA47" s="2">
        <v>0</v>
      </c>
      <c r="AB47" s="2">
        <v>188500</v>
      </c>
      <c r="AC47" s="2" t="s">
        <v>195</v>
      </c>
      <c r="AD47" s="2" t="s">
        <v>45</v>
      </c>
      <c r="AE47" s="2">
        <v>310101</v>
      </c>
      <c r="AF47" s="2">
        <v>188500</v>
      </c>
      <c r="AG47" s="2" t="s">
        <v>112</v>
      </c>
      <c r="AH47" s="2" t="s">
        <v>49</v>
      </c>
      <c r="AI47" s="2" t="s">
        <v>719</v>
      </c>
      <c r="AJ47" s="2" t="s">
        <v>45</v>
      </c>
      <c r="AK47" s="2" t="s">
        <v>45</v>
      </c>
      <c r="AL47" s="2" t="s">
        <v>45</v>
      </c>
      <c r="AM47" s="2" t="s">
        <v>45</v>
      </c>
      <c r="AN47" s="4">
        <v>42587</v>
      </c>
      <c r="AO47" s="2">
        <v>961173</v>
      </c>
      <c r="AP47" s="2" t="s">
        <v>110</v>
      </c>
      <c r="AQ47" s="2" t="s">
        <v>45</v>
      </c>
      <c r="AR47" s="2" t="s">
        <v>45</v>
      </c>
      <c r="AS47" s="2" t="s">
        <v>718</v>
      </c>
      <c r="AT47" s="2">
        <v>961575</v>
      </c>
      <c r="AU47" s="3">
        <v>42706</v>
      </c>
      <c r="AV47" s="2" t="s">
        <v>108</v>
      </c>
      <c r="AW47" s="2" t="s">
        <v>107</v>
      </c>
      <c r="AX47" s="2" t="s">
        <v>717</v>
      </c>
      <c r="AY47" s="2" t="s">
        <v>716</v>
      </c>
      <c r="AZ47" s="2" t="s">
        <v>45</v>
      </c>
      <c r="BA47" s="2" t="s">
        <v>45</v>
      </c>
      <c r="BB47" s="2">
        <v>1617070159</v>
      </c>
      <c r="BC47" s="3">
        <v>42706</v>
      </c>
      <c r="BD47" s="2">
        <v>216304</v>
      </c>
      <c r="BE47" s="2">
        <v>991617000228</v>
      </c>
      <c r="BF47" s="3">
        <v>42706</v>
      </c>
      <c r="BG47" s="2" t="s">
        <v>45</v>
      </c>
      <c r="BH47" s="2">
        <v>0</v>
      </c>
      <c r="BI47" s="2">
        <v>0</v>
      </c>
      <c r="BJ47" s="2">
        <v>1</v>
      </c>
      <c r="BK47" s="2">
        <v>216304</v>
      </c>
      <c r="BL47" s="2" t="s">
        <v>60</v>
      </c>
      <c r="BM47" s="2">
        <v>10150</v>
      </c>
      <c r="BN47" s="3">
        <v>42706</v>
      </c>
      <c r="BO47" s="2">
        <v>27804</v>
      </c>
      <c r="BP47" s="2" t="s">
        <v>45</v>
      </c>
      <c r="BQ47" s="2" t="s">
        <v>45</v>
      </c>
      <c r="BR47" s="2" t="s">
        <v>45</v>
      </c>
      <c r="BS47" s="2">
        <v>188500</v>
      </c>
      <c r="BT47" s="2">
        <v>188500</v>
      </c>
      <c r="BU47" s="2" t="s">
        <v>45</v>
      </c>
    </row>
    <row r="48" spans="1:73" hidden="1" x14ac:dyDescent="0.25">
      <c r="A48" s="3">
        <v>42712</v>
      </c>
      <c r="B48" s="2" t="s">
        <v>118</v>
      </c>
      <c r="C48" s="2" t="s">
        <v>49</v>
      </c>
      <c r="D48" s="2" t="s">
        <v>154</v>
      </c>
      <c r="E48" s="2">
        <v>1404</v>
      </c>
      <c r="F48" s="2" t="s">
        <v>712</v>
      </c>
      <c r="G48" s="2">
        <v>4074</v>
      </c>
      <c r="H48" s="2" t="s">
        <v>152</v>
      </c>
      <c r="I48" s="2" t="s">
        <v>152</v>
      </c>
      <c r="J48" s="2" t="s">
        <v>55</v>
      </c>
      <c r="K48" s="3">
        <v>42712</v>
      </c>
      <c r="L48" s="2" t="s">
        <v>99</v>
      </c>
      <c r="M48" s="3">
        <v>42712</v>
      </c>
      <c r="N48" s="2">
        <v>0</v>
      </c>
      <c r="O48" s="2">
        <v>0</v>
      </c>
      <c r="P48" s="2">
        <v>0</v>
      </c>
      <c r="Q48" s="2">
        <v>20000</v>
      </c>
      <c r="R48" s="2">
        <v>2</v>
      </c>
      <c r="S48" s="2">
        <v>3600</v>
      </c>
      <c r="T48" s="2" t="s">
        <v>45</v>
      </c>
      <c r="U48" s="2">
        <v>0</v>
      </c>
      <c r="V48" s="2">
        <v>0</v>
      </c>
      <c r="W48" s="2">
        <v>0</v>
      </c>
      <c r="X48" s="2" t="s">
        <v>715</v>
      </c>
      <c r="Y48" s="2" t="s">
        <v>714</v>
      </c>
      <c r="Z48" s="2">
        <v>32</v>
      </c>
      <c r="AA48" s="2">
        <v>0</v>
      </c>
      <c r="AB48" s="2">
        <v>5000</v>
      </c>
      <c r="AC48" s="2" t="s">
        <v>63</v>
      </c>
      <c r="AD48" s="2" t="s">
        <v>45</v>
      </c>
      <c r="AE48" s="2">
        <v>310101</v>
      </c>
      <c r="AF48" s="2">
        <v>160000</v>
      </c>
      <c r="AG48" s="2" t="s">
        <v>112</v>
      </c>
      <c r="AH48" s="2" t="s">
        <v>49</v>
      </c>
      <c r="AI48" s="2" t="s">
        <v>713</v>
      </c>
      <c r="AJ48" s="2" t="s">
        <v>45</v>
      </c>
      <c r="AK48" s="2" t="s">
        <v>45</v>
      </c>
      <c r="AL48" s="2" t="s">
        <v>45</v>
      </c>
      <c r="AM48" s="2" t="s">
        <v>45</v>
      </c>
      <c r="AN48" s="2" t="s">
        <v>45</v>
      </c>
      <c r="AO48" s="2">
        <v>968175</v>
      </c>
      <c r="AP48" s="2" t="s">
        <v>110</v>
      </c>
      <c r="AQ48" s="2" t="s">
        <v>45</v>
      </c>
      <c r="AR48" s="2" t="s">
        <v>45</v>
      </c>
      <c r="AS48" s="2" t="s">
        <v>713</v>
      </c>
      <c r="AT48" s="2">
        <v>968576</v>
      </c>
      <c r="AU48" s="3">
        <v>42712</v>
      </c>
      <c r="AV48" s="2" t="s">
        <v>156</v>
      </c>
      <c r="AW48" s="2" t="s">
        <v>145</v>
      </c>
      <c r="AX48" s="2" t="s">
        <v>144</v>
      </c>
      <c r="AY48" s="2" t="s">
        <v>708</v>
      </c>
      <c r="AZ48" s="2" t="s">
        <v>45</v>
      </c>
      <c r="BA48" s="2" t="s">
        <v>45</v>
      </c>
      <c r="BB48" s="2">
        <v>1617070163</v>
      </c>
      <c r="BC48" s="3">
        <v>42712</v>
      </c>
      <c r="BD48" s="2">
        <v>183600</v>
      </c>
      <c r="BE48" s="6">
        <v>9.9161700023599105E+23</v>
      </c>
      <c r="BF48" s="2" t="s">
        <v>318</v>
      </c>
      <c r="BG48" s="2" t="s">
        <v>45</v>
      </c>
      <c r="BH48" s="2">
        <v>0</v>
      </c>
      <c r="BI48" s="2">
        <v>0</v>
      </c>
      <c r="BJ48" s="2">
        <v>32</v>
      </c>
      <c r="BK48" s="2">
        <v>183600</v>
      </c>
      <c r="BL48" s="2" t="s">
        <v>45</v>
      </c>
      <c r="BM48" s="2" t="s">
        <v>45</v>
      </c>
      <c r="BN48" s="3">
        <v>42712</v>
      </c>
      <c r="BO48" s="2" t="s">
        <v>45</v>
      </c>
      <c r="BP48" s="2" t="s">
        <v>45</v>
      </c>
      <c r="BQ48" s="2" t="s">
        <v>45</v>
      </c>
      <c r="BR48" s="2" t="s">
        <v>45</v>
      </c>
      <c r="BS48" s="2">
        <v>5000</v>
      </c>
      <c r="BT48" s="2">
        <v>5000</v>
      </c>
      <c r="BU48" s="2" t="s">
        <v>45</v>
      </c>
    </row>
    <row r="49" spans="1:73" hidden="1" x14ac:dyDescent="0.25">
      <c r="A49" s="3">
        <v>42712</v>
      </c>
      <c r="B49" s="2" t="s">
        <v>118</v>
      </c>
      <c r="C49" s="2" t="s">
        <v>49</v>
      </c>
      <c r="D49" s="2" t="s">
        <v>154</v>
      </c>
      <c r="E49" s="2">
        <v>1404</v>
      </c>
      <c r="F49" s="2" t="s">
        <v>712</v>
      </c>
      <c r="G49" s="2">
        <v>4074</v>
      </c>
      <c r="H49" s="2" t="s">
        <v>152</v>
      </c>
      <c r="I49" s="2" t="s">
        <v>152</v>
      </c>
      <c r="J49" s="2" t="s">
        <v>55</v>
      </c>
      <c r="K49" s="3">
        <v>42712</v>
      </c>
      <c r="L49" s="2" t="s">
        <v>99</v>
      </c>
      <c r="M49" s="3">
        <v>42712</v>
      </c>
      <c r="N49" s="2">
        <v>0</v>
      </c>
      <c r="O49" s="2">
        <v>0</v>
      </c>
      <c r="P49" s="2">
        <v>0</v>
      </c>
      <c r="Q49" s="2">
        <v>32500</v>
      </c>
      <c r="R49" s="2">
        <v>2</v>
      </c>
      <c r="S49" s="2">
        <v>5850</v>
      </c>
      <c r="T49" s="2" t="s">
        <v>45</v>
      </c>
      <c r="U49" s="2">
        <v>0</v>
      </c>
      <c r="V49" s="2">
        <v>0</v>
      </c>
      <c r="W49" s="2">
        <v>0</v>
      </c>
      <c r="X49" s="2" t="s">
        <v>711</v>
      </c>
      <c r="Y49" s="2" t="s">
        <v>710</v>
      </c>
      <c r="Z49" s="2">
        <v>8</v>
      </c>
      <c r="AA49" s="2">
        <v>0</v>
      </c>
      <c r="AB49" s="2">
        <v>32500</v>
      </c>
      <c r="AC49" s="2" t="s">
        <v>63</v>
      </c>
      <c r="AD49" s="2" t="s">
        <v>45</v>
      </c>
      <c r="AE49" s="2">
        <v>310101</v>
      </c>
      <c r="AF49" s="2">
        <v>260000</v>
      </c>
      <c r="AG49" s="2" t="s">
        <v>112</v>
      </c>
      <c r="AH49" s="2" t="s">
        <v>49</v>
      </c>
      <c r="AI49" s="2" t="s">
        <v>709</v>
      </c>
      <c r="AJ49" s="2" t="s">
        <v>45</v>
      </c>
      <c r="AK49" s="2" t="s">
        <v>45</v>
      </c>
      <c r="AL49" s="2" t="s">
        <v>45</v>
      </c>
      <c r="AM49" s="2" t="s">
        <v>45</v>
      </c>
      <c r="AN49" s="2" t="s">
        <v>45</v>
      </c>
      <c r="AO49" s="2">
        <v>968175</v>
      </c>
      <c r="AP49" s="2" t="s">
        <v>110</v>
      </c>
      <c r="AQ49" s="2" t="s">
        <v>45</v>
      </c>
      <c r="AR49" s="2" t="s">
        <v>45</v>
      </c>
      <c r="AS49" s="2" t="s">
        <v>709</v>
      </c>
      <c r="AT49" s="2">
        <v>968576</v>
      </c>
      <c r="AU49" s="3">
        <v>42712</v>
      </c>
      <c r="AV49" s="2" t="s">
        <v>156</v>
      </c>
      <c r="AW49" s="2" t="s">
        <v>145</v>
      </c>
      <c r="AX49" s="2" t="s">
        <v>144</v>
      </c>
      <c r="AY49" s="2" t="s">
        <v>708</v>
      </c>
      <c r="AZ49" s="2" t="s">
        <v>45</v>
      </c>
      <c r="BA49" s="2" t="s">
        <v>45</v>
      </c>
      <c r="BB49" s="2">
        <v>1617070163</v>
      </c>
      <c r="BC49" s="3">
        <v>42712</v>
      </c>
      <c r="BD49" s="2">
        <v>298350</v>
      </c>
      <c r="BE49" s="6">
        <v>9.9161700023599105E+23</v>
      </c>
      <c r="BF49" s="2" t="s">
        <v>318</v>
      </c>
      <c r="BG49" s="2" t="s">
        <v>45</v>
      </c>
      <c r="BH49" s="2">
        <v>0</v>
      </c>
      <c r="BI49" s="2">
        <v>0</v>
      </c>
      <c r="BJ49" s="2">
        <v>8</v>
      </c>
      <c r="BK49" s="2">
        <v>298350</v>
      </c>
      <c r="BL49" s="2" t="s">
        <v>45</v>
      </c>
      <c r="BM49" s="2" t="s">
        <v>45</v>
      </c>
      <c r="BN49" s="3">
        <v>42712</v>
      </c>
      <c r="BO49" s="2" t="s">
        <v>45</v>
      </c>
      <c r="BP49" s="2" t="s">
        <v>45</v>
      </c>
      <c r="BQ49" s="2" t="s">
        <v>45</v>
      </c>
      <c r="BR49" s="2" t="s">
        <v>45</v>
      </c>
      <c r="BS49" s="2">
        <v>32500</v>
      </c>
      <c r="BT49" s="2">
        <v>32500</v>
      </c>
      <c r="BU49" s="2" t="s">
        <v>45</v>
      </c>
    </row>
    <row r="50" spans="1:73" hidden="1" x14ac:dyDescent="0.25">
      <c r="A50" s="3">
        <v>42593</v>
      </c>
      <c r="B50" s="2" t="s">
        <v>171</v>
      </c>
      <c r="C50" s="2" t="s">
        <v>49</v>
      </c>
      <c r="D50" s="2" t="s">
        <v>275</v>
      </c>
      <c r="E50" s="2">
        <v>1048</v>
      </c>
      <c r="F50" s="2" t="s">
        <v>45</v>
      </c>
      <c r="G50" s="2" t="s">
        <v>45</v>
      </c>
      <c r="H50" s="2" t="s">
        <v>274</v>
      </c>
      <c r="I50" s="2" t="s">
        <v>274</v>
      </c>
      <c r="J50" s="2" t="s">
        <v>55</v>
      </c>
      <c r="K50" s="3">
        <v>42593</v>
      </c>
      <c r="L50" s="2" t="s">
        <v>127</v>
      </c>
      <c r="M50" s="3">
        <v>42593</v>
      </c>
      <c r="N50" s="2">
        <v>5</v>
      </c>
      <c r="O50" s="2">
        <v>1732.73</v>
      </c>
      <c r="P50" s="2">
        <v>0</v>
      </c>
      <c r="Q50" s="2">
        <v>3850.5</v>
      </c>
      <c r="R50" s="2">
        <v>0</v>
      </c>
      <c r="S50" s="2">
        <v>0</v>
      </c>
      <c r="T50" s="2" t="s">
        <v>45</v>
      </c>
      <c r="U50" s="2">
        <v>0</v>
      </c>
      <c r="V50" s="2">
        <v>364</v>
      </c>
      <c r="W50" s="2">
        <v>-0.23</v>
      </c>
      <c r="X50" s="2" t="s">
        <v>707</v>
      </c>
      <c r="Y50" s="2" t="s">
        <v>706</v>
      </c>
      <c r="Z50" s="2">
        <v>510</v>
      </c>
      <c r="AA50" s="2">
        <v>0</v>
      </c>
      <c r="AB50" s="2">
        <v>60.4</v>
      </c>
      <c r="AC50" s="2" t="s">
        <v>166</v>
      </c>
      <c r="AD50" s="2" t="s">
        <v>45</v>
      </c>
      <c r="AE50" s="2">
        <v>310701</v>
      </c>
      <c r="AF50" s="2">
        <v>30804</v>
      </c>
      <c r="AG50" s="2" t="s">
        <v>165</v>
      </c>
      <c r="AH50" s="2" t="s">
        <v>49</v>
      </c>
      <c r="AI50" s="2" t="s">
        <v>705</v>
      </c>
      <c r="AJ50" s="2" t="s">
        <v>45</v>
      </c>
      <c r="AK50" s="2" t="s">
        <v>45</v>
      </c>
      <c r="AL50" s="2" t="s">
        <v>45</v>
      </c>
      <c r="AM50" s="2" t="s">
        <v>45</v>
      </c>
      <c r="AN50" s="2" t="s">
        <v>45</v>
      </c>
      <c r="AO50" s="2">
        <v>845164</v>
      </c>
      <c r="AP50" s="2" t="s">
        <v>110</v>
      </c>
      <c r="AQ50" s="2" t="s">
        <v>45</v>
      </c>
      <c r="AR50" s="2" t="s">
        <v>45</v>
      </c>
      <c r="AS50" s="2" t="s">
        <v>705</v>
      </c>
      <c r="AT50" s="2">
        <v>868573</v>
      </c>
      <c r="AU50" s="3">
        <v>42593</v>
      </c>
      <c r="AV50" s="2" t="s">
        <v>45</v>
      </c>
      <c r="AW50" s="2" t="s">
        <v>704</v>
      </c>
      <c r="AX50" s="2" t="s">
        <v>45</v>
      </c>
      <c r="AY50" s="2" t="s">
        <v>45</v>
      </c>
      <c r="AZ50" s="2" t="s">
        <v>45</v>
      </c>
      <c r="BA50" s="2" t="s">
        <v>45</v>
      </c>
      <c r="BB50" s="2">
        <v>1617070111</v>
      </c>
      <c r="BC50" s="3">
        <v>42593</v>
      </c>
      <c r="BD50" s="2">
        <v>36751</v>
      </c>
      <c r="BE50" s="2">
        <v>991617000068</v>
      </c>
      <c r="BF50" s="3">
        <v>42593</v>
      </c>
      <c r="BG50" s="2" t="s">
        <v>45</v>
      </c>
      <c r="BH50" s="2">
        <v>0</v>
      </c>
      <c r="BI50" s="2">
        <v>0</v>
      </c>
      <c r="BJ50" s="2">
        <v>510</v>
      </c>
      <c r="BK50" s="2">
        <v>36751</v>
      </c>
      <c r="BL50" s="2" t="s">
        <v>60</v>
      </c>
      <c r="BM50" s="2">
        <v>971848</v>
      </c>
      <c r="BN50" s="3">
        <v>42593</v>
      </c>
      <c r="BO50" s="2">
        <v>5947</v>
      </c>
      <c r="BP50" s="2" t="s">
        <v>45</v>
      </c>
      <c r="BQ50" s="2" t="s">
        <v>45</v>
      </c>
      <c r="BR50" s="2" t="s">
        <v>45</v>
      </c>
      <c r="BS50" s="2">
        <v>60.4</v>
      </c>
      <c r="BT50" s="2">
        <v>60.4</v>
      </c>
      <c r="BU50" s="2" t="s">
        <v>45</v>
      </c>
    </row>
    <row r="51" spans="1:73" hidden="1" x14ac:dyDescent="0.25">
      <c r="A51" s="3">
        <v>42606</v>
      </c>
      <c r="B51" s="2" t="s">
        <v>377</v>
      </c>
      <c r="C51" s="2" t="s">
        <v>49</v>
      </c>
      <c r="D51" s="2" t="s">
        <v>336</v>
      </c>
      <c r="E51" s="2">
        <v>3598</v>
      </c>
      <c r="F51" s="2" t="s">
        <v>703</v>
      </c>
      <c r="G51" s="2">
        <v>4071</v>
      </c>
      <c r="H51" s="2" t="s">
        <v>334</v>
      </c>
      <c r="I51" s="2" t="s">
        <v>334</v>
      </c>
      <c r="J51" s="2" t="s">
        <v>55</v>
      </c>
      <c r="K51" s="3">
        <v>42606</v>
      </c>
      <c r="L51" s="2" t="s">
        <v>54</v>
      </c>
      <c r="M51" s="3">
        <v>42606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14</v>
      </c>
      <c r="U51" s="2">
        <v>110600</v>
      </c>
      <c r="V51" s="2">
        <v>0</v>
      </c>
      <c r="W51" s="2">
        <v>0</v>
      </c>
      <c r="X51" s="2" t="s">
        <v>702</v>
      </c>
      <c r="Y51" s="2" t="s">
        <v>701</v>
      </c>
      <c r="Z51" s="2">
        <v>1</v>
      </c>
      <c r="AA51" s="2">
        <v>0</v>
      </c>
      <c r="AB51" s="2">
        <v>790000</v>
      </c>
      <c r="AC51" s="2" t="s">
        <v>51</v>
      </c>
      <c r="AD51" s="2" t="s">
        <v>45</v>
      </c>
      <c r="AE51" s="2">
        <v>310251</v>
      </c>
      <c r="AF51" s="2">
        <v>790000</v>
      </c>
      <c r="AG51" s="2" t="s">
        <v>534</v>
      </c>
      <c r="AH51" s="2" t="s">
        <v>49</v>
      </c>
      <c r="AI51" s="2" t="s">
        <v>700</v>
      </c>
      <c r="AJ51" s="2" t="s">
        <v>45</v>
      </c>
      <c r="AK51" s="2" t="s">
        <v>45</v>
      </c>
      <c r="AL51" s="2" t="s">
        <v>45</v>
      </c>
      <c r="AM51" s="2" t="s">
        <v>45</v>
      </c>
      <c r="AN51" s="4">
        <v>42569</v>
      </c>
      <c r="AO51" s="2">
        <v>858164</v>
      </c>
      <c r="AP51" s="2" t="s">
        <v>110</v>
      </c>
      <c r="AQ51" s="2" t="s">
        <v>45</v>
      </c>
      <c r="AR51" s="2" t="s">
        <v>45</v>
      </c>
      <c r="AS51" s="2" t="s">
        <v>700</v>
      </c>
      <c r="AT51" s="2">
        <v>880573</v>
      </c>
      <c r="AU51" s="3">
        <v>42606</v>
      </c>
      <c r="AV51" s="2" t="s">
        <v>45</v>
      </c>
      <c r="AW51" s="2" t="s">
        <v>699</v>
      </c>
      <c r="AX51" s="2" t="s">
        <v>45</v>
      </c>
      <c r="AY51" s="2" t="s">
        <v>698</v>
      </c>
      <c r="AZ51" s="2" t="s">
        <v>45</v>
      </c>
      <c r="BA51" s="2" t="s">
        <v>45</v>
      </c>
      <c r="BB51" s="2">
        <v>1617090009</v>
      </c>
      <c r="BC51" s="3">
        <v>42606</v>
      </c>
      <c r="BD51" s="2">
        <v>908500</v>
      </c>
      <c r="BE51" s="2" t="s">
        <v>45</v>
      </c>
      <c r="BF51" s="3">
        <v>42606</v>
      </c>
      <c r="BG51" s="2" t="s">
        <v>45</v>
      </c>
      <c r="BH51" s="2">
        <v>0</v>
      </c>
      <c r="BI51" s="2">
        <v>0</v>
      </c>
      <c r="BJ51" s="2">
        <v>1</v>
      </c>
      <c r="BK51" s="2">
        <v>908500</v>
      </c>
      <c r="BL51" s="2" t="s">
        <v>60</v>
      </c>
      <c r="BM51" s="2">
        <v>575093</v>
      </c>
      <c r="BN51" s="3">
        <v>42606</v>
      </c>
      <c r="BO51" s="2">
        <v>118500</v>
      </c>
      <c r="BP51" s="2" t="s">
        <v>45</v>
      </c>
      <c r="BQ51" s="2" t="s">
        <v>45</v>
      </c>
      <c r="BR51" s="2" t="s">
        <v>45</v>
      </c>
      <c r="BS51" s="2">
        <v>790000</v>
      </c>
      <c r="BT51" s="2">
        <v>790000</v>
      </c>
      <c r="BU51" s="2" t="s">
        <v>45</v>
      </c>
    </row>
    <row r="52" spans="1:73" hidden="1" x14ac:dyDescent="0.25">
      <c r="A52" s="3">
        <v>42679</v>
      </c>
      <c r="B52" s="2" t="s">
        <v>118</v>
      </c>
      <c r="C52" s="2" t="s">
        <v>49</v>
      </c>
      <c r="D52" s="2" t="s">
        <v>37</v>
      </c>
      <c r="E52" s="2">
        <v>1050</v>
      </c>
      <c r="F52" s="2">
        <v>104161700775</v>
      </c>
      <c r="G52" s="2">
        <v>4093</v>
      </c>
      <c r="H52" s="2" t="s">
        <v>64</v>
      </c>
      <c r="I52" s="2" t="s">
        <v>64</v>
      </c>
      <c r="J52" s="2" t="s">
        <v>55</v>
      </c>
      <c r="K52" s="3">
        <v>42679</v>
      </c>
      <c r="L52" s="2" t="s">
        <v>655</v>
      </c>
      <c r="M52" s="3">
        <v>42679</v>
      </c>
      <c r="N52" s="2">
        <v>0</v>
      </c>
      <c r="O52" s="2">
        <v>0</v>
      </c>
      <c r="P52" s="2">
        <v>0</v>
      </c>
      <c r="Q52" s="2">
        <v>3250</v>
      </c>
      <c r="R52" s="2">
        <v>2</v>
      </c>
      <c r="S52" s="2">
        <v>585</v>
      </c>
      <c r="T52" s="2" t="s">
        <v>45</v>
      </c>
      <c r="U52" s="2">
        <v>0</v>
      </c>
      <c r="V52" s="2">
        <v>0</v>
      </c>
      <c r="W52" s="2">
        <v>0</v>
      </c>
      <c r="X52" s="2" t="s">
        <v>697</v>
      </c>
      <c r="Y52" s="2" t="s">
        <v>696</v>
      </c>
      <c r="Z52" s="2">
        <v>1</v>
      </c>
      <c r="AA52" s="2">
        <v>0</v>
      </c>
      <c r="AB52" s="2">
        <v>26000</v>
      </c>
      <c r="AC52" s="2" t="s">
        <v>63</v>
      </c>
      <c r="AD52" s="2" t="s">
        <v>45</v>
      </c>
      <c r="AE52" s="2">
        <v>310101</v>
      </c>
      <c r="AF52" s="2">
        <v>26000</v>
      </c>
      <c r="AG52" s="2" t="s">
        <v>112</v>
      </c>
      <c r="AH52" s="2" t="s">
        <v>49</v>
      </c>
      <c r="AI52" s="2" t="s">
        <v>695</v>
      </c>
      <c r="AJ52" s="2" t="s">
        <v>45</v>
      </c>
      <c r="AK52" s="2" t="s">
        <v>45</v>
      </c>
      <c r="AL52" s="2" t="s">
        <v>45</v>
      </c>
      <c r="AM52" s="2" t="s">
        <v>45</v>
      </c>
      <c r="AN52" s="4">
        <v>42606</v>
      </c>
      <c r="AO52" s="2">
        <v>935167</v>
      </c>
      <c r="AP52" s="2" t="s">
        <v>110</v>
      </c>
      <c r="AQ52" s="2" t="s">
        <v>45</v>
      </c>
      <c r="AR52" s="2" t="s">
        <v>45</v>
      </c>
      <c r="AS52" s="2" t="s">
        <v>694</v>
      </c>
      <c r="AT52" s="2">
        <v>939573</v>
      </c>
      <c r="AU52" s="3">
        <v>42679</v>
      </c>
      <c r="AV52" s="2" t="s">
        <v>108</v>
      </c>
      <c r="AW52" s="2" t="s">
        <v>439</v>
      </c>
      <c r="AX52" s="2" t="s">
        <v>45</v>
      </c>
      <c r="AY52" s="2" t="s">
        <v>693</v>
      </c>
      <c r="AZ52" s="2" t="s">
        <v>45</v>
      </c>
      <c r="BA52" s="2" t="s">
        <v>45</v>
      </c>
      <c r="BB52" s="2">
        <v>1617070145</v>
      </c>
      <c r="BC52" s="3">
        <v>42683</v>
      </c>
      <c r="BD52" s="2">
        <v>29835</v>
      </c>
      <c r="BE52" s="2">
        <v>991617000186</v>
      </c>
      <c r="BF52" s="3">
        <v>42683</v>
      </c>
      <c r="BG52" s="2" t="s">
        <v>45</v>
      </c>
      <c r="BH52" s="2">
        <v>0</v>
      </c>
      <c r="BI52" s="2">
        <v>0</v>
      </c>
      <c r="BJ52" s="2">
        <v>1</v>
      </c>
      <c r="BK52" s="2">
        <v>29835</v>
      </c>
      <c r="BL52" s="2" t="s">
        <v>60</v>
      </c>
      <c r="BM52" s="2" t="s">
        <v>692</v>
      </c>
      <c r="BN52" s="3">
        <v>42683</v>
      </c>
      <c r="BO52" s="2">
        <v>3835</v>
      </c>
      <c r="BP52" s="2" t="s">
        <v>45</v>
      </c>
      <c r="BQ52" s="2" t="s">
        <v>45</v>
      </c>
      <c r="BR52" s="2" t="s">
        <v>45</v>
      </c>
      <c r="BS52" s="2">
        <v>26000</v>
      </c>
      <c r="BT52" s="2">
        <v>26000</v>
      </c>
      <c r="BU52" s="2" t="s">
        <v>45</v>
      </c>
    </row>
    <row r="53" spans="1:73" hidden="1" x14ac:dyDescent="0.25">
      <c r="A53" s="3">
        <v>42693</v>
      </c>
      <c r="B53" s="2" t="s">
        <v>171</v>
      </c>
      <c r="C53" s="2" t="s">
        <v>49</v>
      </c>
      <c r="D53" s="2" t="s">
        <v>632</v>
      </c>
      <c r="E53" s="2">
        <v>6400</v>
      </c>
      <c r="F53" s="2" t="s">
        <v>45</v>
      </c>
      <c r="G53" s="2" t="s">
        <v>45</v>
      </c>
      <c r="H53" s="2" t="s">
        <v>631</v>
      </c>
      <c r="I53" s="2" t="s">
        <v>631</v>
      </c>
      <c r="J53" s="2" t="s">
        <v>55</v>
      </c>
      <c r="K53" s="3">
        <v>42693</v>
      </c>
      <c r="L53" s="2" t="s">
        <v>54</v>
      </c>
      <c r="M53" s="3">
        <v>42695</v>
      </c>
      <c r="N53" s="2">
        <v>5</v>
      </c>
      <c r="O53" s="2">
        <v>3218.25</v>
      </c>
      <c r="P53" s="2">
        <v>0</v>
      </c>
      <c r="Q53" s="2">
        <v>0</v>
      </c>
      <c r="R53" s="2">
        <v>0</v>
      </c>
      <c r="S53" s="2">
        <v>0</v>
      </c>
      <c r="T53" s="2" t="s">
        <v>45</v>
      </c>
      <c r="U53" s="2">
        <v>0</v>
      </c>
      <c r="V53" s="2">
        <v>676</v>
      </c>
      <c r="W53" s="2">
        <v>-0.25</v>
      </c>
      <c r="X53" s="2" t="s">
        <v>630</v>
      </c>
      <c r="Y53" s="2" t="s">
        <v>629</v>
      </c>
      <c r="Z53" s="2">
        <v>21</v>
      </c>
      <c r="AA53" s="2">
        <v>0</v>
      </c>
      <c r="AB53" s="2">
        <v>3065</v>
      </c>
      <c r="AC53" s="2" t="s">
        <v>63</v>
      </c>
      <c r="AD53" s="2" t="s">
        <v>45</v>
      </c>
      <c r="AE53" s="2">
        <v>310701</v>
      </c>
      <c r="AF53" s="2">
        <v>64365</v>
      </c>
      <c r="AG53" s="2" t="s">
        <v>165</v>
      </c>
      <c r="AH53" s="2" t="s">
        <v>49</v>
      </c>
      <c r="AI53" s="2" t="s">
        <v>691</v>
      </c>
      <c r="AJ53" s="2" t="s">
        <v>45</v>
      </c>
      <c r="AK53" s="2" t="s">
        <v>45</v>
      </c>
      <c r="AL53" s="2" t="s">
        <v>45</v>
      </c>
      <c r="AM53" s="2" t="s">
        <v>45</v>
      </c>
      <c r="AN53" s="2" t="s">
        <v>45</v>
      </c>
      <c r="AO53" s="2">
        <v>952169</v>
      </c>
      <c r="AP53" s="2" t="s">
        <v>110</v>
      </c>
      <c r="AQ53" s="2" t="s">
        <v>45</v>
      </c>
      <c r="AR53" s="2" t="s">
        <v>45</v>
      </c>
      <c r="AS53" s="2" t="s">
        <v>691</v>
      </c>
      <c r="AT53" s="2">
        <v>952574</v>
      </c>
      <c r="AU53" s="3">
        <v>42695</v>
      </c>
      <c r="AV53" s="2" t="s">
        <v>45</v>
      </c>
      <c r="AW53" s="2" t="s">
        <v>690</v>
      </c>
      <c r="AX53" s="2" t="s">
        <v>45</v>
      </c>
      <c r="AY53" s="2" t="s">
        <v>45</v>
      </c>
      <c r="AZ53" s="2" t="s">
        <v>45</v>
      </c>
      <c r="BA53" s="2" t="s">
        <v>45</v>
      </c>
      <c r="BB53" s="2">
        <v>1617070156</v>
      </c>
      <c r="BC53" s="3">
        <v>42695</v>
      </c>
      <c r="BD53" s="2">
        <v>68259</v>
      </c>
      <c r="BE53" s="2" t="s">
        <v>45</v>
      </c>
      <c r="BF53" s="3">
        <v>42695</v>
      </c>
      <c r="BG53" s="2" t="s">
        <v>45</v>
      </c>
      <c r="BH53" s="2">
        <v>0</v>
      </c>
      <c r="BI53" s="2">
        <v>0</v>
      </c>
      <c r="BJ53" s="2">
        <v>21</v>
      </c>
      <c r="BK53" s="2">
        <v>68259</v>
      </c>
      <c r="BL53" s="2" t="s">
        <v>60</v>
      </c>
      <c r="BM53" s="2" t="s">
        <v>625</v>
      </c>
      <c r="BN53" s="3">
        <v>42695</v>
      </c>
      <c r="BO53" s="2">
        <v>3894</v>
      </c>
      <c r="BP53" s="2" t="s">
        <v>45</v>
      </c>
      <c r="BQ53" s="2" t="s">
        <v>45</v>
      </c>
      <c r="BR53" s="2" t="s">
        <v>45</v>
      </c>
      <c r="BS53" s="2">
        <v>3065</v>
      </c>
      <c r="BT53" s="2">
        <v>3065</v>
      </c>
      <c r="BU53" s="2" t="s">
        <v>45</v>
      </c>
    </row>
    <row r="54" spans="1:73" hidden="1" x14ac:dyDescent="0.25">
      <c r="A54" s="3">
        <v>42695</v>
      </c>
      <c r="B54" s="2" t="s">
        <v>171</v>
      </c>
      <c r="C54" s="2" t="s">
        <v>49</v>
      </c>
      <c r="D54" s="2" t="s">
        <v>170</v>
      </c>
      <c r="E54" s="2">
        <v>6381</v>
      </c>
      <c r="F54" s="2" t="s">
        <v>45</v>
      </c>
      <c r="G54" s="2" t="s">
        <v>45</v>
      </c>
      <c r="H54" s="2" t="s">
        <v>169</v>
      </c>
      <c r="I54" s="2" t="s">
        <v>169</v>
      </c>
      <c r="J54" s="2" t="s">
        <v>55</v>
      </c>
      <c r="K54" s="3">
        <v>42692</v>
      </c>
      <c r="L54" s="2" t="s">
        <v>54</v>
      </c>
      <c r="M54" s="3">
        <v>42695</v>
      </c>
      <c r="N54" s="2">
        <v>5</v>
      </c>
      <c r="O54" s="2">
        <v>9195.5300000000007</v>
      </c>
      <c r="P54" s="2">
        <v>0</v>
      </c>
      <c r="Q54" s="2">
        <v>20434.5</v>
      </c>
      <c r="R54" s="2">
        <v>0</v>
      </c>
      <c r="S54" s="2">
        <v>0</v>
      </c>
      <c r="T54" s="2" t="s">
        <v>45</v>
      </c>
      <c r="U54" s="2">
        <v>0</v>
      </c>
      <c r="V54" s="2">
        <v>1931</v>
      </c>
      <c r="W54" s="2">
        <v>-0.03</v>
      </c>
      <c r="X54" s="2" t="s">
        <v>176</v>
      </c>
      <c r="Y54" s="2" t="s">
        <v>175</v>
      </c>
      <c r="Z54" s="2">
        <v>11400</v>
      </c>
      <c r="AA54" s="2">
        <v>0</v>
      </c>
      <c r="AB54" s="2">
        <v>14.34</v>
      </c>
      <c r="AC54" s="2" t="s">
        <v>166</v>
      </c>
      <c r="AD54" s="2" t="s">
        <v>45</v>
      </c>
      <c r="AE54" s="2">
        <v>310701</v>
      </c>
      <c r="AF54" s="2">
        <v>163476</v>
      </c>
      <c r="AG54" s="2" t="s">
        <v>165</v>
      </c>
      <c r="AH54" s="2" t="s">
        <v>49</v>
      </c>
      <c r="AI54" s="2" t="s">
        <v>689</v>
      </c>
      <c r="AJ54" s="2" t="s">
        <v>45</v>
      </c>
      <c r="AK54" s="2" t="s">
        <v>45</v>
      </c>
      <c r="AL54" s="2" t="s">
        <v>45</v>
      </c>
      <c r="AM54" s="2" t="s">
        <v>45</v>
      </c>
      <c r="AN54" s="2" t="s">
        <v>45</v>
      </c>
      <c r="AO54" s="2">
        <v>953168</v>
      </c>
      <c r="AP54" s="2" t="s">
        <v>110</v>
      </c>
      <c r="AQ54" s="2" t="s">
        <v>45</v>
      </c>
      <c r="AR54" s="2" t="s">
        <v>45</v>
      </c>
      <c r="AS54" s="2" t="s">
        <v>689</v>
      </c>
      <c r="AT54" s="2">
        <v>953573</v>
      </c>
      <c r="AU54" s="3">
        <v>42695</v>
      </c>
      <c r="AV54" s="2" t="s">
        <v>45</v>
      </c>
      <c r="AW54" s="2" t="s">
        <v>561</v>
      </c>
      <c r="AX54" s="2" t="s">
        <v>45</v>
      </c>
      <c r="AY54" s="2" t="s">
        <v>45</v>
      </c>
      <c r="AZ54" s="2" t="s">
        <v>45</v>
      </c>
      <c r="BA54" s="2" t="s">
        <v>45</v>
      </c>
      <c r="BB54" s="2">
        <v>1617070158</v>
      </c>
      <c r="BC54" s="3">
        <v>42695</v>
      </c>
      <c r="BD54" s="2">
        <v>195037</v>
      </c>
      <c r="BE54" s="2">
        <v>991617000212</v>
      </c>
      <c r="BF54" s="3">
        <v>42695</v>
      </c>
      <c r="BG54" s="2" t="s">
        <v>45</v>
      </c>
      <c r="BH54" s="2">
        <v>0</v>
      </c>
      <c r="BI54" s="2">
        <v>0</v>
      </c>
      <c r="BJ54" s="2">
        <v>11400</v>
      </c>
      <c r="BK54" s="2">
        <v>195037</v>
      </c>
      <c r="BL54" s="2" t="s">
        <v>60</v>
      </c>
      <c r="BM54" s="2" t="s">
        <v>688</v>
      </c>
      <c r="BN54" s="3">
        <v>42695</v>
      </c>
      <c r="BO54" s="2">
        <v>31561</v>
      </c>
      <c r="BP54" s="2" t="s">
        <v>45</v>
      </c>
      <c r="BQ54" s="2" t="s">
        <v>45</v>
      </c>
      <c r="BR54" s="2" t="s">
        <v>45</v>
      </c>
      <c r="BS54" s="2">
        <v>14.34</v>
      </c>
      <c r="BT54" s="2">
        <v>14.34</v>
      </c>
      <c r="BU54" s="2" t="s">
        <v>45</v>
      </c>
    </row>
    <row r="55" spans="1:73" hidden="1" x14ac:dyDescent="0.25">
      <c r="A55" s="3">
        <v>42711</v>
      </c>
      <c r="B55" s="2" t="s">
        <v>118</v>
      </c>
      <c r="C55" s="2" t="s">
        <v>49</v>
      </c>
      <c r="D55" s="2" t="s">
        <v>117</v>
      </c>
      <c r="E55" s="2">
        <v>2804</v>
      </c>
      <c r="F55" s="2" t="s">
        <v>285</v>
      </c>
      <c r="G55" s="2">
        <v>4053</v>
      </c>
      <c r="H55" s="2" t="s">
        <v>115</v>
      </c>
      <c r="I55" s="2" t="s">
        <v>115</v>
      </c>
      <c r="J55" s="2" t="s">
        <v>55</v>
      </c>
      <c r="K55" s="3">
        <v>42711</v>
      </c>
      <c r="L55" s="2" t="s">
        <v>151</v>
      </c>
      <c r="M55" s="3">
        <v>42711</v>
      </c>
      <c r="N55" s="2">
        <v>0</v>
      </c>
      <c r="O55" s="2">
        <v>0</v>
      </c>
      <c r="P55" s="2">
        <v>0</v>
      </c>
      <c r="Q55" s="2">
        <v>28050</v>
      </c>
      <c r="R55" s="2">
        <v>2</v>
      </c>
      <c r="S55" s="2">
        <v>5049</v>
      </c>
      <c r="T55" s="2" t="s">
        <v>45</v>
      </c>
      <c r="U55" s="2">
        <v>0</v>
      </c>
      <c r="V55" s="2">
        <v>0</v>
      </c>
      <c r="W55" s="2">
        <v>0</v>
      </c>
      <c r="X55" s="2" t="s">
        <v>687</v>
      </c>
      <c r="Y55" s="2" t="s">
        <v>686</v>
      </c>
      <c r="Z55" s="2">
        <v>48</v>
      </c>
      <c r="AA55" s="2">
        <v>0</v>
      </c>
      <c r="AB55" s="2">
        <v>4675</v>
      </c>
      <c r="AC55" s="2" t="s">
        <v>63</v>
      </c>
      <c r="AD55" s="2" t="s">
        <v>45</v>
      </c>
      <c r="AE55" s="2">
        <v>310101</v>
      </c>
      <c r="AF55" s="2">
        <v>224400</v>
      </c>
      <c r="AG55" s="2" t="s">
        <v>112</v>
      </c>
      <c r="AH55" s="2" t="s">
        <v>49</v>
      </c>
      <c r="AI55" s="2" t="s">
        <v>685</v>
      </c>
      <c r="AJ55" s="2" t="s">
        <v>45</v>
      </c>
      <c r="AK55" s="2" t="s">
        <v>45</v>
      </c>
      <c r="AL55" s="2" t="s">
        <v>45</v>
      </c>
      <c r="AM55" s="2" t="s">
        <v>45</v>
      </c>
      <c r="AN55" s="4">
        <v>42530</v>
      </c>
      <c r="AO55" s="2">
        <v>966173</v>
      </c>
      <c r="AP55" s="2" t="s">
        <v>110</v>
      </c>
      <c r="AQ55" s="2" t="s">
        <v>45</v>
      </c>
      <c r="AR55" s="2" t="s">
        <v>45</v>
      </c>
      <c r="AS55" s="2" t="s">
        <v>684</v>
      </c>
      <c r="AT55" s="2">
        <v>965575</v>
      </c>
      <c r="AU55" s="3">
        <v>42711</v>
      </c>
      <c r="AV55" s="2" t="s">
        <v>156</v>
      </c>
      <c r="AW55" s="2" t="s">
        <v>683</v>
      </c>
      <c r="AX55" s="2" t="s">
        <v>45</v>
      </c>
      <c r="AY55" s="2" t="s">
        <v>123</v>
      </c>
      <c r="AZ55" s="2" t="s">
        <v>45</v>
      </c>
      <c r="BA55" s="2" t="s">
        <v>45</v>
      </c>
      <c r="BB55" s="2">
        <v>1617070161</v>
      </c>
      <c r="BC55" s="3">
        <v>42711</v>
      </c>
      <c r="BD55" s="2">
        <v>257499</v>
      </c>
      <c r="BE55" s="2">
        <v>991617000233</v>
      </c>
      <c r="BF55" s="3">
        <v>42711</v>
      </c>
      <c r="BG55" s="2" t="s">
        <v>45</v>
      </c>
      <c r="BH55" s="2">
        <v>0</v>
      </c>
      <c r="BI55" s="2">
        <v>0</v>
      </c>
      <c r="BJ55" s="2">
        <v>48</v>
      </c>
      <c r="BK55" s="2">
        <v>257499</v>
      </c>
      <c r="BL55" s="2" t="s">
        <v>45</v>
      </c>
      <c r="BM55" s="2" t="s">
        <v>45</v>
      </c>
      <c r="BN55" s="3">
        <v>42711</v>
      </c>
      <c r="BO55" s="2" t="s">
        <v>45</v>
      </c>
      <c r="BP55" s="2" t="s">
        <v>45</v>
      </c>
      <c r="BQ55" s="2" t="s">
        <v>45</v>
      </c>
      <c r="BR55" s="2" t="s">
        <v>45</v>
      </c>
      <c r="BS55" s="2">
        <v>4675</v>
      </c>
      <c r="BT55" s="2">
        <v>4675</v>
      </c>
      <c r="BU55" s="2" t="s">
        <v>45</v>
      </c>
    </row>
    <row r="56" spans="1:73" hidden="1" x14ac:dyDescent="0.25">
      <c r="A56" s="3">
        <v>42727</v>
      </c>
      <c r="B56" s="2" t="s">
        <v>118</v>
      </c>
      <c r="C56" s="2" t="s">
        <v>49</v>
      </c>
      <c r="D56" s="2" t="s">
        <v>117</v>
      </c>
      <c r="E56" s="2">
        <v>2804</v>
      </c>
      <c r="F56" s="2" t="s">
        <v>285</v>
      </c>
      <c r="G56" s="2">
        <v>4053</v>
      </c>
      <c r="H56" s="2" t="s">
        <v>115</v>
      </c>
      <c r="I56" s="2" t="s">
        <v>115</v>
      </c>
      <c r="J56" s="2" t="s">
        <v>55</v>
      </c>
      <c r="K56" s="3">
        <v>42727</v>
      </c>
      <c r="L56" s="2" t="s">
        <v>54</v>
      </c>
      <c r="M56" s="3">
        <v>42727</v>
      </c>
      <c r="N56" s="2">
        <v>0</v>
      </c>
      <c r="O56" s="2">
        <v>0</v>
      </c>
      <c r="P56" s="2">
        <v>0</v>
      </c>
      <c r="Q56" s="2">
        <v>71875</v>
      </c>
      <c r="R56" s="2">
        <v>2</v>
      </c>
      <c r="S56" s="2">
        <v>12937.5</v>
      </c>
      <c r="T56" s="2" t="s">
        <v>45</v>
      </c>
      <c r="U56" s="2">
        <v>0</v>
      </c>
      <c r="V56" s="2">
        <v>0</v>
      </c>
      <c r="W56" s="2">
        <v>0.5</v>
      </c>
      <c r="X56" s="2" t="s">
        <v>284</v>
      </c>
      <c r="Y56" s="2" t="s">
        <v>283</v>
      </c>
      <c r="Z56" s="2">
        <v>200</v>
      </c>
      <c r="AA56" s="2">
        <v>0</v>
      </c>
      <c r="AB56" s="2">
        <v>2875</v>
      </c>
      <c r="AC56" s="2" t="s">
        <v>63</v>
      </c>
      <c r="AD56" s="2" t="s">
        <v>45</v>
      </c>
      <c r="AE56" s="2">
        <v>310101</v>
      </c>
      <c r="AF56" s="2">
        <v>575000</v>
      </c>
      <c r="AG56" s="2" t="s">
        <v>112</v>
      </c>
      <c r="AH56" s="2" t="s">
        <v>49</v>
      </c>
      <c r="AI56" s="2" t="s">
        <v>682</v>
      </c>
      <c r="AJ56" s="2" t="s">
        <v>45</v>
      </c>
      <c r="AK56" s="2" t="s">
        <v>45</v>
      </c>
      <c r="AL56" s="2" t="s">
        <v>45</v>
      </c>
      <c r="AM56" s="2" t="s">
        <v>45</v>
      </c>
      <c r="AN56" s="4">
        <v>42530</v>
      </c>
      <c r="AO56" s="2">
        <v>979173</v>
      </c>
      <c r="AP56" s="2" t="s">
        <v>110</v>
      </c>
      <c r="AQ56" s="2" t="s">
        <v>45</v>
      </c>
      <c r="AR56" s="2" t="s">
        <v>45</v>
      </c>
      <c r="AS56" s="2" t="s">
        <v>681</v>
      </c>
      <c r="AT56" s="2">
        <v>978575</v>
      </c>
      <c r="AU56" s="3">
        <v>42727</v>
      </c>
      <c r="AV56" s="2" t="s">
        <v>108</v>
      </c>
      <c r="AW56" s="2" t="s">
        <v>107</v>
      </c>
      <c r="AX56" s="2" t="s">
        <v>106</v>
      </c>
      <c r="AY56" s="2" t="s">
        <v>680</v>
      </c>
      <c r="AZ56" s="2" t="s">
        <v>45</v>
      </c>
      <c r="BA56" s="2" t="s">
        <v>45</v>
      </c>
      <c r="BB56" s="2">
        <v>1617070169</v>
      </c>
      <c r="BC56" s="3">
        <v>42727</v>
      </c>
      <c r="BD56" s="2">
        <v>659813</v>
      </c>
      <c r="BE56" s="2">
        <v>991617000255</v>
      </c>
      <c r="BF56" s="3">
        <v>42727</v>
      </c>
      <c r="BG56" s="2" t="s">
        <v>45</v>
      </c>
      <c r="BH56" s="2">
        <v>0</v>
      </c>
      <c r="BI56" s="2">
        <v>0</v>
      </c>
      <c r="BJ56" s="2">
        <v>200</v>
      </c>
      <c r="BK56" s="2">
        <v>659813</v>
      </c>
      <c r="BL56" s="2" t="s">
        <v>45</v>
      </c>
      <c r="BM56" s="2" t="s">
        <v>45</v>
      </c>
      <c r="BN56" s="3">
        <v>42727</v>
      </c>
      <c r="BO56" s="2" t="s">
        <v>45</v>
      </c>
      <c r="BP56" s="2" t="s">
        <v>45</v>
      </c>
      <c r="BQ56" s="2" t="s">
        <v>45</v>
      </c>
      <c r="BR56" s="2" t="s">
        <v>45</v>
      </c>
      <c r="BS56" s="2">
        <v>2875</v>
      </c>
      <c r="BT56" s="2">
        <v>2875</v>
      </c>
      <c r="BU56" s="2" t="s">
        <v>45</v>
      </c>
    </row>
    <row r="57" spans="1:73" hidden="1" x14ac:dyDescent="0.25">
      <c r="A57" s="3">
        <v>42731</v>
      </c>
      <c r="B57" s="2" t="s">
        <v>118</v>
      </c>
      <c r="C57" s="2" t="s">
        <v>49</v>
      </c>
      <c r="D57" s="2" t="s">
        <v>675</v>
      </c>
      <c r="E57" s="2">
        <v>4660</v>
      </c>
      <c r="F57" s="2" t="s">
        <v>674</v>
      </c>
      <c r="G57" s="2">
        <v>4032</v>
      </c>
      <c r="H57" s="2" t="s">
        <v>673</v>
      </c>
      <c r="I57" s="2" t="s">
        <v>673</v>
      </c>
      <c r="J57" s="2" t="s">
        <v>55</v>
      </c>
      <c r="K57" s="3">
        <v>42731</v>
      </c>
      <c r="L57" s="2" t="s">
        <v>672</v>
      </c>
      <c r="M57" s="3">
        <v>42732</v>
      </c>
      <c r="N57" s="2">
        <v>0</v>
      </c>
      <c r="O57" s="2">
        <v>0</v>
      </c>
      <c r="P57" s="2">
        <v>0</v>
      </c>
      <c r="Q57" s="2">
        <v>1091944</v>
      </c>
      <c r="R57" s="2">
        <v>2</v>
      </c>
      <c r="S57" s="2">
        <v>196549.92</v>
      </c>
      <c r="T57" s="2" t="s">
        <v>45</v>
      </c>
      <c r="U57" s="2">
        <v>0</v>
      </c>
      <c r="V57" s="2">
        <v>0</v>
      </c>
      <c r="W57" s="2">
        <v>87356.08</v>
      </c>
      <c r="X57" s="2" t="s">
        <v>679</v>
      </c>
      <c r="Y57" s="2" t="s">
        <v>678</v>
      </c>
      <c r="Z57" s="2">
        <v>1</v>
      </c>
      <c r="AA57" s="2">
        <v>0</v>
      </c>
      <c r="AB57" s="2">
        <v>8735552</v>
      </c>
      <c r="AC57" s="2" t="s">
        <v>63</v>
      </c>
      <c r="AD57" s="2" t="s">
        <v>45</v>
      </c>
      <c r="AE57" s="2">
        <v>310101</v>
      </c>
      <c r="AF57" s="2">
        <v>8735552</v>
      </c>
      <c r="AG57" s="2" t="s">
        <v>112</v>
      </c>
      <c r="AH57" s="2" t="s">
        <v>49</v>
      </c>
      <c r="AI57" s="2" t="s">
        <v>677</v>
      </c>
      <c r="AJ57" s="2" t="s">
        <v>45</v>
      </c>
      <c r="AK57" s="2" t="s">
        <v>45</v>
      </c>
      <c r="AL57" s="2" t="s">
        <v>45</v>
      </c>
      <c r="AM57" s="2" t="s">
        <v>45</v>
      </c>
      <c r="AN57" s="4">
        <v>42488</v>
      </c>
      <c r="AO57" s="2">
        <v>983173</v>
      </c>
      <c r="AP57" s="2" t="s">
        <v>110</v>
      </c>
      <c r="AQ57" s="2" t="s">
        <v>45</v>
      </c>
      <c r="AR57" s="2" t="s">
        <v>45</v>
      </c>
      <c r="AS57" s="2" t="s">
        <v>676</v>
      </c>
      <c r="AT57" s="2">
        <v>985575</v>
      </c>
      <c r="AU57" s="3">
        <v>42732</v>
      </c>
      <c r="AV57" s="2" t="s">
        <v>182</v>
      </c>
      <c r="AW57" s="2" t="s">
        <v>667</v>
      </c>
      <c r="AX57" s="2" t="s">
        <v>666</v>
      </c>
      <c r="AY57" s="2" t="s">
        <v>665</v>
      </c>
      <c r="AZ57" s="2" t="s">
        <v>45</v>
      </c>
      <c r="BA57" s="2" t="s">
        <v>45</v>
      </c>
      <c r="BB57" s="2">
        <v>1617070173</v>
      </c>
      <c r="BC57" s="3">
        <v>42732</v>
      </c>
      <c r="BD57" s="2">
        <v>10111402</v>
      </c>
      <c r="BE57" s="6">
        <v>9.91617000258991E+23</v>
      </c>
      <c r="BF57" s="2" t="s">
        <v>664</v>
      </c>
      <c r="BG57" s="2" t="s">
        <v>45</v>
      </c>
      <c r="BH57" s="2">
        <v>0</v>
      </c>
      <c r="BI57" s="2">
        <v>0</v>
      </c>
      <c r="BJ57" s="2">
        <v>1</v>
      </c>
      <c r="BK57" s="2">
        <v>10111402</v>
      </c>
      <c r="BL57" s="2" t="s">
        <v>45</v>
      </c>
      <c r="BM57" s="2" t="s">
        <v>45</v>
      </c>
      <c r="BN57" s="3">
        <v>42732</v>
      </c>
      <c r="BO57" s="2" t="s">
        <v>45</v>
      </c>
      <c r="BP57" s="2">
        <v>16171007</v>
      </c>
      <c r="BQ57" s="3">
        <v>42732</v>
      </c>
      <c r="BR57" s="2">
        <v>10024047</v>
      </c>
      <c r="BS57" s="2">
        <v>8735552</v>
      </c>
      <c r="BT57" s="2">
        <v>8735552</v>
      </c>
      <c r="BU57" s="2" t="s">
        <v>45</v>
      </c>
    </row>
    <row r="58" spans="1:73" hidden="1" x14ac:dyDescent="0.25">
      <c r="A58" s="3">
        <v>42731</v>
      </c>
      <c r="B58" s="2" t="s">
        <v>118</v>
      </c>
      <c r="C58" s="2" t="s">
        <v>49</v>
      </c>
      <c r="D58" s="2" t="s">
        <v>675</v>
      </c>
      <c r="E58" s="2">
        <v>4660</v>
      </c>
      <c r="F58" s="2" t="s">
        <v>674</v>
      </c>
      <c r="G58" s="2">
        <v>4032</v>
      </c>
      <c r="H58" s="2" t="s">
        <v>673</v>
      </c>
      <c r="I58" s="2" t="s">
        <v>673</v>
      </c>
      <c r="J58" s="2" t="s">
        <v>55</v>
      </c>
      <c r="K58" s="3">
        <v>42731</v>
      </c>
      <c r="L58" s="2" t="s">
        <v>672</v>
      </c>
      <c r="M58" s="3">
        <v>42732</v>
      </c>
      <c r="N58" s="2">
        <v>0</v>
      </c>
      <c r="O58" s="2">
        <v>0</v>
      </c>
      <c r="P58" s="2">
        <v>0</v>
      </c>
      <c r="Q58" s="2">
        <v>1091944</v>
      </c>
      <c r="R58" s="2">
        <v>2</v>
      </c>
      <c r="S58" s="2">
        <v>196549.92</v>
      </c>
      <c r="T58" s="2" t="s">
        <v>45</v>
      </c>
      <c r="U58" s="2">
        <v>0</v>
      </c>
      <c r="V58" s="2">
        <v>0</v>
      </c>
      <c r="W58" s="2">
        <v>87356.08</v>
      </c>
      <c r="X58" s="2" t="s">
        <v>671</v>
      </c>
      <c r="Y58" s="2" t="s">
        <v>670</v>
      </c>
      <c r="Z58" s="2">
        <v>1</v>
      </c>
      <c r="AA58" s="2">
        <v>0</v>
      </c>
      <c r="AB58" s="2">
        <v>8735552</v>
      </c>
      <c r="AC58" s="2" t="s">
        <v>63</v>
      </c>
      <c r="AD58" s="2" t="s">
        <v>45</v>
      </c>
      <c r="AE58" s="2">
        <v>310101</v>
      </c>
      <c r="AF58" s="2">
        <v>8735552</v>
      </c>
      <c r="AG58" s="2" t="s">
        <v>112</v>
      </c>
      <c r="AH58" s="2" t="s">
        <v>49</v>
      </c>
      <c r="AI58" s="2" t="s">
        <v>669</v>
      </c>
      <c r="AJ58" s="2" t="s">
        <v>45</v>
      </c>
      <c r="AK58" s="2" t="s">
        <v>45</v>
      </c>
      <c r="AL58" s="2" t="s">
        <v>45</v>
      </c>
      <c r="AM58" s="2" t="s">
        <v>45</v>
      </c>
      <c r="AN58" s="4">
        <v>42488</v>
      </c>
      <c r="AO58" s="2">
        <v>983173</v>
      </c>
      <c r="AP58" s="2" t="s">
        <v>110</v>
      </c>
      <c r="AQ58" s="2" t="s">
        <v>45</v>
      </c>
      <c r="AR58" s="2" t="s">
        <v>45</v>
      </c>
      <c r="AS58" s="2" t="s">
        <v>668</v>
      </c>
      <c r="AT58" s="2">
        <v>985575</v>
      </c>
      <c r="AU58" s="3">
        <v>42732</v>
      </c>
      <c r="AV58" s="2" t="s">
        <v>182</v>
      </c>
      <c r="AW58" s="2" t="s">
        <v>667</v>
      </c>
      <c r="AX58" s="2" t="s">
        <v>666</v>
      </c>
      <c r="AY58" s="2" t="s">
        <v>665</v>
      </c>
      <c r="AZ58" s="2" t="s">
        <v>45</v>
      </c>
      <c r="BA58" s="2" t="s">
        <v>45</v>
      </c>
      <c r="BB58" s="2">
        <v>1617070173</v>
      </c>
      <c r="BC58" s="3">
        <v>42732</v>
      </c>
      <c r="BD58" s="2">
        <v>10111402</v>
      </c>
      <c r="BE58" s="6">
        <v>9.91617000258991E+23</v>
      </c>
      <c r="BF58" s="2" t="s">
        <v>664</v>
      </c>
      <c r="BG58" s="2" t="s">
        <v>45</v>
      </c>
      <c r="BH58" s="2">
        <v>0</v>
      </c>
      <c r="BI58" s="2">
        <v>0</v>
      </c>
      <c r="BJ58" s="2">
        <v>1</v>
      </c>
      <c r="BK58" s="2">
        <v>10111402</v>
      </c>
      <c r="BL58" s="2" t="s">
        <v>45</v>
      </c>
      <c r="BM58" s="2" t="s">
        <v>45</v>
      </c>
      <c r="BN58" s="3">
        <v>42732</v>
      </c>
      <c r="BO58" s="2" t="s">
        <v>45</v>
      </c>
      <c r="BP58" s="2">
        <v>16171007</v>
      </c>
      <c r="BQ58" s="3">
        <v>42732</v>
      </c>
      <c r="BR58" s="2">
        <v>10024047</v>
      </c>
      <c r="BS58" s="2">
        <v>8735552</v>
      </c>
      <c r="BT58" s="2">
        <v>8735552</v>
      </c>
      <c r="BU58" s="2" t="s">
        <v>45</v>
      </c>
    </row>
    <row r="59" spans="1:73" hidden="1" x14ac:dyDescent="0.25">
      <c r="A59" s="3">
        <v>42646</v>
      </c>
      <c r="B59" s="2" t="s">
        <v>59</v>
      </c>
      <c r="C59" s="2" t="s">
        <v>49</v>
      </c>
      <c r="D59" s="2" t="s">
        <v>101</v>
      </c>
      <c r="E59" s="2">
        <v>1024</v>
      </c>
      <c r="F59" s="2">
        <v>40701684</v>
      </c>
      <c r="G59" s="2">
        <v>3905</v>
      </c>
      <c r="H59" s="2" t="s">
        <v>100</v>
      </c>
      <c r="I59" s="2" t="s">
        <v>100</v>
      </c>
      <c r="J59" s="2" t="s">
        <v>55</v>
      </c>
      <c r="K59" s="3">
        <v>42646</v>
      </c>
      <c r="L59" s="2" t="s">
        <v>663</v>
      </c>
      <c r="M59" s="3">
        <v>42646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14</v>
      </c>
      <c r="U59" s="2">
        <v>21000</v>
      </c>
      <c r="V59" s="2">
        <v>0</v>
      </c>
      <c r="W59" s="2">
        <v>0</v>
      </c>
      <c r="X59" s="2" t="s">
        <v>98</v>
      </c>
      <c r="Y59" s="2" t="s">
        <v>97</v>
      </c>
      <c r="Z59" s="2">
        <v>10</v>
      </c>
      <c r="AA59" s="2">
        <v>0</v>
      </c>
      <c r="AB59" s="2">
        <v>15000</v>
      </c>
      <c r="AC59" s="2" t="s">
        <v>63</v>
      </c>
      <c r="AD59" s="2" t="s">
        <v>45</v>
      </c>
      <c r="AE59" s="2">
        <v>310251</v>
      </c>
      <c r="AF59" s="2">
        <v>150000</v>
      </c>
      <c r="AG59" s="2" t="s">
        <v>202</v>
      </c>
      <c r="AH59" s="2" t="s">
        <v>49</v>
      </c>
      <c r="AI59" s="2" t="s">
        <v>45</v>
      </c>
      <c r="AJ59" s="2" t="s">
        <v>45</v>
      </c>
      <c r="AK59" s="2" t="s">
        <v>45</v>
      </c>
      <c r="AL59" s="2" t="s">
        <v>45</v>
      </c>
      <c r="AM59" s="2" t="s">
        <v>45</v>
      </c>
      <c r="AN59" s="4">
        <v>41703</v>
      </c>
      <c r="AO59" s="2">
        <v>895170</v>
      </c>
      <c r="AP59" s="2" t="s">
        <v>110</v>
      </c>
      <c r="AQ59" s="2" t="s">
        <v>45</v>
      </c>
      <c r="AR59" s="2" t="s">
        <v>45</v>
      </c>
      <c r="AS59" s="2" t="s">
        <v>45</v>
      </c>
      <c r="AT59" s="2">
        <v>911575</v>
      </c>
      <c r="AU59" s="3">
        <v>42646</v>
      </c>
      <c r="AV59" s="2" t="s">
        <v>156</v>
      </c>
      <c r="AW59" s="2" t="s">
        <v>145</v>
      </c>
      <c r="AX59" s="2" t="s">
        <v>662</v>
      </c>
      <c r="AY59" s="2" t="s">
        <v>661</v>
      </c>
      <c r="AZ59" s="2" t="s">
        <v>45</v>
      </c>
      <c r="BA59" s="2" t="s">
        <v>45</v>
      </c>
      <c r="BB59" s="2">
        <v>1617090014</v>
      </c>
      <c r="BC59" s="3">
        <v>42646</v>
      </c>
      <c r="BD59" s="2">
        <v>172500</v>
      </c>
      <c r="BE59" s="2" t="s">
        <v>45</v>
      </c>
      <c r="BF59" s="3">
        <v>42646</v>
      </c>
      <c r="BG59" s="2">
        <v>151600000006</v>
      </c>
      <c r="BH59" s="2">
        <v>10</v>
      </c>
      <c r="BI59" s="2">
        <v>150000</v>
      </c>
      <c r="BJ59" s="2">
        <v>0</v>
      </c>
      <c r="BK59" s="2">
        <v>22500</v>
      </c>
      <c r="BL59" s="2" t="s">
        <v>45</v>
      </c>
      <c r="BM59" s="2" t="s">
        <v>45</v>
      </c>
      <c r="BN59" s="3">
        <v>42646</v>
      </c>
      <c r="BO59" s="2" t="s">
        <v>45</v>
      </c>
      <c r="BP59" s="2">
        <v>1617050001</v>
      </c>
      <c r="BQ59" s="3">
        <v>42670</v>
      </c>
      <c r="BR59" s="2">
        <v>0</v>
      </c>
      <c r="BS59" s="2">
        <v>15000</v>
      </c>
      <c r="BT59" s="2">
        <v>15000</v>
      </c>
      <c r="BU59" s="2" t="s">
        <v>45</v>
      </c>
    </row>
    <row r="60" spans="1:73" hidden="1" x14ac:dyDescent="0.25">
      <c r="A60" s="3">
        <v>42646</v>
      </c>
      <c r="B60" s="2" t="s">
        <v>59</v>
      </c>
      <c r="C60" s="2" t="s">
        <v>49</v>
      </c>
      <c r="D60" s="2" t="s">
        <v>101</v>
      </c>
      <c r="E60" s="2">
        <v>1024</v>
      </c>
      <c r="F60" s="2">
        <v>40701684</v>
      </c>
      <c r="G60" s="2">
        <v>3905</v>
      </c>
      <c r="H60" s="2" t="s">
        <v>100</v>
      </c>
      <c r="I60" s="2" t="s">
        <v>100</v>
      </c>
      <c r="J60" s="2" t="s">
        <v>55</v>
      </c>
      <c r="K60" s="3">
        <v>42646</v>
      </c>
      <c r="L60" s="2" t="s">
        <v>663</v>
      </c>
      <c r="M60" s="3">
        <v>42646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14</v>
      </c>
      <c r="U60" s="2">
        <v>21000</v>
      </c>
      <c r="V60" s="2">
        <v>0</v>
      </c>
      <c r="W60" s="2">
        <v>0</v>
      </c>
      <c r="X60" s="2" t="s">
        <v>98</v>
      </c>
      <c r="Y60" s="2" t="s">
        <v>97</v>
      </c>
      <c r="Z60" s="2">
        <v>10</v>
      </c>
      <c r="AA60" s="2">
        <v>0</v>
      </c>
      <c r="AB60" s="2">
        <v>15000</v>
      </c>
      <c r="AC60" s="2" t="s">
        <v>63</v>
      </c>
      <c r="AD60" s="2" t="s">
        <v>45</v>
      </c>
      <c r="AE60" s="2">
        <v>310251</v>
      </c>
      <c r="AF60" s="2">
        <v>150000</v>
      </c>
      <c r="AG60" s="2" t="s">
        <v>202</v>
      </c>
      <c r="AH60" s="2" t="s">
        <v>49</v>
      </c>
      <c r="AI60" s="2" t="s">
        <v>45</v>
      </c>
      <c r="AJ60" s="2" t="s">
        <v>45</v>
      </c>
      <c r="AK60" s="2" t="s">
        <v>45</v>
      </c>
      <c r="AL60" s="2" t="s">
        <v>45</v>
      </c>
      <c r="AM60" s="2" t="s">
        <v>45</v>
      </c>
      <c r="AN60" s="4">
        <v>41703</v>
      </c>
      <c r="AO60" s="2">
        <v>895170</v>
      </c>
      <c r="AP60" s="2" t="s">
        <v>110</v>
      </c>
      <c r="AQ60" s="2" t="s">
        <v>45</v>
      </c>
      <c r="AR60" s="2" t="s">
        <v>45</v>
      </c>
      <c r="AS60" s="2" t="s">
        <v>45</v>
      </c>
      <c r="AT60" s="2">
        <v>911575</v>
      </c>
      <c r="AU60" s="3">
        <v>42646</v>
      </c>
      <c r="AV60" s="2" t="s">
        <v>156</v>
      </c>
      <c r="AW60" s="2" t="s">
        <v>145</v>
      </c>
      <c r="AX60" s="2" t="s">
        <v>662</v>
      </c>
      <c r="AY60" s="2" t="s">
        <v>661</v>
      </c>
      <c r="AZ60" s="2" t="s">
        <v>45</v>
      </c>
      <c r="BA60" s="2" t="s">
        <v>45</v>
      </c>
      <c r="BB60" s="2">
        <v>1617090014</v>
      </c>
      <c r="BC60" s="3">
        <v>42646</v>
      </c>
      <c r="BD60" s="2">
        <v>172500</v>
      </c>
      <c r="BE60" s="2" t="s">
        <v>45</v>
      </c>
      <c r="BF60" s="3">
        <v>42646</v>
      </c>
      <c r="BG60" s="2">
        <v>151600000006</v>
      </c>
      <c r="BH60" s="2">
        <v>10</v>
      </c>
      <c r="BI60" s="2">
        <v>150000</v>
      </c>
      <c r="BJ60" s="2">
        <v>0</v>
      </c>
      <c r="BK60" s="2">
        <v>22500</v>
      </c>
      <c r="BL60" s="2" t="s">
        <v>45</v>
      </c>
      <c r="BM60" s="2" t="s">
        <v>45</v>
      </c>
      <c r="BN60" s="3">
        <v>42646</v>
      </c>
      <c r="BO60" s="2" t="s">
        <v>45</v>
      </c>
      <c r="BP60" s="2">
        <v>1617050001</v>
      </c>
      <c r="BQ60" s="3">
        <v>42670</v>
      </c>
      <c r="BR60" s="2">
        <v>172500</v>
      </c>
      <c r="BS60" s="2">
        <v>15000</v>
      </c>
      <c r="BT60" s="2">
        <v>15000</v>
      </c>
      <c r="BU60" s="2" t="s">
        <v>45</v>
      </c>
    </row>
    <row r="61" spans="1:73" hidden="1" x14ac:dyDescent="0.25">
      <c r="A61" s="3">
        <v>42655</v>
      </c>
      <c r="B61" s="2" t="s">
        <v>656</v>
      </c>
      <c r="C61" s="2" t="s">
        <v>49</v>
      </c>
      <c r="D61" s="2" t="s">
        <v>37</v>
      </c>
      <c r="E61" s="2">
        <v>1050</v>
      </c>
      <c r="F61" s="2">
        <v>104161700799</v>
      </c>
      <c r="G61" s="2">
        <v>4095</v>
      </c>
      <c r="H61" s="2" t="s">
        <v>64</v>
      </c>
      <c r="I61" s="2" t="s">
        <v>64</v>
      </c>
      <c r="J61" s="2" t="s">
        <v>55</v>
      </c>
      <c r="K61" s="3">
        <v>42655</v>
      </c>
      <c r="L61" s="2" t="s">
        <v>655</v>
      </c>
      <c r="M61" s="3">
        <v>42655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14</v>
      </c>
      <c r="U61" s="2">
        <v>84700</v>
      </c>
      <c r="V61" s="2">
        <v>0</v>
      </c>
      <c r="W61" s="2">
        <v>0</v>
      </c>
      <c r="X61" s="2" t="s">
        <v>660</v>
      </c>
      <c r="Y61" s="2" t="s">
        <v>659</v>
      </c>
      <c r="Z61" s="2">
        <v>11</v>
      </c>
      <c r="AA61" s="2">
        <v>0</v>
      </c>
      <c r="AB61" s="2">
        <v>55000</v>
      </c>
      <c r="AC61" s="2" t="s">
        <v>63</v>
      </c>
      <c r="AD61" s="2" t="s">
        <v>45</v>
      </c>
      <c r="AE61" s="2">
        <v>310252</v>
      </c>
      <c r="AF61" s="2">
        <v>605000</v>
      </c>
      <c r="AG61" s="2" t="s">
        <v>652</v>
      </c>
      <c r="AH61" s="2" t="s">
        <v>49</v>
      </c>
      <c r="AI61" s="2" t="s">
        <v>658</v>
      </c>
      <c r="AJ61" s="2" t="s">
        <v>45</v>
      </c>
      <c r="AK61" s="2" t="s">
        <v>45</v>
      </c>
      <c r="AL61" s="2" t="s">
        <v>45</v>
      </c>
      <c r="AM61" s="2" t="s">
        <v>45</v>
      </c>
      <c r="AN61" s="4">
        <v>42609</v>
      </c>
      <c r="AO61" s="2">
        <v>901166</v>
      </c>
      <c r="AP61" s="2" t="s">
        <v>110</v>
      </c>
      <c r="AQ61" s="2" t="s">
        <v>45</v>
      </c>
      <c r="AR61" s="2" t="s">
        <v>45</v>
      </c>
      <c r="AS61" s="2" t="s">
        <v>657</v>
      </c>
      <c r="AT61" s="2">
        <v>917573</v>
      </c>
      <c r="AU61" s="3">
        <v>42655</v>
      </c>
      <c r="AV61" s="2" t="s">
        <v>45</v>
      </c>
      <c r="AW61" s="2" t="s">
        <v>649</v>
      </c>
      <c r="AX61" s="2" t="s">
        <v>45</v>
      </c>
      <c r="AY61" s="2" t="s">
        <v>648</v>
      </c>
      <c r="AZ61" s="2" t="s">
        <v>45</v>
      </c>
      <c r="BA61" s="2" t="s">
        <v>45</v>
      </c>
      <c r="BB61" s="2">
        <v>1617090016</v>
      </c>
      <c r="BC61" s="3">
        <v>42655</v>
      </c>
      <c r="BD61" s="2">
        <v>695750</v>
      </c>
      <c r="BE61" s="2" t="s">
        <v>45</v>
      </c>
      <c r="BF61" s="2" t="s">
        <v>647</v>
      </c>
      <c r="BG61" s="2" t="s">
        <v>45</v>
      </c>
      <c r="BH61" s="2">
        <v>0</v>
      </c>
      <c r="BI61" s="2">
        <v>0</v>
      </c>
      <c r="BJ61" s="2">
        <v>11</v>
      </c>
      <c r="BK61" s="2">
        <v>695750</v>
      </c>
      <c r="BL61" s="2" t="s">
        <v>60</v>
      </c>
      <c r="BM61" s="6">
        <v>1.6151516151516099E+17</v>
      </c>
      <c r="BN61" s="3">
        <v>42655</v>
      </c>
      <c r="BO61" s="2">
        <v>-509250</v>
      </c>
      <c r="BP61" s="2" t="s">
        <v>45</v>
      </c>
      <c r="BQ61" s="2" t="s">
        <v>45</v>
      </c>
      <c r="BR61" s="2" t="s">
        <v>45</v>
      </c>
      <c r="BS61" s="2">
        <v>55000</v>
      </c>
      <c r="BT61" s="2">
        <v>55000</v>
      </c>
      <c r="BU61" s="2" t="s">
        <v>45</v>
      </c>
    </row>
    <row r="62" spans="1:73" hidden="1" x14ac:dyDescent="0.25">
      <c r="A62" s="3">
        <v>42655</v>
      </c>
      <c r="B62" s="2" t="s">
        <v>656</v>
      </c>
      <c r="C62" s="2" t="s">
        <v>49</v>
      </c>
      <c r="D62" s="2" t="s">
        <v>37</v>
      </c>
      <c r="E62" s="2">
        <v>1050</v>
      </c>
      <c r="F62" s="2">
        <v>104161700799</v>
      </c>
      <c r="G62" s="2">
        <v>4095</v>
      </c>
      <c r="H62" s="2" t="s">
        <v>64</v>
      </c>
      <c r="I62" s="2" t="s">
        <v>64</v>
      </c>
      <c r="J62" s="2" t="s">
        <v>55</v>
      </c>
      <c r="K62" s="3">
        <v>42655</v>
      </c>
      <c r="L62" s="2" t="s">
        <v>655</v>
      </c>
      <c r="M62" s="3">
        <v>42655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14</v>
      </c>
      <c r="U62" s="2">
        <v>84000</v>
      </c>
      <c r="V62" s="2">
        <v>0</v>
      </c>
      <c r="W62" s="2">
        <v>0</v>
      </c>
      <c r="X62" s="2" t="s">
        <v>654</v>
      </c>
      <c r="Y62" s="2" t="s">
        <v>653</v>
      </c>
      <c r="Z62" s="2">
        <v>6</v>
      </c>
      <c r="AA62" s="2">
        <v>0</v>
      </c>
      <c r="AB62" s="2">
        <v>100000</v>
      </c>
      <c r="AC62" s="2" t="s">
        <v>63</v>
      </c>
      <c r="AD62" s="2" t="s">
        <v>45</v>
      </c>
      <c r="AE62" s="2">
        <v>310252</v>
      </c>
      <c r="AF62" s="2">
        <v>600000</v>
      </c>
      <c r="AG62" s="2" t="s">
        <v>652</v>
      </c>
      <c r="AH62" s="2" t="s">
        <v>49</v>
      </c>
      <c r="AI62" s="2" t="s">
        <v>651</v>
      </c>
      <c r="AJ62" s="2" t="s">
        <v>45</v>
      </c>
      <c r="AK62" s="2" t="s">
        <v>45</v>
      </c>
      <c r="AL62" s="2" t="s">
        <v>45</v>
      </c>
      <c r="AM62" s="2" t="s">
        <v>45</v>
      </c>
      <c r="AN62" s="4">
        <v>42609</v>
      </c>
      <c r="AO62" s="2">
        <v>901166</v>
      </c>
      <c r="AP62" s="2" t="s">
        <v>110</v>
      </c>
      <c r="AQ62" s="2" t="s">
        <v>45</v>
      </c>
      <c r="AR62" s="2" t="s">
        <v>45</v>
      </c>
      <c r="AS62" s="2" t="s">
        <v>650</v>
      </c>
      <c r="AT62" s="2">
        <v>917573</v>
      </c>
      <c r="AU62" s="3">
        <v>42655</v>
      </c>
      <c r="AV62" s="2" t="s">
        <v>45</v>
      </c>
      <c r="AW62" s="2" t="s">
        <v>649</v>
      </c>
      <c r="AX62" s="2" t="s">
        <v>45</v>
      </c>
      <c r="AY62" s="2" t="s">
        <v>648</v>
      </c>
      <c r="AZ62" s="2" t="s">
        <v>45</v>
      </c>
      <c r="BA62" s="2" t="s">
        <v>45</v>
      </c>
      <c r="BB62" s="2">
        <v>1617090016</v>
      </c>
      <c r="BC62" s="3">
        <v>42655</v>
      </c>
      <c r="BD62" s="2">
        <v>690000</v>
      </c>
      <c r="BE62" s="2" t="s">
        <v>45</v>
      </c>
      <c r="BF62" s="2" t="s">
        <v>647</v>
      </c>
      <c r="BG62" s="2" t="s">
        <v>45</v>
      </c>
      <c r="BH62" s="2">
        <v>0</v>
      </c>
      <c r="BI62" s="2">
        <v>0</v>
      </c>
      <c r="BJ62" s="2">
        <v>6</v>
      </c>
      <c r="BK62" s="2">
        <v>690000</v>
      </c>
      <c r="BL62" s="2" t="s">
        <v>60</v>
      </c>
      <c r="BM62" s="6">
        <v>1.6151516151516099E+17</v>
      </c>
      <c r="BN62" s="3">
        <v>42655</v>
      </c>
      <c r="BO62" s="2">
        <v>-515000</v>
      </c>
      <c r="BP62" s="2" t="s">
        <v>45</v>
      </c>
      <c r="BQ62" s="2" t="s">
        <v>45</v>
      </c>
      <c r="BR62" s="2" t="s">
        <v>45</v>
      </c>
      <c r="BS62" s="2">
        <v>100000</v>
      </c>
      <c r="BT62" s="2">
        <v>100000</v>
      </c>
      <c r="BU62" s="2" t="s">
        <v>45</v>
      </c>
    </row>
    <row r="63" spans="1:73" hidden="1" x14ac:dyDescent="0.25">
      <c r="A63" s="3">
        <v>42676</v>
      </c>
      <c r="B63" s="2" t="s">
        <v>118</v>
      </c>
      <c r="C63" s="2" t="s">
        <v>49</v>
      </c>
      <c r="D63" s="2" t="s">
        <v>364</v>
      </c>
      <c r="E63" s="2">
        <v>1044</v>
      </c>
      <c r="F63" s="2" t="s">
        <v>642</v>
      </c>
      <c r="G63" s="2">
        <v>4101</v>
      </c>
      <c r="H63" s="2" t="s">
        <v>362</v>
      </c>
      <c r="I63" s="2" t="s">
        <v>362</v>
      </c>
      <c r="J63" s="2" t="s">
        <v>55</v>
      </c>
      <c r="K63" s="3">
        <v>42676</v>
      </c>
      <c r="L63" s="2" t="s">
        <v>88</v>
      </c>
      <c r="M63" s="3">
        <v>42676</v>
      </c>
      <c r="N63" s="2">
        <v>0</v>
      </c>
      <c r="O63" s="2">
        <v>0</v>
      </c>
      <c r="P63" s="2">
        <v>0</v>
      </c>
      <c r="Q63" s="2">
        <v>2625</v>
      </c>
      <c r="R63" s="2">
        <v>2</v>
      </c>
      <c r="S63" s="2">
        <v>472.5</v>
      </c>
      <c r="T63" s="2" t="s">
        <v>45</v>
      </c>
      <c r="U63" s="2">
        <v>0</v>
      </c>
      <c r="V63" s="2">
        <v>0</v>
      </c>
      <c r="W63" s="2">
        <v>0.5</v>
      </c>
      <c r="X63" s="2" t="s">
        <v>646</v>
      </c>
      <c r="Y63" s="2" t="s">
        <v>645</v>
      </c>
      <c r="Z63" s="2">
        <v>1</v>
      </c>
      <c r="AA63" s="2">
        <v>0</v>
      </c>
      <c r="AB63" s="2">
        <v>21000</v>
      </c>
      <c r="AC63" s="2" t="s">
        <v>63</v>
      </c>
      <c r="AD63" s="2" t="s">
        <v>45</v>
      </c>
      <c r="AE63" s="2">
        <v>310101</v>
      </c>
      <c r="AF63" s="2">
        <v>21000</v>
      </c>
      <c r="AG63" s="2" t="s">
        <v>112</v>
      </c>
      <c r="AH63" s="2" t="s">
        <v>49</v>
      </c>
      <c r="AI63" s="2" t="s">
        <v>644</v>
      </c>
      <c r="AJ63" s="2" t="s">
        <v>45</v>
      </c>
      <c r="AK63" s="2" t="s">
        <v>45</v>
      </c>
      <c r="AL63" s="2" t="s">
        <v>45</v>
      </c>
      <c r="AM63" s="2" t="s">
        <v>45</v>
      </c>
      <c r="AN63" s="4">
        <v>42630</v>
      </c>
      <c r="AO63" s="2">
        <v>930167</v>
      </c>
      <c r="AP63" s="2" t="s">
        <v>110</v>
      </c>
      <c r="AQ63" s="2" t="s">
        <v>45</v>
      </c>
      <c r="AR63" s="2" t="s">
        <v>45</v>
      </c>
      <c r="AS63" s="2" t="s">
        <v>643</v>
      </c>
      <c r="AT63" s="2">
        <v>936573</v>
      </c>
      <c r="AU63" s="3">
        <v>42676</v>
      </c>
      <c r="AV63" s="2" t="s">
        <v>45</v>
      </c>
      <c r="AW63" s="2" t="s">
        <v>580</v>
      </c>
      <c r="AX63" s="2" t="s">
        <v>45</v>
      </c>
      <c r="AY63" s="2" t="s">
        <v>45</v>
      </c>
      <c r="AZ63" s="2" t="s">
        <v>45</v>
      </c>
      <c r="BA63" s="2" t="s">
        <v>45</v>
      </c>
      <c r="BB63" s="2">
        <v>1617070142</v>
      </c>
      <c r="BC63" s="3">
        <v>42677</v>
      </c>
      <c r="BD63" s="2">
        <v>24098</v>
      </c>
      <c r="BE63" s="6">
        <v>9.9161700018599105E+23</v>
      </c>
      <c r="BF63" s="2" t="s">
        <v>637</v>
      </c>
      <c r="BG63" s="2" t="s">
        <v>45</v>
      </c>
      <c r="BH63" s="2">
        <v>0</v>
      </c>
      <c r="BI63" s="2">
        <v>0</v>
      </c>
      <c r="BJ63" s="2">
        <v>1</v>
      </c>
      <c r="BK63" s="2">
        <v>24098</v>
      </c>
      <c r="BL63" s="2" t="s">
        <v>45</v>
      </c>
      <c r="BM63" s="2" t="s">
        <v>45</v>
      </c>
      <c r="BN63" s="3">
        <v>42677</v>
      </c>
      <c r="BO63" s="2" t="s">
        <v>45</v>
      </c>
      <c r="BP63" s="2" t="s">
        <v>45</v>
      </c>
      <c r="BQ63" s="2" t="s">
        <v>45</v>
      </c>
      <c r="BR63" s="2" t="s">
        <v>45</v>
      </c>
      <c r="BS63" s="2">
        <v>21000</v>
      </c>
      <c r="BT63" s="2">
        <v>21000</v>
      </c>
      <c r="BU63" s="2" t="s">
        <v>45</v>
      </c>
    </row>
    <row r="64" spans="1:73" hidden="1" x14ac:dyDescent="0.25">
      <c r="A64" s="3">
        <v>42676</v>
      </c>
      <c r="B64" s="2" t="s">
        <v>118</v>
      </c>
      <c r="C64" s="2" t="s">
        <v>49</v>
      </c>
      <c r="D64" s="2" t="s">
        <v>364</v>
      </c>
      <c r="E64" s="2">
        <v>1044</v>
      </c>
      <c r="F64" s="2" t="s">
        <v>642</v>
      </c>
      <c r="G64" s="2">
        <v>4101</v>
      </c>
      <c r="H64" s="2" t="s">
        <v>362</v>
      </c>
      <c r="I64" s="2" t="s">
        <v>362</v>
      </c>
      <c r="J64" s="2" t="s">
        <v>55</v>
      </c>
      <c r="K64" s="3">
        <v>42676</v>
      </c>
      <c r="L64" s="2" t="s">
        <v>88</v>
      </c>
      <c r="M64" s="3">
        <v>42676</v>
      </c>
      <c r="N64" s="2">
        <v>0</v>
      </c>
      <c r="O64" s="2">
        <v>0</v>
      </c>
      <c r="P64" s="2">
        <v>0</v>
      </c>
      <c r="Q64" s="2">
        <v>1500</v>
      </c>
      <c r="R64" s="2">
        <v>2</v>
      </c>
      <c r="S64" s="2">
        <v>270</v>
      </c>
      <c r="T64" s="2" t="s">
        <v>45</v>
      </c>
      <c r="U64" s="2">
        <v>0</v>
      </c>
      <c r="V64" s="2">
        <v>0</v>
      </c>
      <c r="W64" s="2">
        <v>0</v>
      </c>
      <c r="X64" s="2" t="s">
        <v>641</v>
      </c>
      <c r="Y64" s="2" t="s">
        <v>640</v>
      </c>
      <c r="Z64" s="2">
        <v>1</v>
      </c>
      <c r="AA64" s="2">
        <v>0</v>
      </c>
      <c r="AB64" s="2">
        <v>12000</v>
      </c>
      <c r="AC64" s="2" t="s">
        <v>63</v>
      </c>
      <c r="AD64" s="2" t="s">
        <v>45</v>
      </c>
      <c r="AE64" s="2">
        <v>310101</v>
      </c>
      <c r="AF64" s="2">
        <v>12000</v>
      </c>
      <c r="AG64" s="2" t="s">
        <v>112</v>
      </c>
      <c r="AH64" s="2" t="s">
        <v>49</v>
      </c>
      <c r="AI64" s="2" t="s">
        <v>639</v>
      </c>
      <c r="AJ64" s="2" t="s">
        <v>45</v>
      </c>
      <c r="AK64" s="2" t="s">
        <v>45</v>
      </c>
      <c r="AL64" s="2" t="s">
        <v>45</v>
      </c>
      <c r="AM64" s="2" t="s">
        <v>45</v>
      </c>
      <c r="AN64" s="4">
        <v>42630</v>
      </c>
      <c r="AO64" s="2">
        <v>930167</v>
      </c>
      <c r="AP64" s="2" t="s">
        <v>110</v>
      </c>
      <c r="AQ64" s="2" t="s">
        <v>45</v>
      </c>
      <c r="AR64" s="2" t="s">
        <v>45</v>
      </c>
      <c r="AS64" s="2" t="s">
        <v>638</v>
      </c>
      <c r="AT64" s="2">
        <v>936573</v>
      </c>
      <c r="AU64" s="3">
        <v>42676</v>
      </c>
      <c r="AV64" s="2" t="s">
        <v>45</v>
      </c>
      <c r="AW64" s="2" t="s">
        <v>580</v>
      </c>
      <c r="AX64" s="2" t="s">
        <v>45</v>
      </c>
      <c r="AY64" s="2" t="s">
        <v>45</v>
      </c>
      <c r="AZ64" s="2" t="s">
        <v>45</v>
      </c>
      <c r="BA64" s="2" t="s">
        <v>45</v>
      </c>
      <c r="BB64" s="2">
        <v>1617070142</v>
      </c>
      <c r="BC64" s="3">
        <v>42677</v>
      </c>
      <c r="BD64" s="2">
        <v>13770</v>
      </c>
      <c r="BE64" s="6">
        <v>9.9161700018599105E+23</v>
      </c>
      <c r="BF64" s="2" t="s">
        <v>637</v>
      </c>
      <c r="BG64" s="2" t="s">
        <v>45</v>
      </c>
      <c r="BH64" s="2">
        <v>0</v>
      </c>
      <c r="BI64" s="2">
        <v>0</v>
      </c>
      <c r="BJ64" s="2">
        <v>1</v>
      </c>
      <c r="BK64" s="2">
        <v>13770</v>
      </c>
      <c r="BL64" s="2" t="s">
        <v>45</v>
      </c>
      <c r="BM64" s="2" t="s">
        <v>45</v>
      </c>
      <c r="BN64" s="3">
        <v>42677</v>
      </c>
      <c r="BO64" s="2" t="s">
        <v>45</v>
      </c>
      <c r="BP64" s="2" t="s">
        <v>45</v>
      </c>
      <c r="BQ64" s="2" t="s">
        <v>45</v>
      </c>
      <c r="BR64" s="2" t="s">
        <v>45</v>
      </c>
      <c r="BS64" s="2">
        <v>12000</v>
      </c>
      <c r="BT64" s="2">
        <v>12000</v>
      </c>
      <c r="BU64" s="2" t="s">
        <v>45</v>
      </c>
    </row>
    <row r="65" spans="1:73" hidden="1" x14ac:dyDescent="0.25">
      <c r="A65" s="3">
        <v>42695</v>
      </c>
      <c r="B65" s="2" t="s">
        <v>171</v>
      </c>
      <c r="C65" s="2" t="s">
        <v>49</v>
      </c>
      <c r="D65" s="2" t="s">
        <v>632</v>
      </c>
      <c r="E65" s="2">
        <v>6400</v>
      </c>
      <c r="F65" s="2" t="s">
        <v>45</v>
      </c>
      <c r="G65" s="2" t="s">
        <v>45</v>
      </c>
      <c r="H65" s="2" t="s">
        <v>631</v>
      </c>
      <c r="I65" s="2" t="s">
        <v>631</v>
      </c>
      <c r="J65" s="2" t="s">
        <v>55</v>
      </c>
      <c r="K65" s="3">
        <v>42693</v>
      </c>
      <c r="L65" s="2" t="s">
        <v>54</v>
      </c>
      <c r="M65" s="3">
        <v>42695</v>
      </c>
      <c r="N65" s="2">
        <v>5</v>
      </c>
      <c r="O65" s="2">
        <v>396.15</v>
      </c>
      <c r="P65" s="2">
        <v>0</v>
      </c>
      <c r="Q65" s="2">
        <v>0</v>
      </c>
      <c r="R65" s="2">
        <v>0</v>
      </c>
      <c r="S65" s="2">
        <v>0</v>
      </c>
      <c r="T65" s="2" t="s">
        <v>45</v>
      </c>
      <c r="U65" s="2">
        <v>0</v>
      </c>
      <c r="V65" s="2">
        <v>83</v>
      </c>
      <c r="W65" s="2">
        <v>0</v>
      </c>
      <c r="X65" s="2" t="s">
        <v>301</v>
      </c>
      <c r="Y65" s="2" t="s">
        <v>300</v>
      </c>
      <c r="Z65" s="2">
        <v>3</v>
      </c>
      <c r="AA65" s="2">
        <v>0</v>
      </c>
      <c r="AB65" s="2">
        <v>2641</v>
      </c>
      <c r="AC65" s="2" t="s">
        <v>51</v>
      </c>
      <c r="AD65" s="2" t="s">
        <v>45</v>
      </c>
      <c r="AE65" s="2">
        <v>310701</v>
      </c>
      <c r="AF65" s="2">
        <v>7923</v>
      </c>
      <c r="AG65" s="2" t="s">
        <v>165</v>
      </c>
      <c r="AH65" s="2" t="s">
        <v>49</v>
      </c>
      <c r="AI65" s="2" t="s">
        <v>636</v>
      </c>
      <c r="AJ65" s="2" t="s">
        <v>45</v>
      </c>
      <c r="AK65" s="2" t="s">
        <v>45</v>
      </c>
      <c r="AL65" s="2" t="s">
        <v>45</v>
      </c>
      <c r="AM65" s="2" t="s">
        <v>45</v>
      </c>
      <c r="AN65" s="2" t="s">
        <v>45</v>
      </c>
      <c r="AO65" s="2">
        <v>952171</v>
      </c>
      <c r="AP65" s="2" t="s">
        <v>110</v>
      </c>
      <c r="AQ65" s="2" t="s">
        <v>45</v>
      </c>
      <c r="AR65" s="2" t="s">
        <v>45</v>
      </c>
      <c r="AS65" s="2" t="s">
        <v>636</v>
      </c>
      <c r="AT65" s="2">
        <v>952575</v>
      </c>
      <c r="AU65" s="3">
        <v>42695</v>
      </c>
      <c r="AV65" s="2" t="s">
        <v>45</v>
      </c>
      <c r="AW65" s="2" t="s">
        <v>627</v>
      </c>
      <c r="AX65" s="2" t="s">
        <v>45</v>
      </c>
      <c r="AY65" s="2" t="s">
        <v>45</v>
      </c>
      <c r="AZ65" s="2" t="s">
        <v>45</v>
      </c>
      <c r="BA65" s="2" t="s">
        <v>45</v>
      </c>
      <c r="BB65" s="2">
        <v>1617070157</v>
      </c>
      <c r="BC65" s="3">
        <v>42695</v>
      </c>
      <c r="BD65" s="2">
        <v>8402.15</v>
      </c>
      <c r="BE65" s="2" t="s">
        <v>45</v>
      </c>
      <c r="BF65" s="2" t="s">
        <v>626</v>
      </c>
      <c r="BG65" s="2" t="s">
        <v>45</v>
      </c>
      <c r="BH65" s="2">
        <v>0</v>
      </c>
      <c r="BI65" s="2">
        <v>0</v>
      </c>
      <c r="BJ65" s="2">
        <v>3</v>
      </c>
      <c r="BK65" s="2">
        <v>8402.15</v>
      </c>
      <c r="BL65" s="2" t="s">
        <v>60</v>
      </c>
      <c r="BM65" s="2" t="s">
        <v>625</v>
      </c>
      <c r="BN65" s="3">
        <v>42695</v>
      </c>
      <c r="BO65" s="2">
        <v>-278010.23999999999</v>
      </c>
      <c r="BP65" s="2" t="s">
        <v>45</v>
      </c>
      <c r="BQ65" s="2" t="s">
        <v>45</v>
      </c>
      <c r="BR65" s="2" t="s">
        <v>45</v>
      </c>
      <c r="BS65" s="2">
        <v>2641</v>
      </c>
      <c r="BT65" s="2">
        <v>2641</v>
      </c>
      <c r="BU65" s="2" t="s">
        <v>45</v>
      </c>
    </row>
    <row r="66" spans="1:73" hidden="1" x14ac:dyDescent="0.25">
      <c r="A66" s="3">
        <v>42695</v>
      </c>
      <c r="B66" s="2" t="s">
        <v>171</v>
      </c>
      <c r="C66" s="2" t="s">
        <v>49</v>
      </c>
      <c r="D66" s="2" t="s">
        <v>632</v>
      </c>
      <c r="E66" s="2">
        <v>6400</v>
      </c>
      <c r="F66" s="2" t="s">
        <v>45</v>
      </c>
      <c r="G66" s="2" t="s">
        <v>45</v>
      </c>
      <c r="H66" s="2" t="s">
        <v>631</v>
      </c>
      <c r="I66" s="2" t="s">
        <v>631</v>
      </c>
      <c r="J66" s="2" t="s">
        <v>55</v>
      </c>
      <c r="K66" s="3">
        <v>42693</v>
      </c>
      <c r="L66" s="2" t="s">
        <v>54</v>
      </c>
      <c r="M66" s="3">
        <v>42695</v>
      </c>
      <c r="N66" s="2">
        <v>5</v>
      </c>
      <c r="O66" s="2">
        <v>6721.75</v>
      </c>
      <c r="P66" s="2">
        <v>0</v>
      </c>
      <c r="Q66" s="2">
        <v>0</v>
      </c>
      <c r="R66" s="2">
        <v>0</v>
      </c>
      <c r="S66" s="2">
        <v>0</v>
      </c>
      <c r="T66" s="2" t="s">
        <v>45</v>
      </c>
      <c r="U66" s="2">
        <v>0</v>
      </c>
      <c r="V66" s="2">
        <v>1412</v>
      </c>
      <c r="W66" s="2">
        <v>0</v>
      </c>
      <c r="X66" s="2" t="s">
        <v>635</v>
      </c>
      <c r="Y66" s="2" t="s">
        <v>634</v>
      </c>
      <c r="Z66" s="2">
        <v>46</v>
      </c>
      <c r="AA66" s="2">
        <v>0</v>
      </c>
      <c r="AB66" s="2">
        <v>2922.5</v>
      </c>
      <c r="AC66" s="2" t="s">
        <v>63</v>
      </c>
      <c r="AD66" s="2" t="s">
        <v>45</v>
      </c>
      <c r="AE66" s="2">
        <v>310701</v>
      </c>
      <c r="AF66" s="2">
        <v>134435</v>
      </c>
      <c r="AG66" s="2" t="s">
        <v>165</v>
      </c>
      <c r="AH66" s="2" t="s">
        <v>49</v>
      </c>
      <c r="AI66" s="2" t="s">
        <v>633</v>
      </c>
      <c r="AJ66" s="2" t="s">
        <v>45</v>
      </c>
      <c r="AK66" s="2" t="s">
        <v>45</v>
      </c>
      <c r="AL66" s="2" t="s">
        <v>45</v>
      </c>
      <c r="AM66" s="2" t="s">
        <v>45</v>
      </c>
      <c r="AN66" s="2" t="s">
        <v>45</v>
      </c>
      <c r="AO66" s="2">
        <v>952171</v>
      </c>
      <c r="AP66" s="2" t="s">
        <v>110</v>
      </c>
      <c r="AQ66" s="2" t="s">
        <v>45</v>
      </c>
      <c r="AR66" s="2" t="s">
        <v>45</v>
      </c>
      <c r="AS66" s="2" t="s">
        <v>633</v>
      </c>
      <c r="AT66" s="2">
        <v>952575</v>
      </c>
      <c r="AU66" s="3">
        <v>42695</v>
      </c>
      <c r="AV66" s="2" t="s">
        <v>45</v>
      </c>
      <c r="AW66" s="2" t="s">
        <v>627</v>
      </c>
      <c r="AX66" s="2" t="s">
        <v>45</v>
      </c>
      <c r="AY66" s="2" t="s">
        <v>45</v>
      </c>
      <c r="AZ66" s="2" t="s">
        <v>45</v>
      </c>
      <c r="BA66" s="2" t="s">
        <v>45</v>
      </c>
      <c r="BB66" s="2">
        <v>1617070157</v>
      </c>
      <c r="BC66" s="3">
        <v>42695</v>
      </c>
      <c r="BD66" s="2">
        <v>142568.75</v>
      </c>
      <c r="BE66" s="2" t="s">
        <v>45</v>
      </c>
      <c r="BF66" s="2" t="s">
        <v>626</v>
      </c>
      <c r="BG66" s="2" t="s">
        <v>45</v>
      </c>
      <c r="BH66" s="2">
        <v>0</v>
      </c>
      <c r="BI66" s="2">
        <v>0</v>
      </c>
      <c r="BJ66" s="2">
        <v>46</v>
      </c>
      <c r="BK66" s="2">
        <v>142568.75</v>
      </c>
      <c r="BL66" s="2" t="s">
        <v>60</v>
      </c>
      <c r="BM66" s="2" t="s">
        <v>625</v>
      </c>
      <c r="BN66" s="3">
        <v>42695</v>
      </c>
      <c r="BO66" s="2">
        <v>-143843.64000000001</v>
      </c>
      <c r="BP66" s="2" t="s">
        <v>45</v>
      </c>
      <c r="BQ66" s="2" t="s">
        <v>45</v>
      </c>
      <c r="BR66" s="2" t="s">
        <v>45</v>
      </c>
      <c r="BS66" s="2">
        <v>2922.5</v>
      </c>
      <c r="BT66" s="2">
        <v>2922.5</v>
      </c>
      <c r="BU66" s="2" t="s">
        <v>45</v>
      </c>
    </row>
    <row r="67" spans="1:73" hidden="1" x14ac:dyDescent="0.25">
      <c r="A67" s="3">
        <v>42695</v>
      </c>
      <c r="B67" s="2" t="s">
        <v>171</v>
      </c>
      <c r="C67" s="2" t="s">
        <v>49</v>
      </c>
      <c r="D67" s="2" t="s">
        <v>632</v>
      </c>
      <c r="E67" s="2">
        <v>6400</v>
      </c>
      <c r="F67" s="2" t="s">
        <v>45</v>
      </c>
      <c r="G67" s="2" t="s">
        <v>45</v>
      </c>
      <c r="H67" s="2" t="s">
        <v>631</v>
      </c>
      <c r="I67" s="2" t="s">
        <v>631</v>
      </c>
      <c r="J67" s="2" t="s">
        <v>55</v>
      </c>
      <c r="K67" s="3">
        <v>42693</v>
      </c>
      <c r="L67" s="2" t="s">
        <v>54</v>
      </c>
      <c r="M67" s="3">
        <v>42695</v>
      </c>
      <c r="N67" s="2">
        <v>5</v>
      </c>
      <c r="O67" s="2">
        <v>7202.75</v>
      </c>
      <c r="P67" s="2">
        <v>0</v>
      </c>
      <c r="Q67" s="2">
        <v>0</v>
      </c>
      <c r="R67" s="2">
        <v>0</v>
      </c>
      <c r="S67" s="2">
        <v>0</v>
      </c>
      <c r="T67" s="2" t="s">
        <v>45</v>
      </c>
      <c r="U67" s="2">
        <v>0</v>
      </c>
      <c r="V67" s="2">
        <v>1513</v>
      </c>
      <c r="W67" s="2">
        <v>0</v>
      </c>
      <c r="X67" s="2" t="s">
        <v>630</v>
      </c>
      <c r="Y67" s="2" t="s">
        <v>629</v>
      </c>
      <c r="Z67" s="2">
        <v>47</v>
      </c>
      <c r="AA67" s="2">
        <v>0</v>
      </c>
      <c r="AB67" s="2">
        <v>3065</v>
      </c>
      <c r="AC67" s="2" t="s">
        <v>63</v>
      </c>
      <c r="AD67" s="2" t="s">
        <v>45</v>
      </c>
      <c r="AE67" s="2">
        <v>310701</v>
      </c>
      <c r="AF67" s="2">
        <v>144055</v>
      </c>
      <c r="AG67" s="2" t="s">
        <v>165</v>
      </c>
      <c r="AH67" s="2" t="s">
        <v>49</v>
      </c>
      <c r="AI67" s="2" t="s">
        <v>628</v>
      </c>
      <c r="AJ67" s="2" t="s">
        <v>45</v>
      </c>
      <c r="AK67" s="2" t="s">
        <v>45</v>
      </c>
      <c r="AL67" s="2" t="s">
        <v>45</v>
      </c>
      <c r="AM67" s="2" t="s">
        <v>45</v>
      </c>
      <c r="AN67" s="2" t="s">
        <v>45</v>
      </c>
      <c r="AO67" s="2">
        <v>952171</v>
      </c>
      <c r="AP67" s="2" t="s">
        <v>110</v>
      </c>
      <c r="AQ67" s="2" t="s">
        <v>45</v>
      </c>
      <c r="AR67" s="2" t="s">
        <v>45</v>
      </c>
      <c r="AS67" s="2" t="s">
        <v>628</v>
      </c>
      <c r="AT67" s="2">
        <v>952575</v>
      </c>
      <c r="AU67" s="3">
        <v>42695</v>
      </c>
      <c r="AV67" s="2" t="s">
        <v>45</v>
      </c>
      <c r="AW67" s="2" t="s">
        <v>627</v>
      </c>
      <c r="AX67" s="2" t="s">
        <v>45</v>
      </c>
      <c r="AY67" s="2" t="s">
        <v>45</v>
      </c>
      <c r="AZ67" s="2" t="s">
        <v>45</v>
      </c>
      <c r="BA67" s="2" t="s">
        <v>45</v>
      </c>
      <c r="BB67" s="2">
        <v>1617070157</v>
      </c>
      <c r="BC67" s="3">
        <v>42695</v>
      </c>
      <c r="BD67" s="2">
        <v>152770.75</v>
      </c>
      <c r="BE67" s="2" t="s">
        <v>45</v>
      </c>
      <c r="BF67" s="2" t="s">
        <v>626</v>
      </c>
      <c r="BG67" s="2" t="s">
        <v>45</v>
      </c>
      <c r="BH67" s="2">
        <v>0</v>
      </c>
      <c r="BI67" s="2">
        <v>0</v>
      </c>
      <c r="BJ67" s="2">
        <v>47</v>
      </c>
      <c r="BK67" s="2">
        <v>152770.75</v>
      </c>
      <c r="BL67" s="2" t="s">
        <v>60</v>
      </c>
      <c r="BM67" s="2" t="s">
        <v>625</v>
      </c>
      <c r="BN67" s="3">
        <v>42695</v>
      </c>
      <c r="BO67" s="2">
        <v>-133641.64000000001</v>
      </c>
      <c r="BP67" s="2" t="s">
        <v>45</v>
      </c>
      <c r="BQ67" s="2" t="s">
        <v>45</v>
      </c>
      <c r="BR67" s="2" t="s">
        <v>45</v>
      </c>
      <c r="BS67" s="2">
        <v>3065</v>
      </c>
      <c r="BT67" s="2">
        <v>3065</v>
      </c>
      <c r="BU67" s="2" t="s">
        <v>45</v>
      </c>
    </row>
    <row r="68" spans="1:73" x14ac:dyDescent="0.25">
      <c r="A68" s="3">
        <v>42751</v>
      </c>
      <c r="B68" s="2" t="s">
        <v>118</v>
      </c>
      <c r="C68" s="2" t="s">
        <v>102</v>
      </c>
      <c r="D68" s="2" t="s">
        <v>231</v>
      </c>
      <c r="E68" s="2">
        <v>2867</v>
      </c>
      <c r="F68" s="2" t="s">
        <v>624</v>
      </c>
      <c r="G68" s="2">
        <v>4056</v>
      </c>
      <c r="H68" s="2" t="s">
        <v>229</v>
      </c>
      <c r="I68" s="2" t="s">
        <v>229</v>
      </c>
      <c r="J68" s="2" t="s">
        <v>55</v>
      </c>
      <c r="K68" s="3">
        <v>42751</v>
      </c>
      <c r="L68" s="2" t="s">
        <v>623</v>
      </c>
      <c r="M68" s="3">
        <v>42751</v>
      </c>
      <c r="N68" s="2">
        <v>0</v>
      </c>
      <c r="O68" s="2">
        <v>0</v>
      </c>
      <c r="P68" s="2">
        <v>0</v>
      </c>
      <c r="Q68" s="2">
        <v>484125</v>
      </c>
      <c r="R68" s="2">
        <v>2</v>
      </c>
      <c r="S68" s="2">
        <v>87142.5</v>
      </c>
      <c r="T68" s="2" t="s">
        <v>45</v>
      </c>
      <c r="U68" s="2">
        <v>0</v>
      </c>
      <c r="V68" s="2">
        <v>0</v>
      </c>
      <c r="W68" s="2">
        <v>116190.5</v>
      </c>
      <c r="X68" s="2" t="s">
        <v>622</v>
      </c>
      <c r="Y68" s="2" t="s">
        <v>621</v>
      </c>
      <c r="Z68" s="2">
        <v>1</v>
      </c>
      <c r="AA68" s="2">
        <v>0</v>
      </c>
      <c r="AB68" s="2">
        <v>3873000</v>
      </c>
      <c r="AC68" s="2" t="s">
        <v>63</v>
      </c>
      <c r="AD68" s="2" t="s">
        <v>45</v>
      </c>
      <c r="AE68" s="2">
        <v>310101</v>
      </c>
      <c r="AF68" s="2">
        <v>3873000</v>
      </c>
      <c r="AG68" s="2" t="s">
        <v>112</v>
      </c>
      <c r="AH68" s="2" t="s">
        <v>49</v>
      </c>
      <c r="AI68" s="2" t="s">
        <v>620</v>
      </c>
      <c r="AJ68" s="2" t="s">
        <v>45</v>
      </c>
      <c r="AK68" s="2" t="s">
        <v>45</v>
      </c>
      <c r="AL68" s="2" t="s">
        <v>45</v>
      </c>
      <c r="AM68" s="2" t="s">
        <v>45</v>
      </c>
      <c r="AN68" s="4">
        <v>42535</v>
      </c>
      <c r="AO68" s="2">
        <v>1000177</v>
      </c>
      <c r="AP68" s="2" t="s">
        <v>110</v>
      </c>
      <c r="AQ68" s="2" t="s">
        <v>45</v>
      </c>
      <c r="AR68" s="2" t="s">
        <v>45</v>
      </c>
      <c r="AS68" s="2" t="s">
        <v>619</v>
      </c>
      <c r="AT68" s="2">
        <v>1001575</v>
      </c>
      <c r="AU68" s="3">
        <v>42751</v>
      </c>
      <c r="AV68" s="2" t="s">
        <v>487</v>
      </c>
      <c r="AW68" s="2" t="s">
        <v>618</v>
      </c>
      <c r="AX68" s="2" t="s">
        <v>617</v>
      </c>
      <c r="AY68" s="2" t="s">
        <v>616</v>
      </c>
      <c r="AZ68" s="2" t="s">
        <v>45</v>
      </c>
      <c r="BA68" s="2" t="s">
        <v>45</v>
      </c>
      <c r="BB68" s="2">
        <v>1617070178</v>
      </c>
      <c r="BC68" s="3">
        <v>42751</v>
      </c>
      <c r="BD68" s="2">
        <v>4560458</v>
      </c>
      <c r="BE68" s="2">
        <v>991617000287</v>
      </c>
      <c r="BF68" s="3">
        <v>42751</v>
      </c>
      <c r="BG68" s="2" t="s">
        <v>45</v>
      </c>
      <c r="BH68" s="2">
        <v>0</v>
      </c>
      <c r="BI68" s="2">
        <v>0</v>
      </c>
      <c r="BJ68" s="2">
        <v>1</v>
      </c>
      <c r="BK68" s="2">
        <v>4560458</v>
      </c>
      <c r="BL68" s="2" t="s">
        <v>45</v>
      </c>
      <c r="BM68" s="2" t="s">
        <v>45</v>
      </c>
      <c r="BN68" s="3">
        <v>42751</v>
      </c>
      <c r="BO68" s="2" t="s">
        <v>45</v>
      </c>
      <c r="BP68" s="2" t="s">
        <v>45</v>
      </c>
      <c r="BQ68" s="2" t="s">
        <v>45</v>
      </c>
      <c r="BR68" s="2" t="s">
        <v>45</v>
      </c>
      <c r="BS68" s="2">
        <v>3873000</v>
      </c>
      <c r="BT68" s="2">
        <v>3873000</v>
      </c>
      <c r="BU68" s="2" t="s">
        <v>45</v>
      </c>
    </row>
    <row r="69" spans="1:73" hidden="1" x14ac:dyDescent="0.25">
      <c r="A69" s="3">
        <v>42604</v>
      </c>
      <c r="B69" s="2" t="s">
        <v>171</v>
      </c>
      <c r="C69" s="2" t="s">
        <v>49</v>
      </c>
      <c r="D69" s="2" t="s">
        <v>275</v>
      </c>
      <c r="E69" s="2">
        <v>1048</v>
      </c>
      <c r="F69" s="2" t="s">
        <v>45</v>
      </c>
      <c r="G69" s="2" t="s">
        <v>45</v>
      </c>
      <c r="H69" s="2" t="s">
        <v>274</v>
      </c>
      <c r="I69" s="2" t="s">
        <v>274</v>
      </c>
      <c r="J69" s="2" t="s">
        <v>55</v>
      </c>
      <c r="K69" s="3">
        <v>42600</v>
      </c>
      <c r="L69" s="2" t="s">
        <v>127</v>
      </c>
      <c r="M69" s="3">
        <v>42604</v>
      </c>
      <c r="N69" s="2">
        <v>5</v>
      </c>
      <c r="O69" s="2">
        <v>864.7</v>
      </c>
      <c r="P69" s="2">
        <v>0</v>
      </c>
      <c r="Q69" s="2">
        <v>1921.56</v>
      </c>
      <c r="R69" s="2">
        <v>0</v>
      </c>
      <c r="S69" s="2">
        <v>0</v>
      </c>
      <c r="T69" s="2" t="s">
        <v>45</v>
      </c>
      <c r="U69" s="2">
        <v>0</v>
      </c>
      <c r="V69" s="2">
        <v>182</v>
      </c>
      <c r="W69" s="2">
        <v>0.24</v>
      </c>
      <c r="X69" s="2" t="s">
        <v>168</v>
      </c>
      <c r="Y69" s="2" t="s">
        <v>167</v>
      </c>
      <c r="Z69" s="2">
        <v>1430</v>
      </c>
      <c r="AA69" s="2">
        <v>0</v>
      </c>
      <c r="AB69" s="2">
        <v>10.75</v>
      </c>
      <c r="AC69" s="2" t="s">
        <v>166</v>
      </c>
      <c r="AD69" s="2" t="s">
        <v>45</v>
      </c>
      <c r="AE69" s="2">
        <v>310701</v>
      </c>
      <c r="AF69" s="2">
        <v>15372.5</v>
      </c>
      <c r="AG69" s="2" t="s">
        <v>165</v>
      </c>
      <c r="AH69" s="2" t="s">
        <v>49</v>
      </c>
      <c r="AI69" s="2" t="s">
        <v>164</v>
      </c>
      <c r="AJ69" s="2" t="s">
        <v>45</v>
      </c>
      <c r="AK69" s="2" t="s">
        <v>45</v>
      </c>
      <c r="AL69" s="2" t="s">
        <v>45</v>
      </c>
      <c r="AM69" s="2" t="s">
        <v>45</v>
      </c>
      <c r="AN69" s="2" t="s">
        <v>45</v>
      </c>
      <c r="AO69" s="2">
        <v>855166</v>
      </c>
      <c r="AP69" s="2" t="s">
        <v>110</v>
      </c>
      <c r="AQ69" s="2" t="s">
        <v>45</v>
      </c>
      <c r="AR69" s="2" t="s">
        <v>45</v>
      </c>
      <c r="AS69" s="2" t="s">
        <v>164</v>
      </c>
      <c r="AT69" s="2">
        <v>878574</v>
      </c>
      <c r="AU69" s="3">
        <v>42604</v>
      </c>
      <c r="AV69" s="2" t="s">
        <v>45</v>
      </c>
      <c r="AW69" s="2" t="s">
        <v>615</v>
      </c>
      <c r="AX69" s="2" t="s">
        <v>45</v>
      </c>
      <c r="AY69" s="2" t="s">
        <v>45</v>
      </c>
      <c r="AZ69" s="2" t="s">
        <v>45</v>
      </c>
      <c r="BA69" s="2" t="s">
        <v>45</v>
      </c>
      <c r="BB69" s="2">
        <v>1617070117</v>
      </c>
      <c r="BC69" s="3">
        <v>42604</v>
      </c>
      <c r="BD69" s="2">
        <v>18341</v>
      </c>
      <c r="BE69" s="2">
        <v>991617000079</v>
      </c>
      <c r="BF69" s="3">
        <v>42604</v>
      </c>
      <c r="BG69" s="2" t="s">
        <v>45</v>
      </c>
      <c r="BH69" s="2">
        <v>0</v>
      </c>
      <c r="BI69" s="2">
        <v>0</v>
      </c>
      <c r="BJ69" s="2">
        <v>1430</v>
      </c>
      <c r="BK69" s="2">
        <v>18341</v>
      </c>
      <c r="BL69" s="2" t="s">
        <v>60</v>
      </c>
      <c r="BM69" s="6">
        <v>7.7673097184837098E+23</v>
      </c>
      <c r="BN69" s="3">
        <v>42604</v>
      </c>
      <c r="BO69" s="2">
        <v>2968.5</v>
      </c>
      <c r="BP69" s="2" t="s">
        <v>45</v>
      </c>
      <c r="BQ69" s="2" t="s">
        <v>45</v>
      </c>
      <c r="BR69" s="2" t="s">
        <v>45</v>
      </c>
      <c r="BS69" s="2">
        <v>10.75</v>
      </c>
      <c r="BT69" s="2">
        <v>10.75</v>
      </c>
      <c r="BU69" s="2" t="s">
        <v>45</v>
      </c>
    </row>
    <row r="70" spans="1:73" hidden="1" x14ac:dyDescent="0.25">
      <c r="A70" s="3">
        <v>42643</v>
      </c>
      <c r="B70" s="2" t="s">
        <v>118</v>
      </c>
      <c r="C70" s="2" t="s">
        <v>49</v>
      </c>
      <c r="D70" s="2" t="s">
        <v>154</v>
      </c>
      <c r="E70" s="2">
        <v>1404</v>
      </c>
      <c r="F70" s="2" t="s">
        <v>614</v>
      </c>
      <c r="G70" s="2">
        <v>4049</v>
      </c>
      <c r="H70" s="2" t="s">
        <v>152</v>
      </c>
      <c r="I70" s="2" t="s">
        <v>152</v>
      </c>
      <c r="J70" s="2" t="s">
        <v>55</v>
      </c>
      <c r="K70" s="3">
        <v>42643</v>
      </c>
      <c r="L70" s="2" t="s">
        <v>613</v>
      </c>
      <c r="M70" s="3">
        <v>42643</v>
      </c>
      <c r="N70" s="2">
        <v>0</v>
      </c>
      <c r="O70" s="2">
        <v>0</v>
      </c>
      <c r="P70" s="2">
        <v>0</v>
      </c>
      <c r="Q70" s="2">
        <v>136500</v>
      </c>
      <c r="R70" s="2">
        <v>2</v>
      </c>
      <c r="S70" s="2">
        <v>24570</v>
      </c>
      <c r="T70" s="2" t="s">
        <v>45</v>
      </c>
      <c r="U70" s="2">
        <v>0</v>
      </c>
      <c r="V70" s="2">
        <v>0</v>
      </c>
      <c r="W70" s="2">
        <v>0</v>
      </c>
      <c r="X70" s="2" t="s">
        <v>612</v>
      </c>
      <c r="Y70" s="2" t="s">
        <v>611</v>
      </c>
      <c r="Z70" s="2">
        <v>1</v>
      </c>
      <c r="AA70" s="2">
        <v>0</v>
      </c>
      <c r="AB70" s="2">
        <v>1092000</v>
      </c>
      <c r="AC70" s="2" t="s">
        <v>63</v>
      </c>
      <c r="AD70" s="2" t="s">
        <v>45</v>
      </c>
      <c r="AE70" s="2">
        <v>310101</v>
      </c>
      <c r="AF70" s="2">
        <v>1092000</v>
      </c>
      <c r="AG70" s="2" t="s">
        <v>112</v>
      </c>
      <c r="AH70" s="2" t="s">
        <v>49</v>
      </c>
      <c r="AI70" s="2" t="s">
        <v>610</v>
      </c>
      <c r="AJ70" s="2" t="s">
        <v>45</v>
      </c>
      <c r="AK70" s="2" t="s">
        <v>45</v>
      </c>
      <c r="AL70" s="2" t="s">
        <v>45</v>
      </c>
      <c r="AM70" s="2" t="s">
        <v>45</v>
      </c>
      <c r="AN70" s="4">
        <v>42513</v>
      </c>
      <c r="AO70" s="2">
        <v>893170</v>
      </c>
      <c r="AP70" s="2" t="s">
        <v>110</v>
      </c>
      <c r="AQ70" s="2" t="s">
        <v>45</v>
      </c>
      <c r="AR70" s="2" t="s">
        <v>45</v>
      </c>
      <c r="AS70" s="2" t="s">
        <v>609</v>
      </c>
      <c r="AT70" s="2">
        <v>910575</v>
      </c>
      <c r="AU70" s="3">
        <v>42643</v>
      </c>
      <c r="AV70" s="2" t="s">
        <v>108</v>
      </c>
      <c r="AW70" s="2" t="s">
        <v>107</v>
      </c>
      <c r="AX70" s="2" t="s">
        <v>608</v>
      </c>
      <c r="AY70" s="2" t="s">
        <v>397</v>
      </c>
      <c r="AZ70" s="2" t="s">
        <v>45</v>
      </c>
      <c r="BA70" s="2" t="s">
        <v>45</v>
      </c>
      <c r="BB70" s="2">
        <v>1617070128</v>
      </c>
      <c r="BC70" s="3">
        <v>42643</v>
      </c>
      <c r="BD70" s="2">
        <v>1253070</v>
      </c>
      <c r="BE70" s="2">
        <v>991617000136</v>
      </c>
      <c r="BF70" s="3">
        <v>42643</v>
      </c>
      <c r="BG70" s="2" t="s">
        <v>45</v>
      </c>
      <c r="BH70" s="2">
        <v>0</v>
      </c>
      <c r="BI70" s="2">
        <v>0</v>
      </c>
      <c r="BJ70" s="2">
        <v>1</v>
      </c>
      <c r="BK70" s="2">
        <v>1253070</v>
      </c>
      <c r="BL70" s="2" t="s">
        <v>60</v>
      </c>
      <c r="BM70" s="2">
        <v>795123</v>
      </c>
      <c r="BN70" s="3">
        <v>42643</v>
      </c>
      <c r="BO70" s="2">
        <v>161070</v>
      </c>
      <c r="BP70" s="2" t="s">
        <v>45</v>
      </c>
      <c r="BQ70" s="2" t="s">
        <v>45</v>
      </c>
      <c r="BR70" s="2" t="s">
        <v>45</v>
      </c>
      <c r="BS70" s="2">
        <v>1092000</v>
      </c>
      <c r="BT70" s="2">
        <v>1092000</v>
      </c>
      <c r="BU70" s="2" t="s">
        <v>45</v>
      </c>
    </row>
    <row r="71" spans="1:73" hidden="1" x14ac:dyDescent="0.25">
      <c r="A71" s="3">
        <v>42667</v>
      </c>
      <c r="B71" s="2" t="s">
        <v>118</v>
      </c>
      <c r="C71" s="2" t="s">
        <v>49</v>
      </c>
      <c r="D71" s="2" t="s">
        <v>219</v>
      </c>
      <c r="E71" s="2">
        <v>5380</v>
      </c>
      <c r="F71" s="2" t="s">
        <v>607</v>
      </c>
      <c r="G71" s="2">
        <v>4078</v>
      </c>
      <c r="H71" s="2" t="s">
        <v>217</v>
      </c>
      <c r="I71" s="2" t="s">
        <v>217</v>
      </c>
      <c r="J71" s="2" t="s">
        <v>55</v>
      </c>
      <c r="K71" s="3">
        <v>42667</v>
      </c>
      <c r="L71" s="2" t="s">
        <v>216</v>
      </c>
      <c r="M71" s="3">
        <v>42667</v>
      </c>
      <c r="N71" s="2">
        <v>0</v>
      </c>
      <c r="O71" s="2">
        <v>0</v>
      </c>
      <c r="P71" s="2">
        <v>0</v>
      </c>
      <c r="Q71" s="2">
        <v>105000</v>
      </c>
      <c r="R71" s="2">
        <v>2</v>
      </c>
      <c r="S71" s="2">
        <v>18900</v>
      </c>
      <c r="T71" s="2" t="s">
        <v>45</v>
      </c>
      <c r="U71" s="2">
        <v>0</v>
      </c>
      <c r="V71" s="2">
        <v>0</v>
      </c>
      <c r="W71" s="2">
        <v>0</v>
      </c>
      <c r="X71" s="2" t="s">
        <v>606</v>
      </c>
      <c r="Y71" s="2" t="s">
        <v>605</v>
      </c>
      <c r="Z71" s="2">
        <v>35</v>
      </c>
      <c r="AA71" s="2">
        <v>0</v>
      </c>
      <c r="AB71" s="2">
        <v>24000</v>
      </c>
      <c r="AC71" s="2" t="s">
        <v>63</v>
      </c>
      <c r="AD71" s="2" t="s">
        <v>45</v>
      </c>
      <c r="AE71" s="2">
        <v>310101</v>
      </c>
      <c r="AF71" s="2">
        <v>840000</v>
      </c>
      <c r="AG71" s="2" t="s">
        <v>112</v>
      </c>
      <c r="AH71" s="2" t="s">
        <v>49</v>
      </c>
      <c r="AI71" s="2" t="s">
        <v>604</v>
      </c>
      <c r="AJ71" s="2" t="s">
        <v>45</v>
      </c>
      <c r="AK71" s="2" t="s">
        <v>45</v>
      </c>
      <c r="AL71" s="2" t="s">
        <v>45</v>
      </c>
      <c r="AM71" s="2" t="s">
        <v>45</v>
      </c>
      <c r="AN71" s="4">
        <v>42566</v>
      </c>
      <c r="AO71" s="2">
        <v>916171</v>
      </c>
      <c r="AP71" s="2" t="s">
        <v>110</v>
      </c>
      <c r="AQ71" s="2" t="s">
        <v>45</v>
      </c>
      <c r="AR71" s="2" t="s">
        <v>45</v>
      </c>
      <c r="AS71" s="2" t="s">
        <v>603</v>
      </c>
      <c r="AT71" s="2">
        <v>925575</v>
      </c>
      <c r="AU71" s="3">
        <v>42667</v>
      </c>
      <c r="AV71" s="2" t="s">
        <v>108</v>
      </c>
      <c r="AW71" s="2" t="s">
        <v>107</v>
      </c>
      <c r="AX71" s="2" t="s">
        <v>211</v>
      </c>
      <c r="AY71" s="2" t="s">
        <v>397</v>
      </c>
      <c r="AZ71" s="2" t="s">
        <v>45</v>
      </c>
      <c r="BA71" s="2" t="s">
        <v>45</v>
      </c>
      <c r="BB71" s="2">
        <v>1617070136</v>
      </c>
      <c r="BC71" s="3">
        <v>42667</v>
      </c>
      <c r="BD71" s="2">
        <v>963900</v>
      </c>
      <c r="BE71" s="2">
        <v>991617000166</v>
      </c>
      <c r="BF71" s="3">
        <v>42667</v>
      </c>
      <c r="BG71" s="2" t="s">
        <v>45</v>
      </c>
      <c r="BH71" s="2">
        <v>0</v>
      </c>
      <c r="BI71" s="2">
        <v>0</v>
      </c>
      <c r="BJ71" s="2">
        <v>35</v>
      </c>
      <c r="BK71" s="2">
        <v>963900</v>
      </c>
      <c r="BL71" s="2" t="s">
        <v>60</v>
      </c>
      <c r="BM71" s="2" t="s">
        <v>209</v>
      </c>
      <c r="BN71" s="3">
        <v>42667</v>
      </c>
      <c r="BO71" s="2">
        <v>123900</v>
      </c>
      <c r="BP71" s="2" t="s">
        <v>45</v>
      </c>
      <c r="BQ71" s="2" t="s">
        <v>45</v>
      </c>
      <c r="BR71" s="2" t="s">
        <v>45</v>
      </c>
      <c r="BS71" s="2">
        <v>24000</v>
      </c>
      <c r="BT71" s="2">
        <v>24000</v>
      </c>
      <c r="BU71" s="2" t="s">
        <v>45</v>
      </c>
    </row>
    <row r="72" spans="1:73" hidden="1" x14ac:dyDescent="0.25">
      <c r="A72" s="3">
        <v>42691</v>
      </c>
      <c r="B72" s="2" t="s">
        <v>171</v>
      </c>
      <c r="C72" s="2" t="s">
        <v>49</v>
      </c>
      <c r="D72" s="2" t="s">
        <v>178</v>
      </c>
      <c r="E72" s="2">
        <v>6340</v>
      </c>
      <c r="F72" s="2" t="s">
        <v>45</v>
      </c>
      <c r="G72" s="2" t="s">
        <v>45</v>
      </c>
      <c r="H72" s="2" t="s">
        <v>177</v>
      </c>
      <c r="I72" s="2" t="s">
        <v>177</v>
      </c>
      <c r="J72" s="2" t="s">
        <v>55</v>
      </c>
      <c r="K72" s="2" t="s">
        <v>45</v>
      </c>
      <c r="L72" s="2" t="s">
        <v>54</v>
      </c>
      <c r="M72" s="3">
        <v>42691</v>
      </c>
      <c r="N72" s="2">
        <v>5</v>
      </c>
      <c r="O72" s="2">
        <v>2823.23</v>
      </c>
      <c r="P72" s="2">
        <v>0</v>
      </c>
      <c r="Q72" s="2">
        <v>6273.85</v>
      </c>
      <c r="R72" s="2">
        <v>0</v>
      </c>
      <c r="S72" s="2">
        <v>0</v>
      </c>
      <c r="T72" s="2" t="s">
        <v>45</v>
      </c>
      <c r="U72" s="2">
        <v>0</v>
      </c>
      <c r="V72" s="2">
        <v>593</v>
      </c>
      <c r="W72" s="2">
        <v>0.12</v>
      </c>
      <c r="X72" s="2" t="s">
        <v>176</v>
      </c>
      <c r="Y72" s="2" t="s">
        <v>175</v>
      </c>
      <c r="Z72" s="2">
        <v>3740</v>
      </c>
      <c r="AA72" s="2">
        <v>0</v>
      </c>
      <c r="AB72" s="2">
        <v>13.42</v>
      </c>
      <c r="AC72" s="2" t="s">
        <v>166</v>
      </c>
      <c r="AD72" s="2" t="s">
        <v>45</v>
      </c>
      <c r="AE72" s="2">
        <v>310701</v>
      </c>
      <c r="AF72" s="2">
        <v>50190.8</v>
      </c>
      <c r="AG72" s="2" t="s">
        <v>165</v>
      </c>
      <c r="AH72" s="2" t="s">
        <v>49</v>
      </c>
      <c r="AI72" s="2" t="s">
        <v>174</v>
      </c>
      <c r="AJ72" s="2" t="s">
        <v>45</v>
      </c>
      <c r="AK72" s="2" t="s">
        <v>45</v>
      </c>
      <c r="AL72" s="2" t="s">
        <v>45</v>
      </c>
      <c r="AM72" s="2" t="s">
        <v>45</v>
      </c>
      <c r="AN72" s="2" t="s">
        <v>45</v>
      </c>
      <c r="AO72" s="2">
        <v>946169</v>
      </c>
      <c r="AP72" s="2" t="s">
        <v>110</v>
      </c>
      <c r="AQ72" s="2" t="s">
        <v>45</v>
      </c>
      <c r="AR72" s="2" t="s">
        <v>45</v>
      </c>
      <c r="AS72" s="2" t="s">
        <v>174</v>
      </c>
      <c r="AT72" s="2">
        <v>947574</v>
      </c>
      <c r="AU72" s="3">
        <v>42691</v>
      </c>
      <c r="AV72" s="2" t="s">
        <v>45</v>
      </c>
      <c r="AW72" s="2" t="s">
        <v>602</v>
      </c>
      <c r="AX72" s="2" t="s">
        <v>45</v>
      </c>
      <c r="AY72" s="2" t="s">
        <v>45</v>
      </c>
      <c r="AZ72" s="2" t="s">
        <v>45</v>
      </c>
      <c r="BA72" s="2" t="s">
        <v>45</v>
      </c>
      <c r="BB72" s="2">
        <v>1617070152</v>
      </c>
      <c r="BC72" s="3">
        <v>42691</v>
      </c>
      <c r="BD72" s="2">
        <v>59881</v>
      </c>
      <c r="BE72" s="2">
        <v>991617000208</v>
      </c>
      <c r="BF72" s="3">
        <v>42691</v>
      </c>
      <c r="BG72" s="2" t="s">
        <v>45</v>
      </c>
      <c r="BH72" s="2">
        <v>0</v>
      </c>
      <c r="BI72" s="2">
        <v>0</v>
      </c>
      <c r="BJ72" s="2">
        <v>3740</v>
      </c>
      <c r="BK72" s="2">
        <v>59881</v>
      </c>
      <c r="BL72" s="2" t="s">
        <v>60</v>
      </c>
      <c r="BM72" s="2" t="s">
        <v>172</v>
      </c>
      <c r="BN72" s="3">
        <v>42691</v>
      </c>
      <c r="BO72" s="2">
        <v>9690.2000000000007</v>
      </c>
      <c r="BP72" s="2" t="s">
        <v>45</v>
      </c>
      <c r="BQ72" s="2" t="s">
        <v>45</v>
      </c>
      <c r="BR72" s="2" t="s">
        <v>45</v>
      </c>
      <c r="BS72" s="2" t="s">
        <v>45</v>
      </c>
      <c r="BT72" s="2">
        <v>13.42</v>
      </c>
      <c r="BU72" s="2" t="s">
        <v>45</v>
      </c>
    </row>
    <row r="73" spans="1:73" hidden="1" x14ac:dyDescent="0.25">
      <c r="A73" s="3">
        <v>42709</v>
      </c>
      <c r="B73" s="2" t="s">
        <v>118</v>
      </c>
      <c r="C73" s="2" t="s">
        <v>49</v>
      </c>
      <c r="D73" s="2" t="s">
        <v>117</v>
      </c>
      <c r="E73" s="2">
        <v>2804</v>
      </c>
      <c r="F73" s="2" t="s">
        <v>592</v>
      </c>
      <c r="G73" s="2">
        <v>4057</v>
      </c>
      <c r="H73" s="2" t="s">
        <v>115</v>
      </c>
      <c r="I73" s="2" t="s">
        <v>115</v>
      </c>
      <c r="J73" s="2" t="s">
        <v>55</v>
      </c>
      <c r="K73" s="3">
        <v>42682</v>
      </c>
      <c r="L73" s="2" t="s">
        <v>151</v>
      </c>
      <c r="M73" s="3">
        <v>42709</v>
      </c>
      <c r="N73" s="2">
        <v>0</v>
      </c>
      <c r="O73" s="2">
        <v>0</v>
      </c>
      <c r="P73" s="2">
        <v>0</v>
      </c>
      <c r="Q73" s="2">
        <v>210937.5</v>
      </c>
      <c r="R73" s="2">
        <v>2</v>
      </c>
      <c r="S73" s="2">
        <v>37968.75</v>
      </c>
      <c r="T73" s="2" t="s">
        <v>45</v>
      </c>
      <c r="U73" s="2">
        <v>0</v>
      </c>
      <c r="V73" s="2">
        <v>0</v>
      </c>
      <c r="W73" s="2">
        <v>-0.25</v>
      </c>
      <c r="X73" s="2" t="s">
        <v>470</v>
      </c>
      <c r="Y73" s="2" t="s">
        <v>469</v>
      </c>
      <c r="Z73" s="2">
        <v>4500</v>
      </c>
      <c r="AA73" s="2">
        <v>0</v>
      </c>
      <c r="AB73" s="2">
        <v>375</v>
      </c>
      <c r="AC73" s="2" t="s">
        <v>63</v>
      </c>
      <c r="AD73" s="2" t="s">
        <v>45</v>
      </c>
      <c r="AE73" s="2">
        <v>310101</v>
      </c>
      <c r="AF73" s="2">
        <v>1687500</v>
      </c>
      <c r="AG73" s="2" t="s">
        <v>112</v>
      </c>
      <c r="AH73" s="2" t="s">
        <v>49</v>
      </c>
      <c r="AI73" s="2" t="s">
        <v>601</v>
      </c>
      <c r="AJ73" s="2" t="s">
        <v>45</v>
      </c>
      <c r="AK73" s="2" t="s">
        <v>45</v>
      </c>
      <c r="AL73" s="2" t="s">
        <v>45</v>
      </c>
      <c r="AM73" s="2" t="s">
        <v>45</v>
      </c>
      <c r="AN73" s="4">
        <v>42534</v>
      </c>
      <c r="AO73" s="2">
        <v>965173</v>
      </c>
      <c r="AP73" s="2" t="s">
        <v>110</v>
      </c>
      <c r="AQ73" s="2" t="s">
        <v>45</v>
      </c>
      <c r="AR73" s="2" t="s">
        <v>45</v>
      </c>
      <c r="AS73" s="2" t="s">
        <v>600</v>
      </c>
      <c r="AT73" s="2">
        <v>964575</v>
      </c>
      <c r="AU73" s="3">
        <v>42711</v>
      </c>
      <c r="AV73" s="2" t="s">
        <v>156</v>
      </c>
      <c r="AW73" s="2" t="s">
        <v>280</v>
      </c>
      <c r="AX73" s="2" t="s">
        <v>597</v>
      </c>
      <c r="AY73" s="2" t="s">
        <v>596</v>
      </c>
      <c r="AZ73" s="2" t="s">
        <v>45</v>
      </c>
      <c r="BA73" s="2" t="s">
        <v>45</v>
      </c>
      <c r="BB73" s="2">
        <v>1617070160</v>
      </c>
      <c r="BC73" s="3">
        <v>42711</v>
      </c>
      <c r="BD73" s="2">
        <v>1936406</v>
      </c>
      <c r="BE73" s="6">
        <v>9.9161700023299104E+35</v>
      </c>
      <c r="BF73" s="2" t="s">
        <v>595</v>
      </c>
      <c r="BG73" s="2" t="s">
        <v>45</v>
      </c>
      <c r="BH73" s="2">
        <v>0</v>
      </c>
      <c r="BI73" s="2">
        <v>0</v>
      </c>
      <c r="BJ73" s="2">
        <v>4500</v>
      </c>
      <c r="BK73" s="2">
        <v>1936406</v>
      </c>
      <c r="BL73" s="2" t="s">
        <v>45</v>
      </c>
      <c r="BM73" s="2" t="s">
        <v>45</v>
      </c>
      <c r="BN73" s="3">
        <v>42711</v>
      </c>
      <c r="BO73" s="2" t="s">
        <v>45</v>
      </c>
      <c r="BP73" s="2" t="s">
        <v>45</v>
      </c>
      <c r="BQ73" s="2" t="s">
        <v>45</v>
      </c>
      <c r="BR73" s="2" t="s">
        <v>45</v>
      </c>
      <c r="BS73" s="2">
        <v>375</v>
      </c>
      <c r="BT73" s="2">
        <v>375</v>
      </c>
      <c r="BU73" s="2" t="s">
        <v>45</v>
      </c>
    </row>
    <row r="74" spans="1:73" hidden="1" x14ac:dyDescent="0.25">
      <c r="A74" s="3">
        <v>42709</v>
      </c>
      <c r="B74" s="2" t="s">
        <v>118</v>
      </c>
      <c r="C74" s="2" t="s">
        <v>49</v>
      </c>
      <c r="D74" s="2" t="s">
        <v>117</v>
      </c>
      <c r="E74" s="2">
        <v>2804</v>
      </c>
      <c r="F74" s="2" t="s">
        <v>592</v>
      </c>
      <c r="G74" s="2">
        <v>4057</v>
      </c>
      <c r="H74" s="2" t="s">
        <v>115</v>
      </c>
      <c r="I74" s="2" t="s">
        <v>115</v>
      </c>
      <c r="J74" s="2" t="s">
        <v>55</v>
      </c>
      <c r="K74" s="3">
        <v>42682</v>
      </c>
      <c r="L74" s="2" t="s">
        <v>151</v>
      </c>
      <c r="M74" s="3">
        <v>42709</v>
      </c>
      <c r="N74" s="2">
        <v>0</v>
      </c>
      <c r="O74" s="2">
        <v>0</v>
      </c>
      <c r="P74" s="2">
        <v>0</v>
      </c>
      <c r="Q74" s="2">
        <v>143859.38</v>
      </c>
      <c r="R74" s="2">
        <v>2</v>
      </c>
      <c r="S74" s="2">
        <v>25894.69</v>
      </c>
      <c r="T74" s="2" t="s">
        <v>45</v>
      </c>
      <c r="U74" s="2">
        <v>0</v>
      </c>
      <c r="V74" s="2">
        <v>0</v>
      </c>
      <c r="W74" s="2">
        <v>-7.0000000000000007E-2</v>
      </c>
      <c r="X74" s="2" t="s">
        <v>466</v>
      </c>
      <c r="Y74" s="2" t="s">
        <v>465</v>
      </c>
      <c r="Z74" s="2">
        <v>155</v>
      </c>
      <c r="AA74" s="2">
        <v>0</v>
      </c>
      <c r="AB74" s="2">
        <v>7425</v>
      </c>
      <c r="AC74" s="2" t="s">
        <v>63</v>
      </c>
      <c r="AD74" s="2" t="s">
        <v>45</v>
      </c>
      <c r="AE74" s="2">
        <v>310101</v>
      </c>
      <c r="AF74" s="2">
        <v>1150875</v>
      </c>
      <c r="AG74" s="2" t="s">
        <v>112</v>
      </c>
      <c r="AH74" s="2" t="s">
        <v>49</v>
      </c>
      <c r="AI74" s="2" t="s">
        <v>594</v>
      </c>
      <c r="AJ74" s="2" t="s">
        <v>45</v>
      </c>
      <c r="AK74" s="2" t="s">
        <v>45</v>
      </c>
      <c r="AL74" s="2" t="s">
        <v>45</v>
      </c>
      <c r="AM74" s="2" t="s">
        <v>45</v>
      </c>
      <c r="AN74" s="4">
        <v>42534</v>
      </c>
      <c r="AO74" s="2">
        <v>965173</v>
      </c>
      <c r="AP74" s="2" t="s">
        <v>110</v>
      </c>
      <c r="AQ74" s="2" t="s">
        <v>45</v>
      </c>
      <c r="AR74" s="2" t="s">
        <v>45</v>
      </c>
      <c r="AS74" s="2" t="s">
        <v>593</v>
      </c>
      <c r="AT74" s="2">
        <v>964575</v>
      </c>
      <c r="AU74" s="3">
        <v>42711</v>
      </c>
      <c r="AV74" s="2" t="s">
        <v>156</v>
      </c>
      <c r="AW74" s="2" t="s">
        <v>280</v>
      </c>
      <c r="AX74" s="2" t="s">
        <v>597</v>
      </c>
      <c r="AY74" s="2" t="s">
        <v>596</v>
      </c>
      <c r="AZ74" s="2" t="s">
        <v>45</v>
      </c>
      <c r="BA74" s="2" t="s">
        <v>45</v>
      </c>
      <c r="BB74" s="2">
        <v>1617070160</v>
      </c>
      <c r="BC74" s="3">
        <v>42711</v>
      </c>
      <c r="BD74" s="2">
        <v>1320629</v>
      </c>
      <c r="BE74" s="6">
        <v>9.9161700023299104E+35</v>
      </c>
      <c r="BF74" s="2" t="s">
        <v>595</v>
      </c>
      <c r="BG74" s="2" t="s">
        <v>45</v>
      </c>
      <c r="BH74" s="2">
        <v>0</v>
      </c>
      <c r="BI74" s="2">
        <v>0</v>
      </c>
      <c r="BJ74" s="2">
        <v>155</v>
      </c>
      <c r="BK74" s="2">
        <v>1320629</v>
      </c>
      <c r="BL74" s="2" t="s">
        <v>45</v>
      </c>
      <c r="BM74" s="2" t="s">
        <v>45</v>
      </c>
      <c r="BN74" s="3">
        <v>42711</v>
      </c>
      <c r="BO74" s="2" t="s">
        <v>45</v>
      </c>
      <c r="BP74" s="2" t="s">
        <v>45</v>
      </c>
      <c r="BQ74" s="2" t="s">
        <v>45</v>
      </c>
      <c r="BR74" s="2" t="s">
        <v>45</v>
      </c>
      <c r="BS74" s="2">
        <v>7425</v>
      </c>
      <c r="BT74" s="2">
        <v>7425</v>
      </c>
      <c r="BU74" s="2" t="s">
        <v>45</v>
      </c>
    </row>
    <row r="75" spans="1:73" hidden="1" x14ac:dyDescent="0.25">
      <c r="A75" s="3">
        <v>42709</v>
      </c>
      <c r="B75" s="2" t="s">
        <v>118</v>
      </c>
      <c r="C75" s="2" t="s">
        <v>49</v>
      </c>
      <c r="D75" s="2" t="s">
        <v>117</v>
      </c>
      <c r="E75" s="2">
        <v>2804</v>
      </c>
      <c r="F75" s="2" t="s">
        <v>592</v>
      </c>
      <c r="G75" s="2">
        <v>4057</v>
      </c>
      <c r="H75" s="2" t="s">
        <v>115</v>
      </c>
      <c r="I75" s="2" t="s">
        <v>115</v>
      </c>
      <c r="J75" s="2" t="s">
        <v>55</v>
      </c>
      <c r="K75" s="3">
        <v>42682</v>
      </c>
      <c r="L75" s="2" t="s">
        <v>151</v>
      </c>
      <c r="M75" s="3">
        <v>42709</v>
      </c>
      <c r="N75" s="2">
        <v>0</v>
      </c>
      <c r="O75" s="2">
        <v>0</v>
      </c>
      <c r="P75" s="2">
        <v>0</v>
      </c>
      <c r="Q75" s="2">
        <v>292500</v>
      </c>
      <c r="R75" s="2">
        <v>2</v>
      </c>
      <c r="S75" s="2">
        <v>52650</v>
      </c>
      <c r="T75" s="2" t="s">
        <v>45</v>
      </c>
      <c r="U75" s="2">
        <v>0</v>
      </c>
      <c r="V75" s="2">
        <v>0</v>
      </c>
      <c r="W75" s="2">
        <v>0</v>
      </c>
      <c r="X75" s="2" t="s">
        <v>461</v>
      </c>
      <c r="Y75" s="2" t="s">
        <v>460</v>
      </c>
      <c r="Z75" s="2">
        <v>650</v>
      </c>
      <c r="AA75" s="2">
        <v>0</v>
      </c>
      <c r="AB75" s="2">
        <v>3600</v>
      </c>
      <c r="AC75" s="2" t="s">
        <v>63</v>
      </c>
      <c r="AD75" s="2" t="s">
        <v>45</v>
      </c>
      <c r="AE75" s="2">
        <v>310101</v>
      </c>
      <c r="AF75" s="2">
        <v>2340000</v>
      </c>
      <c r="AG75" s="2" t="s">
        <v>112</v>
      </c>
      <c r="AH75" s="2" t="s">
        <v>49</v>
      </c>
      <c r="AI75" s="2" t="s">
        <v>599</v>
      </c>
      <c r="AJ75" s="2" t="s">
        <v>45</v>
      </c>
      <c r="AK75" s="2" t="s">
        <v>45</v>
      </c>
      <c r="AL75" s="2" t="s">
        <v>45</v>
      </c>
      <c r="AM75" s="2" t="s">
        <v>45</v>
      </c>
      <c r="AN75" s="4">
        <v>42534</v>
      </c>
      <c r="AO75" s="2">
        <v>965173</v>
      </c>
      <c r="AP75" s="2" t="s">
        <v>110</v>
      </c>
      <c r="AQ75" s="2" t="s">
        <v>45</v>
      </c>
      <c r="AR75" s="2" t="s">
        <v>45</v>
      </c>
      <c r="AS75" s="2" t="s">
        <v>598</v>
      </c>
      <c r="AT75" s="2">
        <v>964575</v>
      </c>
      <c r="AU75" s="3">
        <v>42711</v>
      </c>
      <c r="AV75" s="2" t="s">
        <v>156</v>
      </c>
      <c r="AW75" s="2" t="s">
        <v>280</v>
      </c>
      <c r="AX75" s="2" t="s">
        <v>597</v>
      </c>
      <c r="AY75" s="2" t="s">
        <v>596</v>
      </c>
      <c r="AZ75" s="2" t="s">
        <v>45</v>
      </c>
      <c r="BA75" s="2" t="s">
        <v>45</v>
      </c>
      <c r="BB75" s="2">
        <v>1617070160</v>
      </c>
      <c r="BC75" s="3">
        <v>42711</v>
      </c>
      <c r="BD75" s="2">
        <v>2685150</v>
      </c>
      <c r="BE75" s="6">
        <v>9.9161700023299104E+35</v>
      </c>
      <c r="BF75" s="2" t="s">
        <v>595</v>
      </c>
      <c r="BG75" s="2" t="s">
        <v>45</v>
      </c>
      <c r="BH75" s="2">
        <v>0</v>
      </c>
      <c r="BI75" s="2">
        <v>0</v>
      </c>
      <c r="BJ75" s="2">
        <v>650</v>
      </c>
      <c r="BK75" s="2">
        <v>2685150</v>
      </c>
      <c r="BL75" s="2" t="s">
        <v>45</v>
      </c>
      <c r="BM75" s="2" t="s">
        <v>45</v>
      </c>
      <c r="BN75" s="3">
        <v>42711</v>
      </c>
      <c r="BO75" s="2" t="s">
        <v>45</v>
      </c>
      <c r="BP75" s="2" t="s">
        <v>45</v>
      </c>
      <c r="BQ75" s="2" t="s">
        <v>45</v>
      </c>
      <c r="BR75" s="2" t="s">
        <v>45</v>
      </c>
      <c r="BS75" s="2">
        <v>3600</v>
      </c>
      <c r="BT75" s="2">
        <v>3600</v>
      </c>
      <c r="BU75" s="2" t="s">
        <v>45</v>
      </c>
    </row>
    <row r="76" spans="1:73" x14ac:dyDescent="0.25">
      <c r="A76" s="3">
        <v>42745</v>
      </c>
      <c r="B76" s="2" t="s">
        <v>118</v>
      </c>
      <c r="C76" s="2" t="s">
        <v>102</v>
      </c>
      <c r="D76" s="2" t="s">
        <v>117</v>
      </c>
      <c r="E76" s="2">
        <v>2804</v>
      </c>
      <c r="F76" s="2" t="s">
        <v>592</v>
      </c>
      <c r="G76" s="2">
        <v>4057</v>
      </c>
      <c r="H76" s="2" t="s">
        <v>115</v>
      </c>
      <c r="I76" s="2" t="s">
        <v>115</v>
      </c>
      <c r="J76" s="2" t="s">
        <v>55</v>
      </c>
      <c r="K76" s="3">
        <v>42682</v>
      </c>
      <c r="L76" s="2" t="s">
        <v>151</v>
      </c>
      <c r="M76" s="3">
        <v>42746</v>
      </c>
      <c r="N76" s="2">
        <v>0</v>
      </c>
      <c r="O76" s="2">
        <v>0</v>
      </c>
      <c r="P76" s="2">
        <v>0</v>
      </c>
      <c r="Q76" s="2">
        <v>208828.13</v>
      </c>
      <c r="R76" s="2">
        <v>2</v>
      </c>
      <c r="S76" s="2">
        <v>37589.06</v>
      </c>
      <c r="T76" s="2" t="s">
        <v>45</v>
      </c>
      <c r="U76" s="2">
        <v>0</v>
      </c>
      <c r="V76" s="2">
        <v>0</v>
      </c>
      <c r="W76" s="2">
        <v>-0.19</v>
      </c>
      <c r="X76" s="2" t="s">
        <v>466</v>
      </c>
      <c r="Y76" s="2" t="s">
        <v>465</v>
      </c>
      <c r="Z76" s="2">
        <v>225</v>
      </c>
      <c r="AA76" s="2">
        <v>0</v>
      </c>
      <c r="AB76" s="2">
        <v>7425</v>
      </c>
      <c r="AC76" s="2" t="s">
        <v>63</v>
      </c>
      <c r="AD76" s="2" t="s">
        <v>45</v>
      </c>
      <c r="AE76" s="2">
        <v>310101</v>
      </c>
      <c r="AF76" s="2">
        <v>1670625</v>
      </c>
      <c r="AG76" s="2" t="s">
        <v>112</v>
      </c>
      <c r="AH76" s="2" t="s">
        <v>49</v>
      </c>
      <c r="AI76" s="2" t="s">
        <v>594</v>
      </c>
      <c r="AJ76" s="2" t="s">
        <v>45</v>
      </c>
      <c r="AK76" s="2" t="s">
        <v>45</v>
      </c>
      <c r="AL76" s="2" t="s">
        <v>45</v>
      </c>
      <c r="AM76" s="2" t="s">
        <v>45</v>
      </c>
      <c r="AN76" s="4">
        <v>42534</v>
      </c>
      <c r="AO76" s="2">
        <v>996177</v>
      </c>
      <c r="AP76" s="2" t="s">
        <v>110</v>
      </c>
      <c r="AQ76" s="2" t="s">
        <v>45</v>
      </c>
      <c r="AR76" s="2" t="s">
        <v>45</v>
      </c>
      <c r="AS76" s="2" t="s">
        <v>593</v>
      </c>
      <c r="AT76" s="2">
        <v>997576</v>
      </c>
      <c r="AU76" s="3">
        <v>42745</v>
      </c>
      <c r="AV76" s="2" t="s">
        <v>156</v>
      </c>
      <c r="AW76" s="2" t="s">
        <v>280</v>
      </c>
      <c r="AX76" s="2" t="s">
        <v>279</v>
      </c>
      <c r="AY76" s="2" t="s">
        <v>278</v>
      </c>
      <c r="AZ76" s="2" t="s">
        <v>45</v>
      </c>
      <c r="BA76" s="2" t="s">
        <v>45</v>
      </c>
      <c r="BB76" s="2">
        <v>1617070176</v>
      </c>
      <c r="BC76" s="3">
        <v>42745</v>
      </c>
      <c r="BD76" s="2">
        <v>1917042</v>
      </c>
      <c r="BE76" s="6">
        <v>9.9161700027599102E+23</v>
      </c>
      <c r="BF76" s="2" t="s">
        <v>539</v>
      </c>
      <c r="BG76" s="2" t="s">
        <v>45</v>
      </c>
      <c r="BH76" s="2">
        <v>0</v>
      </c>
      <c r="BI76" s="2">
        <v>0</v>
      </c>
      <c r="BJ76" s="2">
        <v>225</v>
      </c>
      <c r="BK76" s="2">
        <v>1917042</v>
      </c>
      <c r="BL76" s="2" t="s">
        <v>45</v>
      </c>
      <c r="BM76" s="2" t="s">
        <v>45</v>
      </c>
      <c r="BN76" s="3">
        <v>42745</v>
      </c>
      <c r="BO76" s="2" t="s">
        <v>45</v>
      </c>
      <c r="BP76" s="2" t="s">
        <v>45</v>
      </c>
      <c r="BQ76" s="2" t="s">
        <v>45</v>
      </c>
      <c r="BR76" s="2" t="s">
        <v>45</v>
      </c>
      <c r="BS76" s="2">
        <v>7425</v>
      </c>
      <c r="BT76" s="2">
        <v>7425</v>
      </c>
      <c r="BU76" s="2" t="s">
        <v>45</v>
      </c>
    </row>
    <row r="77" spans="1:73" x14ac:dyDescent="0.25">
      <c r="A77" s="3">
        <v>42745</v>
      </c>
      <c r="B77" s="2" t="s">
        <v>118</v>
      </c>
      <c r="C77" s="2" t="s">
        <v>102</v>
      </c>
      <c r="D77" s="2" t="s">
        <v>117</v>
      </c>
      <c r="E77" s="2">
        <v>2804</v>
      </c>
      <c r="F77" s="2" t="s">
        <v>592</v>
      </c>
      <c r="G77" s="2">
        <v>4057</v>
      </c>
      <c r="H77" s="2" t="s">
        <v>115</v>
      </c>
      <c r="I77" s="2" t="s">
        <v>115</v>
      </c>
      <c r="J77" s="2" t="s">
        <v>55</v>
      </c>
      <c r="K77" s="3">
        <v>42682</v>
      </c>
      <c r="L77" s="2" t="s">
        <v>151</v>
      </c>
      <c r="M77" s="3">
        <v>42746</v>
      </c>
      <c r="N77" s="2">
        <v>0</v>
      </c>
      <c r="O77" s="2">
        <v>0</v>
      </c>
      <c r="P77" s="2">
        <v>0</v>
      </c>
      <c r="Q77" s="2">
        <v>45000</v>
      </c>
      <c r="R77" s="2">
        <v>2</v>
      </c>
      <c r="S77" s="2">
        <v>8100</v>
      </c>
      <c r="T77" s="2" t="s">
        <v>45</v>
      </c>
      <c r="U77" s="2">
        <v>0</v>
      </c>
      <c r="V77" s="2">
        <v>0</v>
      </c>
      <c r="W77" s="2">
        <v>0</v>
      </c>
      <c r="X77" s="2" t="s">
        <v>461</v>
      </c>
      <c r="Y77" s="2" t="s">
        <v>460</v>
      </c>
      <c r="Z77" s="2">
        <v>100</v>
      </c>
      <c r="AA77" s="2">
        <v>0</v>
      </c>
      <c r="AB77" s="2">
        <v>3600</v>
      </c>
      <c r="AC77" s="2" t="s">
        <v>63</v>
      </c>
      <c r="AD77" s="2" t="s">
        <v>45</v>
      </c>
      <c r="AE77" s="2">
        <v>310101</v>
      </c>
      <c r="AF77" s="2">
        <v>360000</v>
      </c>
      <c r="AG77" s="2" t="s">
        <v>112</v>
      </c>
      <c r="AH77" s="2" t="s">
        <v>49</v>
      </c>
      <c r="AI77" s="2" t="s">
        <v>591</v>
      </c>
      <c r="AJ77" s="2" t="s">
        <v>45</v>
      </c>
      <c r="AK77" s="2" t="s">
        <v>45</v>
      </c>
      <c r="AL77" s="2" t="s">
        <v>45</v>
      </c>
      <c r="AM77" s="2" t="s">
        <v>45</v>
      </c>
      <c r="AN77" s="4">
        <v>42534</v>
      </c>
      <c r="AO77" s="2">
        <v>996177</v>
      </c>
      <c r="AP77" s="2" t="s">
        <v>110</v>
      </c>
      <c r="AQ77" s="2" t="s">
        <v>45</v>
      </c>
      <c r="AR77" s="2" t="s">
        <v>45</v>
      </c>
      <c r="AS77" s="2" t="s">
        <v>590</v>
      </c>
      <c r="AT77" s="2">
        <v>997576</v>
      </c>
      <c r="AU77" s="3">
        <v>42745</v>
      </c>
      <c r="AV77" s="2" t="s">
        <v>156</v>
      </c>
      <c r="AW77" s="2" t="s">
        <v>280</v>
      </c>
      <c r="AX77" s="2" t="s">
        <v>279</v>
      </c>
      <c r="AY77" s="2" t="s">
        <v>278</v>
      </c>
      <c r="AZ77" s="2" t="s">
        <v>45</v>
      </c>
      <c r="BA77" s="2" t="s">
        <v>45</v>
      </c>
      <c r="BB77" s="2">
        <v>1617070176</v>
      </c>
      <c r="BC77" s="3">
        <v>42745</v>
      </c>
      <c r="BD77" s="2">
        <v>413100</v>
      </c>
      <c r="BE77" s="6">
        <v>9.9161700027599102E+23</v>
      </c>
      <c r="BF77" s="2" t="s">
        <v>539</v>
      </c>
      <c r="BG77" s="2" t="s">
        <v>45</v>
      </c>
      <c r="BH77" s="2">
        <v>0</v>
      </c>
      <c r="BI77" s="2">
        <v>0</v>
      </c>
      <c r="BJ77" s="2">
        <v>100</v>
      </c>
      <c r="BK77" s="2">
        <v>413100</v>
      </c>
      <c r="BL77" s="2" t="s">
        <v>45</v>
      </c>
      <c r="BM77" s="2" t="s">
        <v>45</v>
      </c>
      <c r="BN77" s="3">
        <v>42745</v>
      </c>
      <c r="BO77" s="2" t="s">
        <v>45</v>
      </c>
      <c r="BP77" s="2" t="s">
        <v>45</v>
      </c>
      <c r="BQ77" s="2" t="s">
        <v>45</v>
      </c>
      <c r="BR77" s="2" t="s">
        <v>45</v>
      </c>
      <c r="BS77" s="2">
        <v>3600</v>
      </c>
      <c r="BT77" s="2">
        <v>3600</v>
      </c>
      <c r="BU77" s="2" t="s">
        <v>45</v>
      </c>
    </row>
    <row r="78" spans="1:73" hidden="1" x14ac:dyDescent="0.25">
      <c r="A78" s="3">
        <v>42642</v>
      </c>
      <c r="B78" s="2" t="s">
        <v>118</v>
      </c>
      <c r="C78" s="2" t="s">
        <v>49</v>
      </c>
      <c r="D78" s="2" t="s">
        <v>589</v>
      </c>
      <c r="E78" s="2">
        <v>5920</v>
      </c>
      <c r="F78" s="2" t="s">
        <v>588</v>
      </c>
      <c r="G78" s="2">
        <v>4039</v>
      </c>
      <c r="H78" s="2" t="s">
        <v>587</v>
      </c>
      <c r="I78" s="2" t="s">
        <v>587</v>
      </c>
      <c r="J78" s="2" t="s">
        <v>55</v>
      </c>
      <c r="K78" s="3">
        <v>42621</v>
      </c>
      <c r="L78" s="2" t="s">
        <v>586</v>
      </c>
      <c r="M78" s="3">
        <v>42642</v>
      </c>
      <c r="N78" s="2">
        <v>0</v>
      </c>
      <c r="O78" s="2">
        <v>0</v>
      </c>
      <c r="P78" s="2">
        <v>0</v>
      </c>
      <c r="Q78" s="2">
        <v>698250</v>
      </c>
      <c r="R78" s="2">
        <v>14.5</v>
      </c>
      <c r="S78" s="2">
        <v>911216.25</v>
      </c>
      <c r="T78" s="2" t="s">
        <v>45</v>
      </c>
      <c r="U78" s="2">
        <v>0</v>
      </c>
      <c r="V78" s="2">
        <v>0</v>
      </c>
      <c r="W78" s="2">
        <v>-0.25</v>
      </c>
      <c r="X78" s="2" t="s">
        <v>585</v>
      </c>
      <c r="Y78" s="2" t="s">
        <v>584</v>
      </c>
      <c r="Z78" s="2">
        <v>7</v>
      </c>
      <c r="AA78" s="2">
        <v>0</v>
      </c>
      <c r="AB78" s="2">
        <v>798000</v>
      </c>
      <c r="AC78" s="2" t="s">
        <v>63</v>
      </c>
      <c r="AD78" s="2" t="s">
        <v>45</v>
      </c>
      <c r="AE78" s="2">
        <v>310101</v>
      </c>
      <c r="AF78" s="2">
        <v>5586000</v>
      </c>
      <c r="AG78" s="2" t="s">
        <v>112</v>
      </c>
      <c r="AH78" s="2" t="s">
        <v>49</v>
      </c>
      <c r="AI78" s="2" t="s">
        <v>583</v>
      </c>
      <c r="AJ78" s="2" t="s">
        <v>45</v>
      </c>
      <c r="AK78" s="2" t="s">
        <v>45</v>
      </c>
      <c r="AL78" s="2" t="s">
        <v>45</v>
      </c>
      <c r="AM78" s="2" t="s">
        <v>45</v>
      </c>
      <c r="AN78" s="4">
        <v>42493</v>
      </c>
      <c r="AO78" s="2">
        <v>892166</v>
      </c>
      <c r="AP78" s="2" t="s">
        <v>110</v>
      </c>
      <c r="AQ78" s="2" t="s">
        <v>45</v>
      </c>
      <c r="AR78" s="2" t="s">
        <v>45</v>
      </c>
      <c r="AS78" s="2" t="s">
        <v>582</v>
      </c>
      <c r="AT78" s="2">
        <v>909573</v>
      </c>
      <c r="AU78" s="3">
        <v>42642</v>
      </c>
      <c r="AV78" s="2" t="s">
        <v>581</v>
      </c>
      <c r="AW78" s="2" t="s">
        <v>580</v>
      </c>
      <c r="AX78" s="2" t="s">
        <v>45</v>
      </c>
      <c r="AY78" s="2" t="s">
        <v>579</v>
      </c>
      <c r="AZ78" s="2" t="s">
        <v>45</v>
      </c>
      <c r="BA78" s="2" t="s">
        <v>45</v>
      </c>
      <c r="BB78" s="2">
        <v>1617070127</v>
      </c>
      <c r="BC78" s="3">
        <v>42642</v>
      </c>
      <c r="BD78" s="2">
        <v>7195466</v>
      </c>
      <c r="BE78" s="2">
        <v>991617000133</v>
      </c>
      <c r="BF78" s="3">
        <v>42642</v>
      </c>
      <c r="BG78" s="2" t="s">
        <v>45</v>
      </c>
      <c r="BH78" s="2">
        <v>0</v>
      </c>
      <c r="BI78" s="2">
        <v>0</v>
      </c>
      <c r="BJ78" s="2">
        <v>7</v>
      </c>
      <c r="BK78" s="2">
        <v>7195466</v>
      </c>
      <c r="BL78" s="2" t="s">
        <v>60</v>
      </c>
      <c r="BM78" s="2" t="s">
        <v>578</v>
      </c>
      <c r="BN78" s="3">
        <v>42642</v>
      </c>
      <c r="BO78" s="2">
        <v>1609466</v>
      </c>
      <c r="BP78" s="2" t="s">
        <v>45</v>
      </c>
      <c r="BQ78" s="2" t="s">
        <v>45</v>
      </c>
      <c r="BR78" s="2" t="s">
        <v>45</v>
      </c>
      <c r="BS78" s="2">
        <v>798000</v>
      </c>
      <c r="BT78" s="2">
        <v>798000</v>
      </c>
      <c r="BU78" s="2" t="s">
        <v>45</v>
      </c>
    </row>
    <row r="79" spans="1:73" hidden="1" x14ac:dyDescent="0.25">
      <c r="A79" s="3">
        <v>42664</v>
      </c>
      <c r="B79" s="2" t="s">
        <v>59</v>
      </c>
      <c r="C79" s="2" t="s">
        <v>49</v>
      </c>
      <c r="D79" s="2" t="s">
        <v>37</v>
      </c>
      <c r="E79" s="2">
        <v>1050</v>
      </c>
      <c r="F79" s="2">
        <v>104161700799</v>
      </c>
      <c r="G79" s="2">
        <v>4095</v>
      </c>
      <c r="H79" s="2" t="s">
        <v>64</v>
      </c>
      <c r="I79" s="2" t="s">
        <v>64</v>
      </c>
      <c r="J79" s="2" t="s">
        <v>55</v>
      </c>
      <c r="K79" s="3">
        <v>42664</v>
      </c>
      <c r="L79" s="2" t="s">
        <v>99</v>
      </c>
      <c r="M79" s="3">
        <v>42664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14</v>
      </c>
      <c r="U79" s="2">
        <v>84000</v>
      </c>
      <c r="V79" s="2">
        <v>0</v>
      </c>
      <c r="W79" s="2">
        <v>0</v>
      </c>
      <c r="X79" s="2" t="s">
        <v>577</v>
      </c>
      <c r="Y79" s="2" t="s">
        <v>576</v>
      </c>
      <c r="Z79" s="2">
        <v>6</v>
      </c>
      <c r="AA79" s="2">
        <v>0</v>
      </c>
      <c r="AB79" s="2">
        <v>100000</v>
      </c>
      <c r="AC79" s="2" t="s">
        <v>63</v>
      </c>
      <c r="AD79" s="2" t="s">
        <v>45</v>
      </c>
      <c r="AE79" s="2">
        <v>310251</v>
      </c>
      <c r="AF79" s="2">
        <v>600000</v>
      </c>
      <c r="AG79" s="2" t="s">
        <v>202</v>
      </c>
      <c r="AH79" s="2" t="s">
        <v>49</v>
      </c>
      <c r="AI79" s="2" t="s">
        <v>575</v>
      </c>
      <c r="AJ79" s="2" t="s">
        <v>45</v>
      </c>
      <c r="AK79" s="2" t="s">
        <v>45</v>
      </c>
      <c r="AL79" s="2" t="s">
        <v>45</v>
      </c>
      <c r="AM79" s="2" t="s">
        <v>45</v>
      </c>
      <c r="AN79" s="4">
        <v>42603</v>
      </c>
      <c r="AO79" s="2">
        <v>915167</v>
      </c>
      <c r="AP79" s="2" t="s">
        <v>110</v>
      </c>
      <c r="AQ79" s="2" t="s">
        <v>45</v>
      </c>
      <c r="AR79" s="2" t="s">
        <v>45</v>
      </c>
      <c r="AS79" s="2" t="s">
        <v>574</v>
      </c>
      <c r="AT79" s="2">
        <v>924573</v>
      </c>
      <c r="AU79" s="3">
        <v>42664</v>
      </c>
      <c r="AV79" s="2" t="s">
        <v>573</v>
      </c>
      <c r="AW79" s="2" t="s">
        <v>45</v>
      </c>
      <c r="AX79" s="2" t="s">
        <v>45</v>
      </c>
      <c r="AY79" s="2" t="s">
        <v>572</v>
      </c>
      <c r="AZ79" s="2" t="s">
        <v>45</v>
      </c>
      <c r="BA79" s="2" t="s">
        <v>45</v>
      </c>
      <c r="BB79" s="2">
        <v>1617090017</v>
      </c>
      <c r="BC79" s="3">
        <v>42664</v>
      </c>
      <c r="BD79" s="2">
        <v>690000</v>
      </c>
      <c r="BE79" s="2" t="s">
        <v>45</v>
      </c>
      <c r="BF79" s="3">
        <v>42664</v>
      </c>
      <c r="BG79" s="2" t="s">
        <v>45</v>
      </c>
      <c r="BH79" s="2">
        <v>0</v>
      </c>
      <c r="BI79" s="2">
        <v>0</v>
      </c>
      <c r="BJ79" s="2">
        <v>6</v>
      </c>
      <c r="BK79" s="2">
        <v>690000</v>
      </c>
      <c r="BL79" s="2" t="s">
        <v>60</v>
      </c>
      <c r="BM79" s="2">
        <v>161670</v>
      </c>
      <c r="BN79" s="3">
        <v>42664</v>
      </c>
      <c r="BO79" s="2">
        <v>90000</v>
      </c>
      <c r="BP79" s="2" t="s">
        <v>45</v>
      </c>
      <c r="BQ79" s="2" t="s">
        <v>45</v>
      </c>
      <c r="BR79" s="2" t="s">
        <v>45</v>
      </c>
      <c r="BS79" s="2">
        <v>100000</v>
      </c>
      <c r="BT79" s="2">
        <v>100000</v>
      </c>
      <c r="BU79" s="2" t="s">
        <v>45</v>
      </c>
    </row>
    <row r="80" spans="1:73" hidden="1" x14ac:dyDescent="0.25">
      <c r="A80" s="3">
        <v>42670</v>
      </c>
      <c r="B80" s="2" t="s">
        <v>118</v>
      </c>
      <c r="C80" s="2" t="s">
        <v>49</v>
      </c>
      <c r="D80" s="2" t="s">
        <v>154</v>
      </c>
      <c r="E80" s="2">
        <v>1404</v>
      </c>
      <c r="F80" s="2" t="s">
        <v>571</v>
      </c>
      <c r="G80" s="2">
        <v>4085</v>
      </c>
      <c r="H80" s="2" t="s">
        <v>152</v>
      </c>
      <c r="I80" s="2" t="s">
        <v>152</v>
      </c>
      <c r="J80" s="2" t="s">
        <v>55</v>
      </c>
      <c r="K80" s="3">
        <v>42670</v>
      </c>
      <c r="L80" s="2" t="s">
        <v>161</v>
      </c>
      <c r="M80" s="3">
        <v>42670</v>
      </c>
      <c r="N80" s="2">
        <v>0</v>
      </c>
      <c r="O80" s="2">
        <v>0</v>
      </c>
      <c r="P80" s="2">
        <v>0</v>
      </c>
      <c r="Q80" s="2">
        <v>36375</v>
      </c>
      <c r="R80" s="2">
        <v>2</v>
      </c>
      <c r="S80" s="2">
        <v>6547.5</v>
      </c>
      <c r="T80" s="2" t="s">
        <v>45</v>
      </c>
      <c r="U80" s="2">
        <v>0</v>
      </c>
      <c r="V80" s="2">
        <v>0</v>
      </c>
      <c r="W80" s="2">
        <v>0</v>
      </c>
      <c r="X80" s="2" t="s">
        <v>570</v>
      </c>
      <c r="Y80" s="2" t="s">
        <v>569</v>
      </c>
      <c r="Z80" s="2">
        <v>3</v>
      </c>
      <c r="AA80" s="2">
        <v>0</v>
      </c>
      <c r="AB80" s="2">
        <v>97000</v>
      </c>
      <c r="AC80" s="2" t="s">
        <v>63</v>
      </c>
      <c r="AD80" s="2" t="s">
        <v>45</v>
      </c>
      <c r="AE80" s="2">
        <v>310101</v>
      </c>
      <c r="AF80" s="2">
        <v>291000</v>
      </c>
      <c r="AG80" s="2" t="s">
        <v>112</v>
      </c>
      <c r="AH80" s="2" t="s">
        <v>49</v>
      </c>
      <c r="AI80" s="2" t="s">
        <v>568</v>
      </c>
      <c r="AJ80" s="2" t="s">
        <v>45</v>
      </c>
      <c r="AK80" s="2" t="s">
        <v>45</v>
      </c>
      <c r="AL80" s="2" t="s">
        <v>45</v>
      </c>
      <c r="AM80" s="2" t="s">
        <v>45</v>
      </c>
      <c r="AN80" s="4">
        <v>42579</v>
      </c>
      <c r="AO80" s="2">
        <v>923171</v>
      </c>
      <c r="AP80" s="2" t="s">
        <v>110</v>
      </c>
      <c r="AQ80" s="2" t="s">
        <v>45</v>
      </c>
      <c r="AR80" s="2" t="s">
        <v>45</v>
      </c>
      <c r="AS80" s="2" t="s">
        <v>567</v>
      </c>
      <c r="AT80" s="2">
        <v>931575</v>
      </c>
      <c r="AU80" s="3">
        <v>42670</v>
      </c>
      <c r="AV80" s="2" t="s">
        <v>108</v>
      </c>
      <c r="AW80" s="2" t="s">
        <v>107</v>
      </c>
      <c r="AX80" s="2" t="s">
        <v>339</v>
      </c>
      <c r="AY80" s="2" t="s">
        <v>566</v>
      </c>
      <c r="AZ80" s="2" t="s">
        <v>45</v>
      </c>
      <c r="BA80" s="2" t="s">
        <v>45</v>
      </c>
      <c r="BB80" s="2">
        <v>1617070140</v>
      </c>
      <c r="BC80" s="3">
        <v>42670</v>
      </c>
      <c r="BD80" s="2">
        <v>333922.5</v>
      </c>
      <c r="BE80" s="2">
        <v>991617000176</v>
      </c>
      <c r="BF80" s="3">
        <v>42670</v>
      </c>
      <c r="BG80" s="2" t="s">
        <v>45</v>
      </c>
      <c r="BH80" s="2">
        <v>0</v>
      </c>
      <c r="BI80" s="2">
        <v>0</v>
      </c>
      <c r="BJ80" s="2">
        <v>3</v>
      </c>
      <c r="BK80" s="2">
        <v>333922.5</v>
      </c>
      <c r="BL80" s="2" t="s">
        <v>60</v>
      </c>
      <c r="BM80" s="2">
        <v>795405</v>
      </c>
      <c r="BN80" s="3">
        <v>42670</v>
      </c>
      <c r="BO80" s="2">
        <v>42922.5</v>
      </c>
      <c r="BP80" s="2" t="s">
        <v>45</v>
      </c>
      <c r="BQ80" s="2" t="s">
        <v>45</v>
      </c>
      <c r="BR80" s="2" t="s">
        <v>45</v>
      </c>
      <c r="BS80" s="2">
        <v>97000</v>
      </c>
      <c r="BT80" s="2">
        <v>97000</v>
      </c>
      <c r="BU80" s="2" t="s">
        <v>45</v>
      </c>
    </row>
    <row r="81" spans="1:73" hidden="1" x14ac:dyDescent="0.25">
      <c r="A81" s="3">
        <v>42692</v>
      </c>
      <c r="B81" s="2" t="s">
        <v>171</v>
      </c>
      <c r="C81" s="2" t="s">
        <v>49</v>
      </c>
      <c r="D81" s="2" t="s">
        <v>170</v>
      </c>
      <c r="E81" s="2">
        <v>6381</v>
      </c>
      <c r="F81" s="2" t="s">
        <v>45</v>
      </c>
      <c r="G81" s="2" t="s">
        <v>45</v>
      </c>
      <c r="H81" s="2" t="s">
        <v>169</v>
      </c>
      <c r="I81" s="2" t="s">
        <v>169</v>
      </c>
      <c r="J81" s="2" t="s">
        <v>55</v>
      </c>
      <c r="K81" s="3">
        <v>42692</v>
      </c>
      <c r="L81" s="2" t="s">
        <v>54</v>
      </c>
      <c r="M81" s="3">
        <v>42692</v>
      </c>
      <c r="N81" s="2">
        <v>5</v>
      </c>
      <c r="O81" s="2">
        <v>8526.0300000000007</v>
      </c>
      <c r="P81" s="2">
        <v>0</v>
      </c>
      <c r="Q81" s="2">
        <v>18946.73</v>
      </c>
      <c r="R81" s="2">
        <v>0</v>
      </c>
      <c r="S81" s="2">
        <v>0</v>
      </c>
      <c r="T81" s="2" t="s">
        <v>45</v>
      </c>
      <c r="U81" s="2">
        <v>0</v>
      </c>
      <c r="V81" s="2">
        <v>1790</v>
      </c>
      <c r="W81" s="2">
        <v>0.44</v>
      </c>
      <c r="X81" s="2" t="s">
        <v>176</v>
      </c>
      <c r="Y81" s="2" t="s">
        <v>175</v>
      </c>
      <c r="Z81" s="2">
        <v>10570</v>
      </c>
      <c r="AA81" s="2">
        <v>0</v>
      </c>
      <c r="AB81" s="2">
        <v>14.34</v>
      </c>
      <c r="AC81" s="2" t="s">
        <v>166</v>
      </c>
      <c r="AD81" s="2" t="s">
        <v>45</v>
      </c>
      <c r="AE81" s="2">
        <v>310701</v>
      </c>
      <c r="AF81" s="2">
        <v>151573.79999999999</v>
      </c>
      <c r="AG81" s="2" t="s">
        <v>165</v>
      </c>
      <c r="AH81" s="2" t="s">
        <v>49</v>
      </c>
      <c r="AI81" s="2" t="s">
        <v>174</v>
      </c>
      <c r="AJ81" s="2" t="s">
        <v>45</v>
      </c>
      <c r="AK81" s="2" t="s">
        <v>45</v>
      </c>
      <c r="AL81" s="2" t="s">
        <v>45</v>
      </c>
      <c r="AM81" s="2" t="s">
        <v>45</v>
      </c>
      <c r="AN81" s="2" t="s">
        <v>45</v>
      </c>
      <c r="AO81" s="2">
        <v>948169</v>
      </c>
      <c r="AP81" s="2" t="s">
        <v>110</v>
      </c>
      <c r="AQ81" s="2" t="s">
        <v>45</v>
      </c>
      <c r="AR81" s="2" t="s">
        <v>45</v>
      </c>
      <c r="AS81" s="2" t="s">
        <v>174</v>
      </c>
      <c r="AT81" s="2">
        <v>949573</v>
      </c>
      <c r="AU81" s="3">
        <v>42692</v>
      </c>
      <c r="AV81" s="2" t="s">
        <v>45</v>
      </c>
      <c r="AW81" s="2" t="s">
        <v>561</v>
      </c>
      <c r="AX81" s="2" t="s">
        <v>45</v>
      </c>
      <c r="AY81" s="2" t="s">
        <v>45</v>
      </c>
      <c r="AZ81" s="2" t="s">
        <v>45</v>
      </c>
      <c r="BA81" s="2" t="s">
        <v>45</v>
      </c>
      <c r="BB81" s="2">
        <v>1617070153</v>
      </c>
      <c r="BC81" s="3">
        <v>42692</v>
      </c>
      <c r="BD81" s="2">
        <v>180837</v>
      </c>
      <c r="BE81" s="2">
        <v>991617000209</v>
      </c>
      <c r="BF81" s="3">
        <v>42692</v>
      </c>
      <c r="BG81" s="2" t="s">
        <v>45</v>
      </c>
      <c r="BH81" s="2">
        <v>0</v>
      </c>
      <c r="BI81" s="2">
        <v>0</v>
      </c>
      <c r="BJ81" s="2">
        <v>10570</v>
      </c>
      <c r="BK81" s="2">
        <v>180837</v>
      </c>
      <c r="BL81" s="2" t="s">
        <v>60</v>
      </c>
      <c r="BM81" s="2">
        <v>46997</v>
      </c>
      <c r="BN81" s="3">
        <v>42692</v>
      </c>
      <c r="BO81" s="2">
        <v>29263.200000000001</v>
      </c>
      <c r="BP81" s="2" t="s">
        <v>45</v>
      </c>
      <c r="BQ81" s="2" t="s">
        <v>45</v>
      </c>
      <c r="BR81" s="2" t="s">
        <v>45</v>
      </c>
      <c r="BS81" s="2">
        <v>14.34</v>
      </c>
      <c r="BT81" s="2">
        <v>14.34</v>
      </c>
      <c r="BU81" s="2" t="s">
        <v>45</v>
      </c>
    </row>
    <row r="82" spans="1:73" hidden="1" x14ac:dyDescent="0.25">
      <c r="A82" s="3">
        <v>42713</v>
      </c>
      <c r="B82" s="2" t="s">
        <v>171</v>
      </c>
      <c r="C82" s="2" t="s">
        <v>49</v>
      </c>
      <c r="D82" s="2" t="s">
        <v>170</v>
      </c>
      <c r="E82" s="2">
        <v>6381</v>
      </c>
      <c r="F82" s="2" t="s">
        <v>45</v>
      </c>
      <c r="G82" s="2" t="s">
        <v>45</v>
      </c>
      <c r="H82" s="2" t="s">
        <v>169</v>
      </c>
      <c r="I82" s="2" t="s">
        <v>169</v>
      </c>
      <c r="J82" s="2" t="s">
        <v>55</v>
      </c>
      <c r="K82" s="3">
        <v>42713</v>
      </c>
      <c r="L82" s="2" t="s">
        <v>54</v>
      </c>
      <c r="M82" s="3">
        <v>42713</v>
      </c>
      <c r="N82" s="2">
        <v>5</v>
      </c>
      <c r="O82" s="2">
        <v>70.75</v>
      </c>
      <c r="P82" s="2">
        <v>0</v>
      </c>
      <c r="Q82" s="2">
        <v>0</v>
      </c>
      <c r="R82" s="2">
        <v>0</v>
      </c>
      <c r="S82" s="2">
        <v>0</v>
      </c>
      <c r="T82" s="2" t="s">
        <v>45</v>
      </c>
      <c r="U82" s="2">
        <v>0</v>
      </c>
      <c r="V82" s="2">
        <v>15</v>
      </c>
      <c r="W82" s="2">
        <v>0</v>
      </c>
      <c r="X82" s="2" t="s">
        <v>301</v>
      </c>
      <c r="Y82" s="2" t="s">
        <v>300</v>
      </c>
      <c r="Z82" s="2">
        <v>1</v>
      </c>
      <c r="AA82" s="2">
        <v>0</v>
      </c>
      <c r="AB82" s="2">
        <v>1415</v>
      </c>
      <c r="AC82" s="2" t="s">
        <v>51</v>
      </c>
      <c r="AD82" s="2" t="s">
        <v>45</v>
      </c>
      <c r="AE82" s="2">
        <v>310701</v>
      </c>
      <c r="AF82" s="2">
        <v>1415</v>
      </c>
      <c r="AG82" s="2" t="s">
        <v>165</v>
      </c>
      <c r="AH82" s="2" t="s">
        <v>49</v>
      </c>
      <c r="AI82" s="2" t="s">
        <v>565</v>
      </c>
      <c r="AJ82" s="2" t="s">
        <v>45</v>
      </c>
      <c r="AK82" s="2" t="s">
        <v>45</v>
      </c>
      <c r="AL82" s="2" t="s">
        <v>45</v>
      </c>
      <c r="AM82" s="2" t="s">
        <v>45</v>
      </c>
      <c r="AN82" s="2" t="s">
        <v>45</v>
      </c>
      <c r="AO82" s="2">
        <v>973174</v>
      </c>
      <c r="AP82" s="2" t="s">
        <v>110</v>
      </c>
      <c r="AQ82" s="2" t="s">
        <v>45</v>
      </c>
      <c r="AR82" s="2" t="s">
        <v>45</v>
      </c>
      <c r="AS82" s="2" t="s">
        <v>565</v>
      </c>
      <c r="AT82" s="2">
        <v>972575</v>
      </c>
      <c r="AU82" s="3">
        <v>42713</v>
      </c>
      <c r="AV82" s="2" t="s">
        <v>45</v>
      </c>
      <c r="AW82" s="2" t="s">
        <v>561</v>
      </c>
      <c r="AX82" s="2" t="s">
        <v>45</v>
      </c>
      <c r="AY82" s="2" t="s">
        <v>45</v>
      </c>
      <c r="AZ82" s="2" t="s">
        <v>45</v>
      </c>
      <c r="BA82" s="2" t="s">
        <v>45</v>
      </c>
      <c r="BB82" s="2">
        <v>1617070166</v>
      </c>
      <c r="BC82" s="3">
        <v>42713</v>
      </c>
      <c r="BD82" s="2">
        <v>1500.75</v>
      </c>
      <c r="BE82" s="2">
        <v>991617000242</v>
      </c>
      <c r="BF82" s="2" t="s">
        <v>560</v>
      </c>
      <c r="BG82" s="2" t="s">
        <v>45</v>
      </c>
      <c r="BH82" s="2">
        <v>0</v>
      </c>
      <c r="BI82" s="2">
        <v>0</v>
      </c>
      <c r="BJ82" s="2">
        <v>1</v>
      </c>
      <c r="BK82" s="2">
        <v>1500.75</v>
      </c>
      <c r="BL82" s="2" t="s">
        <v>60</v>
      </c>
      <c r="BM82" s="2" t="s">
        <v>170</v>
      </c>
      <c r="BN82" s="3">
        <v>42713</v>
      </c>
      <c r="BO82" s="2">
        <v>-45042.95</v>
      </c>
      <c r="BP82" s="2" t="s">
        <v>45</v>
      </c>
      <c r="BQ82" s="2" t="s">
        <v>45</v>
      </c>
      <c r="BR82" s="2" t="s">
        <v>45</v>
      </c>
      <c r="BS82" s="2">
        <v>1415</v>
      </c>
      <c r="BT82" s="2">
        <v>1415</v>
      </c>
      <c r="BU82" s="2" t="s">
        <v>45</v>
      </c>
    </row>
    <row r="83" spans="1:73" hidden="1" x14ac:dyDescent="0.25">
      <c r="A83" s="3">
        <v>42713</v>
      </c>
      <c r="B83" s="2" t="s">
        <v>171</v>
      </c>
      <c r="C83" s="2" t="s">
        <v>49</v>
      </c>
      <c r="D83" s="2" t="s">
        <v>170</v>
      </c>
      <c r="E83" s="2">
        <v>6381</v>
      </c>
      <c r="F83" s="2" t="s">
        <v>45</v>
      </c>
      <c r="G83" s="2" t="s">
        <v>45</v>
      </c>
      <c r="H83" s="2" t="s">
        <v>169</v>
      </c>
      <c r="I83" s="2" t="s">
        <v>169</v>
      </c>
      <c r="J83" s="2" t="s">
        <v>55</v>
      </c>
      <c r="K83" s="3">
        <v>42713</v>
      </c>
      <c r="L83" s="2" t="s">
        <v>54</v>
      </c>
      <c r="M83" s="3">
        <v>42713</v>
      </c>
      <c r="N83" s="2">
        <v>5</v>
      </c>
      <c r="O83" s="2">
        <v>2538.4899999999998</v>
      </c>
      <c r="P83" s="2">
        <v>0</v>
      </c>
      <c r="Q83" s="2">
        <v>5641.09</v>
      </c>
      <c r="R83" s="2">
        <v>0</v>
      </c>
      <c r="S83" s="2">
        <v>0</v>
      </c>
      <c r="T83" s="2" t="s">
        <v>45</v>
      </c>
      <c r="U83" s="2">
        <v>0</v>
      </c>
      <c r="V83" s="2">
        <v>533</v>
      </c>
      <c r="W83" s="2">
        <v>0</v>
      </c>
      <c r="X83" s="2" t="s">
        <v>564</v>
      </c>
      <c r="Y83" s="2" t="s">
        <v>563</v>
      </c>
      <c r="Z83" s="2">
        <v>244.6</v>
      </c>
      <c r="AA83" s="2">
        <v>0</v>
      </c>
      <c r="AB83" s="2">
        <v>184.5</v>
      </c>
      <c r="AC83" s="2" t="s">
        <v>166</v>
      </c>
      <c r="AD83" s="2" t="s">
        <v>45</v>
      </c>
      <c r="AE83" s="2">
        <v>310701</v>
      </c>
      <c r="AF83" s="2">
        <v>45128.7</v>
      </c>
      <c r="AG83" s="2" t="s">
        <v>165</v>
      </c>
      <c r="AH83" s="2" t="s">
        <v>49</v>
      </c>
      <c r="AI83" s="2" t="s">
        <v>562</v>
      </c>
      <c r="AJ83" s="2" t="s">
        <v>45</v>
      </c>
      <c r="AK83" s="2" t="s">
        <v>45</v>
      </c>
      <c r="AL83" s="2" t="s">
        <v>45</v>
      </c>
      <c r="AM83" s="2" t="s">
        <v>45</v>
      </c>
      <c r="AN83" s="2" t="s">
        <v>45</v>
      </c>
      <c r="AO83" s="2">
        <v>973174</v>
      </c>
      <c r="AP83" s="2" t="s">
        <v>110</v>
      </c>
      <c r="AQ83" s="2" t="s">
        <v>45</v>
      </c>
      <c r="AR83" s="2" t="s">
        <v>45</v>
      </c>
      <c r="AS83" s="2" t="s">
        <v>562</v>
      </c>
      <c r="AT83" s="2">
        <v>972575</v>
      </c>
      <c r="AU83" s="3">
        <v>42713</v>
      </c>
      <c r="AV83" s="2" t="s">
        <v>45</v>
      </c>
      <c r="AW83" s="2" t="s">
        <v>561</v>
      </c>
      <c r="AX83" s="2" t="s">
        <v>45</v>
      </c>
      <c r="AY83" s="2" t="s">
        <v>45</v>
      </c>
      <c r="AZ83" s="2" t="s">
        <v>45</v>
      </c>
      <c r="BA83" s="2" t="s">
        <v>45</v>
      </c>
      <c r="BB83" s="2">
        <v>1617070166</v>
      </c>
      <c r="BC83" s="3">
        <v>42713</v>
      </c>
      <c r="BD83" s="2">
        <v>53841.279999999999</v>
      </c>
      <c r="BE83" s="2">
        <v>991617000242</v>
      </c>
      <c r="BF83" s="2" t="s">
        <v>560</v>
      </c>
      <c r="BG83" s="2" t="s">
        <v>45</v>
      </c>
      <c r="BH83" s="2">
        <v>0</v>
      </c>
      <c r="BI83" s="2">
        <v>0</v>
      </c>
      <c r="BJ83" s="2">
        <v>244.6</v>
      </c>
      <c r="BK83" s="2">
        <v>53841.279999999999</v>
      </c>
      <c r="BL83" s="2" t="s">
        <v>60</v>
      </c>
      <c r="BM83" s="2" t="s">
        <v>170</v>
      </c>
      <c r="BN83" s="3">
        <v>42713</v>
      </c>
      <c r="BO83" s="2">
        <v>7297.58</v>
      </c>
      <c r="BP83" s="2" t="s">
        <v>45</v>
      </c>
      <c r="BQ83" s="2" t="s">
        <v>45</v>
      </c>
      <c r="BR83" s="2" t="s">
        <v>45</v>
      </c>
      <c r="BS83" s="2">
        <v>184.5</v>
      </c>
      <c r="BT83" s="2">
        <v>184.5</v>
      </c>
      <c r="BU83" s="2" t="s">
        <v>45</v>
      </c>
    </row>
    <row r="84" spans="1:73" hidden="1" x14ac:dyDescent="0.25">
      <c r="A84" s="3">
        <v>42600</v>
      </c>
      <c r="B84" s="2" t="s">
        <v>271</v>
      </c>
      <c r="C84" s="2" t="s">
        <v>49</v>
      </c>
      <c r="D84" s="2" t="s">
        <v>376</v>
      </c>
      <c r="E84" s="2">
        <v>4500</v>
      </c>
      <c r="F84" s="2" t="s">
        <v>559</v>
      </c>
      <c r="G84" s="2">
        <v>4050</v>
      </c>
      <c r="H84" s="2" t="s">
        <v>374</v>
      </c>
      <c r="I84" s="2" t="s">
        <v>374</v>
      </c>
      <c r="J84" s="2" t="s">
        <v>55</v>
      </c>
      <c r="K84" s="3">
        <v>42600</v>
      </c>
      <c r="L84" s="2" t="s">
        <v>558</v>
      </c>
      <c r="M84" s="3">
        <v>42600</v>
      </c>
      <c r="N84" s="2">
        <v>5</v>
      </c>
      <c r="O84" s="2">
        <v>5622.75</v>
      </c>
      <c r="P84" s="2">
        <v>0</v>
      </c>
      <c r="Q84" s="2">
        <v>12495</v>
      </c>
      <c r="R84" s="2">
        <v>0</v>
      </c>
      <c r="S84" s="2">
        <v>0</v>
      </c>
      <c r="T84" s="2" t="s">
        <v>45</v>
      </c>
      <c r="U84" s="2">
        <v>0</v>
      </c>
      <c r="V84" s="2">
        <v>0</v>
      </c>
      <c r="W84" s="2">
        <v>0.25</v>
      </c>
      <c r="X84" s="2" t="s">
        <v>557</v>
      </c>
      <c r="Y84" s="2" t="s">
        <v>556</v>
      </c>
      <c r="Z84" s="2">
        <v>12</v>
      </c>
      <c r="AA84" s="2">
        <v>0</v>
      </c>
      <c r="AB84" s="2">
        <v>8330</v>
      </c>
      <c r="AC84" s="2" t="s">
        <v>63</v>
      </c>
      <c r="AD84" s="2" t="s">
        <v>45</v>
      </c>
      <c r="AE84" s="2">
        <v>310201</v>
      </c>
      <c r="AF84" s="2">
        <v>99960</v>
      </c>
      <c r="AG84" s="2" t="s">
        <v>264</v>
      </c>
      <c r="AH84" s="2" t="s">
        <v>49</v>
      </c>
      <c r="AI84" s="2" t="s">
        <v>555</v>
      </c>
      <c r="AJ84" s="2" t="s">
        <v>45</v>
      </c>
      <c r="AK84" s="2" t="s">
        <v>45</v>
      </c>
      <c r="AL84" s="2" t="s">
        <v>45</v>
      </c>
      <c r="AM84" s="2" t="s">
        <v>45</v>
      </c>
      <c r="AN84" s="4">
        <v>42520</v>
      </c>
      <c r="AO84" s="2">
        <v>850165</v>
      </c>
      <c r="AP84" s="2" t="s">
        <v>110</v>
      </c>
      <c r="AQ84" s="2" t="s">
        <v>45</v>
      </c>
      <c r="AR84" s="2" t="s">
        <v>45</v>
      </c>
      <c r="AS84" s="2" t="s">
        <v>554</v>
      </c>
      <c r="AT84" s="2">
        <v>873573</v>
      </c>
      <c r="AU84" s="3">
        <v>42600</v>
      </c>
      <c r="AV84" s="2" t="s">
        <v>108</v>
      </c>
      <c r="AW84" s="2" t="s">
        <v>107</v>
      </c>
      <c r="AX84" s="2" t="s">
        <v>553</v>
      </c>
      <c r="AY84" s="2" t="s">
        <v>123</v>
      </c>
      <c r="AZ84" s="2" t="s">
        <v>45</v>
      </c>
      <c r="BA84" s="2" t="s">
        <v>45</v>
      </c>
      <c r="BB84" s="2">
        <v>1617070114</v>
      </c>
      <c r="BC84" s="3">
        <v>42600</v>
      </c>
      <c r="BD84" s="2">
        <v>118078</v>
      </c>
      <c r="BE84" s="2">
        <v>991617000074</v>
      </c>
      <c r="BF84" s="3">
        <v>42600</v>
      </c>
      <c r="BG84" s="2" t="s">
        <v>45</v>
      </c>
      <c r="BH84" s="2">
        <v>0</v>
      </c>
      <c r="BI84" s="2">
        <v>0</v>
      </c>
      <c r="BJ84" s="2">
        <v>12</v>
      </c>
      <c r="BK84" s="2">
        <v>118078</v>
      </c>
      <c r="BL84" s="2" t="s">
        <v>60</v>
      </c>
      <c r="BM84" s="2" t="s">
        <v>552</v>
      </c>
      <c r="BN84" s="3">
        <v>42600</v>
      </c>
      <c r="BO84" s="2">
        <v>18118</v>
      </c>
      <c r="BP84" s="2" t="s">
        <v>45</v>
      </c>
      <c r="BQ84" s="2" t="s">
        <v>45</v>
      </c>
      <c r="BR84" s="2" t="s">
        <v>45</v>
      </c>
      <c r="BS84" s="2">
        <v>8330</v>
      </c>
      <c r="BT84" s="2">
        <v>8330</v>
      </c>
      <c r="BU84" s="2" t="s">
        <v>45</v>
      </c>
    </row>
    <row r="85" spans="1:73" x14ac:dyDescent="0.25">
      <c r="A85" s="3">
        <v>42744</v>
      </c>
      <c r="B85" s="2" t="s">
        <v>118</v>
      </c>
      <c r="C85" s="2" t="s">
        <v>102</v>
      </c>
      <c r="D85" s="2" t="s">
        <v>547</v>
      </c>
      <c r="E85" s="2">
        <v>4600</v>
      </c>
      <c r="F85" s="2" t="s">
        <v>546</v>
      </c>
      <c r="G85" s="2">
        <v>4035</v>
      </c>
      <c r="H85" s="2" t="s">
        <v>545</v>
      </c>
      <c r="I85" s="2" t="s">
        <v>545</v>
      </c>
      <c r="J85" s="2" t="s">
        <v>55</v>
      </c>
      <c r="K85" s="3">
        <v>42744</v>
      </c>
      <c r="L85" s="2" t="s">
        <v>544</v>
      </c>
      <c r="M85" s="3">
        <v>42744</v>
      </c>
      <c r="N85" s="2">
        <v>0</v>
      </c>
      <c r="O85" s="2">
        <v>0</v>
      </c>
      <c r="P85" s="2">
        <v>0</v>
      </c>
      <c r="Q85" s="2">
        <v>4781.25</v>
      </c>
      <c r="R85" s="2">
        <v>2</v>
      </c>
      <c r="S85" s="2">
        <v>860.63</v>
      </c>
      <c r="T85" s="2" t="s">
        <v>45</v>
      </c>
      <c r="U85" s="2">
        <v>0</v>
      </c>
      <c r="V85" s="2">
        <v>0</v>
      </c>
      <c r="W85" s="2">
        <v>0.12</v>
      </c>
      <c r="X85" s="2" t="s">
        <v>551</v>
      </c>
      <c r="Y85" s="2" t="s">
        <v>550</v>
      </c>
      <c r="Z85" s="2">
        <v>4.5</v>
      </c>
      <c r="AA85" s="2">
        <v>0</v>
      </c>
      <c r="AB85" s="2">
        <v>8500</v>
      </c>
      <c r="AC85" s="2" t="s">
        <v>63</v>
      </c>
      <c r="AD85" s="2" t="s">
        <v>45</v>
      </c>
      <c r="AE85" s="2">
        <v>310101</v>
      </c>
      <c r="AF85" s="2">
        <v>38250</v>
      </c>
      <c r="AG85" s="2" t="s">
        <v>112</v>
      </c>
      <c r="AH85" s="2" t="s">
        <v>49</v>
      </c>
      <c r="AI85" s="2" t="s">
        <v>549</v>
      </c>
      <c r="AJ85" s="2" t="s">
        <v>45</v>
      </c>
      <c r="AK85" s="2" t="s">
        <v>45</v>
      </c>
      <c r="AL85" s="2" t="s">
        <v>45</v>
      </c>
      <c r="AM85" s="2" t="s">
        <v>45</v>
      </c>
      <c r="AN85" s="4">
        <v>42669</v>
      </c>
      <c r="AO85" s="2">
        <v>996173</v>
      </c>
      <c r="AP85" s="2" t="s">
        <v>110</v>
      </c>
      <c r="AQ85" s="2" t="s">
        <v>45</v>
      </c>
      <c r="AR85" s="2" t="s">
        <v>45</v>
      </c>
      <c r="AS85" s="2" t="s">
        <v>548</v>
      </c>
      <c r="AT85" s="2">
        <v>996575</v>
      </c>
      <c r="AU85" s="3">
        <v>42744</v>
      </c>
      <c r="AV85" s="2" t="s">
        <v>108</v>
      </c>
      <c r="AW85" s="2" t="s">
        <v>439</v>
      </c>
      <c r="AX85" s="2" t="s">
        <v>45</v>
      </c>
      <c r="AY85" s="2" t="s">
        <v>105</v>
      </c>
      <c r="AZ85" s="2" t="s">
        <v>45</v>
      </c>
      <c r="BA85" s="2" t="s">
        <v>45</v>
      </c>
      <c r="BB85" s="2">
        <v>1617070174</v>
      </c>
      <c r="BC85" s="3">
        <v>42745</v>
      </c>
      <c r="BD85" s="2">
        <v>43892</v>
      </c>
      <c r="BE85" s="6">
        <v>9.9161700027399104E+23</v>
      </c>
      <c r="BF85" s="2" t="s">
        <v>539</v>
      </c>
      <c r="BG85" s="2" t="s">
        <v>45</v>
      </c>
      <c r="BH85" s="2">
        <v>0</v>
      </c>
      <c r="BI85" s="2">
        <v>0</v>
      </c>
      <c r="BJ85" s="2">
        <v>4.5</v>
      </c>
      <c r="BK85" s="2">
        <v>43892</v>
      </c>
      <c r="BL85" s="2" t="s">
        <v>45</v>
      </c>
      <c r="BM85" s="2" t="s">
        <v>45</v>
      </c>
      <c r="BN85" s="3">
        <v>42745</v>
      </c>
      <c r="BO85" s="2" t="s">
        <v>45</v>
      </c>
      <c r="BP85" s="2" t="s">
        <v>45</v>
      </c>
      <c r="BQ85" s="2" t="s">
        <v>45</v>
      </c>
      <c r="BR85" s="2" t="s">
        <v>45</v>
      </c>
      <c r="BS85" s="2">
        <v>8500</v>
      </c>
      <c r="BT85" s="2">
        <v>8500</v>
      </c>
      <c r="BU85" s="2" t="s">
        <v>45</v>
      </c>
    </row>
    <row r="86" spans="1:73" x14ac:dyDescent="0.25">
      <c r="A86" s="3">
        <v>42744</v>
      </c>
      <c r="B86" s="2" t="s">
        <v>118</v>
      </c>
      <c r="C86" s="2" t="s">
        <v>102</v>
      </c>
      <c r="D86" s="2" t="s">
        <v>547</v>
      </c>
      <c r="E86" s="2">
        <v>4600</v>
      </c>
      <c r="F86" s="2" t="s">
        <v>546</v>
      </c>
      <c r="G86" s="2">
        <v>4035</v>
      </c>
      <c r="H86" s="2" t="s">
        <v>545</v>
      </c>
      <c r="I86" s="2" t="s">
        <v>545</v>
      </c>
      <c r="J86" s="2" t="s">
        <v>55</v>
      </c>
      <c r="K86" s="3">
        <v>42744</v>
      </c>
      <c r="L86" s="2" t="s">
        <v>544</v>
      </c>
      <c r="M86" s="3">
        <v>42744</v>
      </c>
      <c r="N86" s="2">
        <v>0</v>
      </c>
      <c r="O86" s="2">
        <v>0</v>
      </c>
      <c r="P86" s="2">
        <v>0</v>
      </c>
      <c r="Q86" s="2">
        <v>14875</v>
      </c>
      <c r="R86" s="2">
        <v>2</v>
      </c>
      <c r="S86" s="2">
        <v>2677.5</v>
      </c>
      <c r="T86" s="2" t="s">
        <v>45</v>
      </c>
      <c r="U86" s="2">
        <v>0</v>
      </c>
      <c r="V86" s="2">
        <v>0</v>
      </c>
      <c r="W86" s="2">
        <v>0.5</v>
      </c>
      <c r="X86" s="2" t="s">
        <v>543</v>
      </c>
      <c r="Y86" s="2" t="s">
        <v>542</v>
      </c>
      <c r="Z86" s="2">
        <v>14</v>
      </c>
      <c r="AA86" s="2">
        <v>0</v>
      </c>
      <c r="AB86" s="2">
        <v>8500</v>
      </c>
      <c r="AC86" s="2" t="s">
        <v>63</v>
      </c>
      <c r="AD86" s="2" t="s">
        <v>45</v>
      </c>
      <c r="AE86" s="2">
        <v>310101</v>
      </c>
      <c r="AF86" s="2">
        <v>119000</v>
      </c>
      <c r="AG86" s="2" t="s">
        <v>112</v>
      </c>
      <c r="AH86" s="2" t="s">
        <v>49</v>
      </c>
      <c r="AI86" s="2" t="s">
        <v>541</v>
      </c>
      <c r="AJ86" s="2" t="s">
        <v>45</v>
      </c>
      <c r="AK86" s="2" t="s">
        <v>45</v>
      </c>
      <c r="AL86" s="2" t="s">
        <v>45</v>
      </c>
      <c r="AM86" s="2" t="s">
        <v>45</v>
      </c>
      <c r="AN86" s="4">
        <v>42669</v>
      </c>
      <c r="AO86" s="2">
        <v>996173</v>
      </c>
      <c r="AP86" s="2" t="s">
        <v>110</v>
      </c>
      <c r="AQ86" s="2" t="s">
        <v>45</v>
      </c>
      <c r="AR86" s="2" t="s">
        <v>45</v>
      </c>
      <c r="AS86" s="2" t="s">
        <v>540</v>
      </c>
      <c r="AT86" s="2">
        <v>996575</v>
      </c>
      <c r="AU86" s="3">
        <v>42744</v>
      </c>
      <c r="AV86" s="2" t="s">
        <v>108</v>
      </c>
      <c r="AW86" s="2" t="s">
        <v>439</v>
      </c>
      <c r="AX86" s="2" t="s">
        <v>45</v>
      </c>
      <c r="AY86" s="2" t="s">
        <v>105</v>
      </c>
      <c r="AZ86" s="2" t="s">
        <v>45</v>
      </c>
      <c r="BA86" s="2" t="s">
        <v>45</v>
      </c>
      <c r="BB86" s="2">
        <v>1617070174</v>
      </c>
      <c r="BC86" s="3">
        <v>42745</v>
      </c>
      <c r="BD86" s="2">
        <v>136553</v>
      </c>
      <c r="BE86" s="6">
        <v>9.9161700027399104E+23</v>
      </c>
      <c r="BF86" s="2" t="s">
        <v>539</v>
      </c>
      <c r="BG86" s="2" t="s">
        <v>45</v>
      </c>
      <c r="BH86" s="2">
        <v>0</v>
      </c>
      <c r="BI86" s="2">
        <v>0</v>
      </c>
      <c r="BJ86" s="2">
        <v>14</v>
      </c>
      <c r="BK86" s="2">
        <v>136553</v>
      </c>
      <c r="BL86" s="2" t="s">
        <v>45</v>
      </c>
      <c r="BM86" s="2" t="s">
        <v>45</v>
      </c>
      <c r="BN86" s="3">
        <v>42745</v>
      </c>
      <c r="BO86" s="2" t="s">
        <v>45</v>
      </c>
      <c r="BP86" s="2" t="s">
        <v>45</v>
      </c>
      <c r="BQ86" s="2" t="s">
        <v>45</v>
      </c>
      <c r="BR86" s="2" t="s">
        <v>45</v>
      </c>
      <c r="BS86" s="2">
        <v>8500</v>
      </c>
      <c r="BT86" s="2">
        <v>8500</v>
      </c>
      <c r="BU86" s="2" t="s">
        <v>45</v>
      </c>
    </row>
    <row r="87" spans="1:73" hidden="1" x14ac:dyDescent="0.25">
      <c r="A87" s="3">
        <v>42613</v>
      </c>
      <c r="B87" s="2" t="s">
        <v>377</v>
      </c>
      <c r="C87" s="2" t="s">
        <v>49</v>
      </c>
      <c r="D87" s="2" t="s">
        <v>336</v>
      </c>
      <c r="E87" s="2">
        <v>3598</v>
      </c>
      <c r="F87" s="2" t="s">
        <v>538</v>
      </c>
      <c r="G87" s="2">
        <v>4096</v>
      </c>
      <c r="H87" s="2" t="s">
        <v>334</v>
      </c>
      <c r="I87" s="2" t="s">
        <v>334</v>
      </c>
      <c r="J87" s="2" t="s">
        <v>55</v>
      </c>
      <c r="K87" s="3">
        <v>42613</v>
      </c>
      <c r="L87" s="2" t="s">
        <v>537</v>
      </c>
      <c r="M87" s="3">
        <v>42613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14</v>
      </c>
      <c r="U87" s="2">
        <v>3500</v>
      </c>
      <c r="V87" s="2">
        <v>0</v>
      </c>
      <c r="W87" s="2">
        <v>0</v>
      </c>
      <c r="X87" s="2" t="s">
        <v>536</v>
      </c>
      <c r="Y87" s="2" t="s">
        <v>535</v>
      </c>
      <c r="Z87" s="2">
        <v>1</v>
      </c>
      <c r="AA87" s="2">
        <v>0</v>
      </c>
      <c r="AB87" s="2">
        <v>25000</v>
      </c>
      <c r="AC87" s="2" t="s">
        <v>63</v>
      </c>
      <c r="AD87" s="2" t="s">
        <v>45</v>
      </c>
      <c r="AE87" s="2">
        <v>310251</v>
      </c>
      <c r="AF87" s="2">
        <v>25000</v>
      </c>
      <c r="AG87" s="2" t="s">
        <v>534</v>
      </c>
      <c r="AH87" s="2" t="s">
        <v>49</v>
      </c>
      <c r="AI87" s="2" t="s">
        <v>533</v>
      </c>
      <c r="AJ87" s="2" t="s">
        <v>45</v>
      </c>
      <c r="AK87" s="2" t="s">
        <v>45</v>
      </c>
      <c r="AL87" s="2" t="s">
        <v>45</v>
      </c>
      <c r="AM87" s="2" t="s">
        <v>45</v>
      </c>
      <c r="AN87" s="2" t="s">
        <v>45</v>
      </c>
      <c r="AO87" s="2">
        <v>868164</v>
      </c>
      <c r="AP87" s="2" t="s">
        <v>110</v>
      </c>
      <c r="AQ87" s="2" t="s">
        <v>45</v>
      </c>
      <c r="AR87" s="2" t="s">
        <v>45</v>
      </c>
      <c r="AS87" s="2" t="s">
        <v>533</v>
      </c>
      <c r="AT87" s="2">
        <v>889573</v>
      </c>
      <c r="AU87" s="3">
        <v>42613</v>
      </c>
      <c r="AV87" s="2" t="s">
        <v>532</v>
      </c>
      <c r="AW87" s="2" t="s">
        <v>261</v>
      </c>
      <c r="AX87" s="2" t="s">
        <v>45</v>
      </c>
      <c r="AY87" s="2" t="s">
        <v>531</v>
      </c>
      <c r="AZ87" s="2" t="s">
        <v>45</v>
      </c>
      <c r="BA87" s="2" t="s">
        <v>45</v>
      </c>
      <c r="BB87" s="2">
        <v>1617090010</v>
      </c>
      <c r="BC87" s="3">
        <v>42613</v>
      </c>
      <c r="BD87" s="2">
        <v>28750</v>
      </c>
      <c r="BE87" s="2" t="s">
        <v>45</v>
      </c>
      <c r="BF87" s="3">
        <v>42613</v>
      </c>
      <c r="BG87" s="2" t="s">
        <v>45</v>
      </c>
      <c r="BH87" s="2">
        <v>0</v>
      </c>
      <c r="BI87" s="2">
        <v>0</v>
      </c>
      <c r="BJ87" s="2">
        <v>1</v>
      </c>
      <c r="BK87" s="2">
        <v>28750</v>
      </c>
      <c r="BL87" s="2" t="s">
        <v>60</v>
      </c>
      <c r="BM87" s="2">
        <v>575265</v>
      </c>
      <c r="BN87" s="3">
        <v>42613</v>
      </c>
      <c r="BO87" s="2">
        <v>3750</v>
      </c>
      <c r="BP87" s="2" t="s">
        <v>45</v>
      </c>
      <c r="BQ87" s="2" t="s">
        <v>45</v>
      </c>
      <c r="BR87" s="2" t="s">
        <v>45</v>
      </c>
      <c r="BS87" s="2">
        <v>25000</v>
      </c>
      <c r="BT87" s="2">
        <v>25000</v>
      </c>
      <c r="BU87" s="2" t="s">
        <v>45</v>
      </c>
    </row>
    <row r="88" spans="1:73" hidden="1" x14ac:dyDescent="0.25">
      <c r="A88" s="3">
        <v>42632</v>
      </c>
      <c r="B88" s="2" t="s">
        <v>118</v>
      </c>
      <c r="C88" s="2" t="s">
        <v>49</v>
      </c>
      <c r="D88" s="2" t="s">
        <v>154</v>
      </c>
      <c r="E88" s="2">
        <v>1404</v>
      </c>
      <c r="F88" s="2" t="s">
        <v>530</v>
      </c>
      <c r="G88" s="2">
        <v>4058</v>
      </c>
      <c r="H88" s="2" t="s">
        <v>152</v>
      </c>
      <c r="I88" s="2" t="s">
        <v>152</v>
      </c>
      <c r="J88" s="2" t="s">
        <v>55</v>
      </c>
      <c r="K88" s="3">
        <v>42632</v>
      </c>
      <c r="L88" s="2" t="s">
        <v>54</v>
      </c>
      <c r="M88" s="3">
        <v>42632</v>
      </c>
      <c r="N88" s="2">
        <v>0</v>
      </c>
      <c r="O88" s="2">
        <v>0</v>
      </c>
      <c r="P88" s="2">
        <v>0</v>
      </c>
      <c r="Q88" s="2">
        <v>7881.25</v>
      </c>
      <c r="R88" s="2">
        <v>2</v>
      </c>
      <c r="S88" s="2">
        <v>1418.63</v>
      </c>
      <c r="T88" s="2" t="s">
        <v>45</v>
      </c>
      <c r="U88" s="2">
        <v>0</v>
      </c>
      <c r="V88" s="2">
        <v>0</v>
      </c>
      <c r="W88" s="2">
        <v>0</v>
      </c>
      <c r="X88" s="2" t="s">
        <v>529</v>
      </c>
      <c r="Y88" s="2" t="s">
        <v>528</v>
      </c>
      <c r="Z88" s="2">
        <v>20</v>
      </c>
      <c r="AA88" s="2">
        <v>0</v>
      </c>
      <c r="AB88" s="2">
        <v>3152.5</v>
      </c>
      <c r="AC88" s="2" t="s">
        <v>63</v>
      </c>
      <c r="AD88" s="2" t="s">
        <v>45</v>
      </c>
      <c r="AE88" s="2">
        <v>310101</v>
      </c>
      <c r="AF88" s="2">
        <v>63050</v>
      </c>
      <c r="AG88" s="2" t="s">
        <v>112</v>
      </c>
      <c r="AH88" s="2" t="s">
        <v>49</v>
      </c>
      <c r="AI88" s="2" t="s">
        <v>527</v>
      </c>
      <c r="AJ88" s="2" t="s">
        <v>45</v>
      </c>
      <c r="AK88" s="2" t="s">
        <v>45</v>
      </c>
      <c r="AL88" s="2" t="s">
        <v>45</v>
      </c>
      <c r="AM88" s="2" t="s">
        <v>45</v>
      </c>
      <c r="AN88" s="4">
        <v>42531</v>
      </c>
      <c r="AO88" s="2">
        <v>884168</v>
      </c>
      <c r="AP88" s="2" t="s">
        <v>110</v>
      </c>
      <c r="AQ88" s="2" t="s">
        <v>45</v>
      </c>
      <c r="AR88" s="2" t="s">
        <v>45</v>
      </c>
      <c r="AS88" s="2" t="s">
        <v>526</v>
      </c>
      <c r="AT88" s="2">
        <v>902574</v>
      </c>
      <c r="AU88" s="3">
        <v>42632</v>
      </c>
      <c r="AV88" s="2" t="s">
        <v>108</v>
      </c>
      <c r="AW88" s="2" t="s">
        <v>525</v>
      </c>
      <c r="AX88" s="2" t="s">
        <v>45</v>
      </c>
      <c r="AY88" s="2" t="s">
        <v>105</v>
      </c>
      <c r="AZ88" s="2" t="s">
        <v>45</v>
      </c>
      <c r="BA88" s="2" t="s">
        <v>45</v>
      </c>
      <c r="BB88" s="2">
        <v>1617070124</v>
      </c>
      <c r="BC88" s="3">
        <v>42632</v>
      </c>
      <c r="BD88" s="2">
        <v>72349.88</v>
      </c>
      <c r="BE88" s="2">
        <v>991617000116</v>
      </c>
      <c r="BF88" s="3">
        <v>42632</v>
      </c>
      <c r="BG88" s="2" t="s">
        <v>45</v>
      </c>
      <c r="BH88" s="2">
        <v>0</v>
      </c>
      <c r="BI88" s="2">
        <v>0</v>
      </c>
      <c r="BJ88" s="2">
        <v>20</v>
      </c>
      <c r="BK88" s="2">
        <v>72349.88</v>
      </c>
      <c r="BL88" s="2" t="s">
        <v>60</v>
      </c>
      <c r="BM88" s="2">
        <v>794555</v>
      </c>
      <c r="BN88" s="3">
        <v>42632</v>
      </c>
      <c r="BO88" s="2">
        <v>9299.8799999999992</v>
      </c>
      <c r="BP88" s="2" t="s">
        <v>45</v>
      </c>
      <c r="BQ88" s="2" t="s">
        <v>45</v>
      </c>
      <c r="BR88" s="2" t="s">
        <v>45</v>
      </c>
      <c r="BS88" s="2">
        <v>3152.5</v>
      </c>
      <c r="BT88" s="2">
        <v>3152.5</v>
      </c>
      <c r="BU88" s="2" t="s">
        <v>45</v>
      </c>
    </row>
    <row r="89" spans="1:73" x14ac:dyDescent="0.25">
      <c r="A89" s="3">
        <v>42745</v>
      </c>
      <c r="B89" s="2" t="s">
        <v>118</v>
      </c>
      <c r="C89" s="2" t="s">
        <v>102</v>
      </c>
      <c r="D89" s="2" t="s">
        <v>117</v>
      </c>
      <c r="E89" s="2">
        <v>2804</v>
      </c>
      <c r="F89" s="2" t="s">
        <v>116</v>
      </c>
      <c r="G89" s="2">
        <v>4054</v>
      </c>
      <c r="H89" s="2" t="s">
        <v>115</v>
      </c>
      <c r="I89" s="2" t="s">
        <v>115</v>
      </c>
      <c r="J89" s="2" t="s">
        <v>55</v>
      </c>
      <c r="K89" s="3">
        <v>42745</v>
      </c>
      <c r="L89" s="2" t="s">
        <v>151</v>
      </c>
      <c r="M89" s="3">
        <v>42746</v>
      </c>
      <c r="N89" s="2">
        <v>0</v>
      </c>
      <c r="O89" s="2">
        <v>0</v>
      </c>
      <c r="P89" s="2">
        <v>0</v>
      </c>
      <c r="Q89" s="2">
        <v>37950</v>
      </c>
      <c r="R89" s="2">
        <v>2</v>
      </c>
      <c r="S89" s="2">
        <v>6831</v>
      </c>
      <c r="T89" s="2" t="s">
        <v>45</v>
      </c>
      <c r="U89" s="2">
        <v>0</v>
      </c>
      <c r="V89" s="2">
        <v>0</v>
      </c>
      <c r="W89" s="2">
        <v>0</v>
      </c>
      <c r="X89" s="2" t="s">
        <v>524</v>
      </c>
      <c r="Y89" s="2" t="s">
        <v>523</v>
      </c>
      <c r="Z89" s="2">
        <v>1012</v>
      </c>
      <c r="AA89" s="2">
        <v>0</v>
      </c>
      <c r="AB89" s="2">
        <v>300</v>
      </c>
      <c r="AC89" s="2" t="s">
        <v>63</v>
      </c>
      <c r="AD89" s="2" t="s">
        <v>45</v>
      </c>
      <c r="AE89" s="2">
        <v>310101</v>
      </c>
      <c r="AF89" s="2">
        <v>303600</v>
      </c>
      <c r="AG89" s="2" t="s">
        <v>112</v>
      </c>
      <c r="AH89" s="2" t="s">
        <v>49</v>
      </c>
      <c r="AI89" s="2" t="s">
        <v>522</v>
      </c>
      <c r="AJ89" s="2" t="s">
        <v>45</v>
      </c>
      <c r="AK89" s="2" t="s">
        <v>45</v>
      </c>
      <c r="AL89" s="2" t="s">
        <v>45</v>
      </c>
      <c r="AM89" s="2" t="s">
        <v>45</v>
      </c>
      <c r="AN89" s="4">
        <v>42530</v>
      </c>
      <c r="AO89" s="2">
        <v>997175</v>
      </c>
      <c r="AP89" s="2" t="s">
        <v>110</v>
      </c>
      <c r="AQ89" s="2" t="s">
        <v>45</v>
      </c>
      <c r="AR89" s="2" t="s">
        <v>45</v>
      </c>
      <c r="AS89" s="2" t="s">
        <v>521</v>
      </c>
      <c r="AT89" s="2">
        <v>998575</v>
      </c>
      <c r="AU89" s="3">
        <v>42745</v>
      </c>
      <c r="AV89" s="2" t="s">
        <v>156</v>
      </c>
      <c r="AW89" s="2" t="s">
        <v>280</v>
      </c>
      <c r="AX89" s="2" t="s">
        <v>279</v>
      </c>
      <c r="AY89" s="2" t="s">
        <v>512</v>
      </c>
      <c r="AZ89" s="2" t="s">
        <v>45</v>
      </c>
      <c r="BA89" s="2" t="s">
        <v>45</v>
      </c>
      <c r="BB89" s="2">
        <v>1617070177</v>
      </c>
      <c r="BC89" s="3">
        <v>42745</v>
      </c>
      <c r="BD89" s="2">
        <v>348381</v>
      </c>
      <c r="BE89" s="6">
        <v>9.9161700027699095E+47</v>
      </c>
      <c r="BF89" s="2" t="s">
        <v>511</v>
      </c>
      <c r="BG89" s="2" t="s">
        <v>45</v>
      </c>
      <c r="BH89" s="2">
        <v>0</v>
      </c>
      <c r="BI89" s="2">
        <v>0</v>
      </c>
      <c r="BJ89" s="2">
        <v>1012</v>
      </c>
      <c r="BK89" s="2">
        <v>348381</v>
      </c>
      <c r="BL89" s="2" t="s">
        <v>45</v>
      </c>
      <c r="BM89" s="2" t="s">
        <v>45</v>
      </c>
      <c r="BN89" s="3">
        <v>42745</v>
      </c>
      <c r="BO89" s="2" t="s">
        <v>45</v>
      </c>
      <c r="BP89" s="2" t="s">
        <v>45</v>
      </c>
      <c r="BQ89" s="2" t="s">
        <v>45</v>
      </c>
      <c r="BR89" s="2" t="s">
        <v>45</v>
      </c>
      <c r="BS89" s="2">
        <v>300</v>
      </c>
      <c r="BT89" s="2">
        <v>300</v>
      </c>
      <c r="BU89" s="2" t="s">
        <v>45</v>
      </c>
    </row>
    <row r="90" spans="1:73" x14ac:dyDescent="0.25">
      <c r="A90" s="3">
        <v>42745</v>
      </c>
      <c r="B90" s="2" t="s">
        <v>118</v>
      </c>
      <c r="C90" s="2" t="s">
        <v>102</v>
      </c>
      <c r="D90" s="2" t="s">
        <v>117</v>
      </c>
      <c r="E90" s="2">
        <v>2804</v>
      </c>
      <c r="F90" s="2" t="s">
        <v>116</v>
      </c>
      <c r="G90" s="2">
        <v>4054</v>
      </c>
      <c r="H90" s="2" t="s">
        <v>115</v>
      </c>
      <c r="I90" s="2" t="s">
        <v>115</v>
      </c>
      <c r="J90" s="2" t="s">
        <v>55</v>
      </c>
      <c r="K90" s="3">
        <v>42745</v>
      </c>
      <c r="L90" s="2" t="s">
        <v>151</v>
      </c>
      <c r="M90" s="3">
        <v>42746</v>
      </c>
      <c r="N90" s="2">
        <v>0</v>
      </c>
      <c r="O90" s="2">
        <v>0</v>
      </c>
      <c r="P90" s="2">
        <v>0</v>
      </c>
      <c r="Q90" s="2">
        <v>37950</v>
      </c>
      <c r="R90" s="2">
        <v>2</v>
      </c>
      <c r="S90" s="2">
        <v>6831</v>
      </c>
      <c r="T90" s="2" t="s">
        <v>45</v>
      </c>
      <c r="U90" s="2">
        <v>0</v>
      </c>
      <c r="V90" s="2">
        <v>0</v>
      </c>
      <c r="W90" s="2">
        <v>0</v>
      </c>
      <c r="X90" s="2" t="s">
        <v>520</v>
      </c>
      <c r="Y90" s="2" t="s">
        <v>519</v>
      </c>
      <c r="Z90" s="2">
        <v>1012</v>
      </c>
      <c r="AA90" s="2">
        <v>0</v>
      </c>
      <c r="AB90" s="2">
        <v>300</v>
      </c>
      <c r="AC90" s="2" t="s">
        <v>63</v>
      </c>
      <c r="AD90" s="2" t="s">
        <v>45</v>
      </c>
      <c r="AE90" s="2">
        <v>310101</v>
      </c>
      <c r="AF90" s="2">
        <v>303600</v>
      </c>
      <c r="AG90" s="2" t="s">
        <v>112</v>
      </c>
      <c r="AH90" s="2" t="s">
        <v>49</v>
      </c>
      <c r="AI90" s="2" t="s">
        <v>518</v>
      </c>
      <c r="AJ90" s="2" t="s">
        <v>45</v>
      </c>
      <c r="AK90" s="2" t="s">
        <v>45</v>
      </c>
      <c r="AL90" s="2" t="s">
        <v>45</v>
      </c>
      <c r="AM90" s="2" t="s">
        <v>45</v>
      </c>
      <c r="AN90" s="4">
        <v>42530</v>
      </c>
      <c r="AO90" s="2">
        <v>997175</v>
      </c>
      <c r="AP90" s="2" t="s">
        <v>110</v>
      </c>
      <c r="AQ90" s="2" t="s">
        <v>45</v>
      </c>
      <c r="AR90" s="2" t="s">
        <v>45</v>
      </c>
      <c r="AS90" s="2" t="s">
        <v>517</v>
      </c>
      <c r="AT90" s="2">
        <v>998575</v>
      </c>
      <c r="AU90" s="3">
        <v>42745</v>
      </c>
      <c r="AV90" s="2" t="s">
        <v>156</v>
      </c>
      <c r="AW90" s="2" t="s">
        <v>280</v>
      </c>
      <c r="AX90" s="2" t="s">
        <v>279</v>
      </c>
      <c r="AY90" s="2" t="s">
        <v>512</v>
      </c>
      <c r="AZ90" s="2" t="s">
        <v>45</v>
      </c>
      <c r="BA90" s="2" t="s">
        <v>45</v>
      </c>
      <c r="BB90" s="2">
        <v>1617070177</v>
      </c>
      <c r="BC90" s="3">
        <v>42745</v>
      </c>
      <c r="BD90" s="2">
        <v>348381</v>
      </c>
      <c r="BE90" s="6">
        <v>9.9161700027699095E+47</v>
      </c>
      <c r="BF90" s="2" t="s">
        <v>511</v>
      </c>
      <c r="BG90" s="2" t="s">
        <v>45</v>
      </c>
      <c r="BH90" s="2">
        <v>0</v>
      </c>
      <c r="BI90" s="2">
        <v>0</v>
      </c>
      <c r="BJ90" s="2">
        <v>1012</v>
      </c>
      <c r="BK90" s="2">
        <v>348381</v>
      </c>
      <c r="BL90" s="2" t="s">
        <v>45</v>
      </c>
      <c r="BM90" s="2" t="s">
        <v>45</v>
      </c>
      <c r="BN90" s="3">
        <v>42745</v>
      </c>
      <c r="BO90" s="2" t="s">
        <v>45</v>
      </c>
      <c r="BP90" s="2" t="s">
        <v>45</v>
      </c>
      <c r="BQ90" s="2" t="s">
        <v>45</v>
      </c>
      <c r="BR90" s="2" t="s">
        <v>45</v>
      </c>
      <c r="BS90" s="2">
        <v>300</v>
      </c>
      <c r="BT90" s="2">
        <v>300</v>
      </c>
      <c r="BU90" s="2" t="s">
        <v>45</v>
      </c>
    </row>
    <row r="91" spans="1:73" x14ac:dyDescent="0.25">
      <c r="A91" s="3">
        <v>42745</v>
      </c>
      <c r="B91" s="2" t="s">
        <v>118</v>
      </c>
      <c r="C91" s="2" t="s">
        <v>102</v>
      </c>
      <c r="D91" s="2" t="s">
        <v>117</v>
      </c>
      <c r="E91" s="2">
        <v>2804</v>
      </c>
      <c r="F91" s="2" t="s">
        <v>116</v>
      </c>
      <c r="G91" s="2">
        <v>4054</v>
      </c>
      <c r="H91" s="2" t="s">
        <v>115</v>
      </c>
      <c r="I91" s="2" t="s">
        <v>115</v>
      </c>
      <c r="J91" s="2" t="s">
        <v>55</v>
      </c>
      <c r="K91" s="3">
        <v>42727</v>
      </c>
      <c r="L91" s="2" t="s">
        <v>151</v>
      </c>
      <c r="M91" s="3">
        <v>42746</v>
      </c>
      <c r="N91" s="2">
        <v>0</v>
      </c>
      <c r="O91" s="2">
        <v>0</v>
      </c>
      <c r="P91" s="2">
        <v>0</v>
      </c>
      <c r="Q91" s="2">
        <v>65312.5</v>
      </c>
      <c r="R91" s="2">
        <v>2</v>
      </c>
      <c r="S91" s="2">
        <v>11756.25</v>
      </c>
      <c r="T91" s="2" t="s">
        <v>45</v>
      </c>
      <c r="U91" s="2">
        <v>0</v>
      </c>
      <c r="V91" s="2">
        <v>0</v>
      </c>
      <c r="W91" s="2">
        <v>0.25</v>
      </c>
      <c r="X91" s="2" t="s">
        <v>122</v>
      </c>
      <c r="Y91" s="2" t="s">
        <v>121</v>
      </c>
      <c r="Z91" s="2">
        <v>550</v>
      </c>
      <c r="AA91" s="2">
        <v>0</v>
      </c>
      <c r="AB91" s="2">
        <v>950</v>
      </c>
      <c r="AC91" s="2" t="s">
        <v>63</v>
      </c>
      <c r="AD91" s="2" t="s">
        <v>45</v>
      </c>
      <c r="AE91" s="2">
        <v>310101</v>
      </c>
      <c r="AF91" s="2">
        <v>522500</v>
      </c>
      <c r="AG91" s="2" t="s">
        <v>112</v>
      </c>
      <c r="AH91" s="2" t="s">
        <v>49</v>
      </c>
      <c r="AI91" s="2" t="s">
        <v>516</v>
      </c>
      <c r="AJ91" s="2" t="s">
        <v>45</v>
      </c>
      <c r="AK91" s="2" t="s">
        <v>45</v>
      </c>
      <c r="AL91" s="2" t="s">
        <v>45</v>
      </c>
      <c r="AM91" s="2" t="s">
        <v>45</v>
      </c>
      <c r="AN91" s="4">
        <v>42530</v>
      </c>
      <c r="AO91" s="2">
        <v>997175</v>
      </c>
      <c r="AP91" s="2" t="s">
        <v>110</v>
      </c>
      <c r="AQ91" s="2" t="s">
        <v>45</v>
      </c>
      <c r="AR91" s="2" t="s">
        <v>45</v>
      </c>
      <c r="AS91" s="2" t="s">
        <v>515</v>
      </c>
      <c r="AT91" s="2">
        <v>998575</v>
      </c>
      <c r="AU91" s="3">
        <v>42745</v>
      </c>
      <c r="AV91" s="2" t="s">
        <v>156</v>
      </c>
      <c r="AW91" s="2" t="s">
        <v>280</v>
      </c>
      <c r="AX91" s="2" t="s">
        <v>279</v>
      </c>
      <c r="AY91" s="2" t="s">
        <v>512</v>
      </c>
      <c r="AZ91" s="2" t="s">
        <v>45</v>
      </c>
      <c r="BA91" s="2" t="s">
        <v>45</v>
      </c>
      <c r="BB91" s="2">
        <v>1617070177</v>
      </c>
      <c r="BC91" s="3">
        <v>42745</v>
      </c>
      <c r="BD91" s="2">
        <v>599569</v>
      </c>
      <c r="BE91" s="6">
        <v>9.9161700027699095E+47</v>
      </c>
      <c r="BF91" s="2" t="s">
        <v>511</v>
      </c>
      <c r="BG91" s="2" t="s">
        <v>45</v>
      </c>
      <c r="BH91" s="2">
        <v>0</v>
      </c>
      <c r="BI91" s="2">
        <v>0</v>
      </c>
      <c r="BJ91" s="2">
        <v>550</v>
      </c>
      <c r="BK91" s="2">
        <v>599569</v>
      </c>
      <c r="BL91" s="2" t="s">
        <v>45</v>
      </c>
      <c r="BM91" s="2" t="s">
        <v>45</v>
      </c>
      <c r="BN91" s="3">
        <v>42745</v>
      </c>
      <c r="BO91" s="2" t="s">
        <v>45</v>
      </c>
      <c r="BP91" s="2" t="s">
        <v>45</v>
      </c>
      <c r="BQ91" s="2" t="s">
        <v>45</v>
      </c>
      <c r="BR91" s="2" t="s">
        <v>45</v>
      </c>
      <c r="BS91" s="2">
        <v>950</v>
      </c>
      <c r="BT91" s="2">
        <v>950</v>
      </c>
      <c r="BU91" s="2" t="s">
        <v>45</v>
      </c>
    </row>
    <row r="92" spans="1:73" x14ac:dyDescent="0.25">
      <c r="A92" s="3">
        <v>42745</v>
      </c>
      <c r="B92" s="2" t="s">
        <v>118</v>
      </c>
      <c r="C92" s="2" t="s">
        <v>102</v>
      </c>
      <c r="D92" s="2" t="s">
        <v>117</v>
      </c>
      <c r="E92" s="2">
        <v>2804</v>
      </c>
      <c r="F92" s="2" t="s">
        <v>116</v>
      </c>
      <c r="G92" s="2">
        <v>4054</v>
      </c>
      <c r="H92" s="2" t="s">
        <v>115</v>
      </c>
      <c r="I92" s="2" t="s">
        <v>115</v>
      </c>
      <c r="J92" s="2" t="s">
        <v>55</v>
      </c>
      <c r="K92" s="3">
        <v>42727</v>
      </c>
      <c r="L92" s="2" t="s">
        <v>151</v>
      </c>
      <c r="M92" s="3">
        <v>42746</v>
      </c>
      <c r="N92" s="2">
        <v>0</v>
      </c>
      <c r="O92" s="2">
        <v>0</v>
      </c>
      <c r="P92" s="2">
        <v>0</v>
      </c>
      <c r="Q92" s="2">
        <v>12800</v>
      </c>
      <c r="R92" s="2">
        <v>2</v>
      </c>
      <c r="S92" s="2">
        <v>2304</v>
      </c>
      <c r="T92" s="2" t="s">
        <v>45</v>
      </c>
      <c r="U92" s="2">
        <v>0</v>
      </c>
      <c r="V92" s="2">
        <v>0</v>
      </c>
      <c r="W92" s="2">
        <v>0</v>
      </c>
      <c r="X92" s="2" t="s">
        <v>114</v>
      </c>
      <c r="Y92" s="2" t="s">
        <v>113</v>
      </c>
      <c r="Z92" s="2">
        <v>1024</v>
      </c>
      <c r="AA92" s="2">
        <v>0</v>
      </c>
      <c r="AB92" s="2">
        <v>100</v>
      </c>
      <c r="AC92" s="2" t="s">
        <v>63</v>
      </c>
      <c r="AD92" s="2" t="s">
        <v>45</v>
      </c>
      <c r="AE92" s="2">
        <v>310101</v>
      </c>
      <c r="AF92" s="2">
        <v>102400</v>
      </c>
      <c r="AG92" s="2" t="s">
        <v>112</v>
      </c>
      <c r="AH92" s="2" t="s">
        <v>49</v>
      </c>
      <c r="AI92" s="2" t="s">
        <v>514</v>
      </c>
      <c r="AJ92" s="2" t="s">
        <v>45</v>
      </c>
      <c r="AK92" s="2" t="s">
        <v>45</v>
      </c>
      <c r="AL92" s="2" t="s">
        <v>45</v>
      </c>
      <c r="AM92" s="2" t="s">
        <v>45</v>
      </c>
      <c r="AN92" s="4">
        <v>42530</v>
      </c>
      <c r="AO92" s="2">
        <v>997175</v>
      </c>
      <c r="AP92" s="2" t="s">
        <v>110</v>
      </c>
      <c r="AQ92" s="2" t="s">
        <v>45</v>
      </c>
      <c r="AR92" s="2" t="s">
        <v>45</v>
      </c>
      <c r="AS92" s="2" t="s">
        <v>513</v>
      </c>
      <c r="AT92" s="2">
        <v>998575</v>
      </c>
      <c r="AU92" s="3">
        <v>42745</v>
      </c>
      <c r="AV92" s="2" t="s">
        <v>156</v>
      </c>
      <c r="AW92" s="2" t="s">
        <v>280</v>
      </c>
      <c r="AX92" s="2" t="s">
        <v>279</v>
      </c>
      <c r="AY92" s="2" t="s">
        <v>512</v>
      </c>
      <c r="AZ92" s="2" t="s">
        <v>45</v>
      </c>
      <c r="BA92" s="2" t="s">
        <v>45</v>
      </c>
      <c r="BB92" s="2">
        <v>1617070177</v>
      </c>
      <c r="BC92" s="3">
        <v>42745</v>
      </c>
      <c r="BD92" s="2">
        <v>117504</v>
      </c>
      <c r="BE92" s="6">
        <v>9.9161700027699095E+47</v>
      </c>
      <c r="BF92" s="2" t="s">
        <v>511</v>
      </c>
      <c r="BG92" s="2" t="s">
        <v>45</v>
      </c>
      <c r="BH92" s="2">
        <v>0</v>
      </c>
      <c r="BI92" s="2">
        <v>0</v>
      </c>
      <c r="BJ92" s="2">
        <v>1024</v>
      </c>
      <c r="BK92" s="2">
        <v>117504</v>
      </c>
      <c r="BL92" s="2" t="s">
        <v>45</v>
      </c>
      <c r="BM92" s="2" t="s">
        <v>45</v>
      </c>
      <c r="BN92" s="3">
        <v>42745</v>
      </c>
      <c r="BO92" s="2" t="s">
        <v>45</v>
      </c>
      <c r="BP92" s="2" t="s">
        <v>45</v>
      </c>
      <c r="BQ92" s="2" t="s">
        <v>45</v>
      </c>
      <c r="BR92" s="2" t="s">
        <v>45</v>
      </c>
      <c r="BS92" s="2">
        <v>100</v>
      </c>
      <c r="BT92" s="2">
        <v>100</v>
      </c>
      <c r="BU92" s="2" t="s">
        <v>45</v>
      </c>
    </row>
    <row r="93" spans="1:73" hidden="1" x14ac:dyDescent="0.25">
      <c r="A93" s="3">
        <v>42593</v>
      </c>
      <c r="B93" s="2" t="s">
        <v>359</v>
      </c>
      <c r="C93" s="2" t="s">
        <v>49</v>
      </c>
      <c r="D93" s="2" t="s">
        <v>510</v>
      </c>
      <c r="E93" s="2">
        <v>4099</v>
      </c>
      <c r="F93" s="2">
        <v>4100106690</v>
      </c>
      <c r="G93" s="2">
        <v>4036</v>
      </c>
      <c r="H93" s="2" t="s">
        <v>509</v>
      </c>
      <c r="I93" s="2" t="s">
        <v>509</v>
      </c>
      <c r="J93" s="2" t="s">
        <v>55</v>
      </c>
      <c r="K93" s="3">
        <v>42593</v>
      </c>
      <c r="L93" s="2" t="s">
        <v>54</v>
      </c>
      <c r="M93" s="3">
        <v>42593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 t="s">
        <v>45</v>
      </c>
      <c r="U93" s="2">
        <v>0</v>
      </c>
      <c r="V93" s="2">
        <v>0</v>
      </c>
      <c r="W93" s="2">
        <v>0</v>
      </c>
      <c r="X93" s="2" t="s">
        <v>508</v>
      </c>
      <c r="Y93" s="2" t="s">
        <v>507</v>
      </c>
      <c r="Z93" s="2">
        <v>2</v>
      </c>
      <c r="AA93" s="2">
        <v>0</v>
      </c>
      <c r="AB93" s="2">
        <v>166075</v>
      </c>
      <c r="AC93" s="2" t="s">
        <v>63</v>
      </c>
      <c r="AD93" s="2" t="s">
        <v>45</v>
      </c>
      <c r="AE93" s="2">
        <v>310451</v>
      </c>
      <c r="AF93" s="2">
        <v>332150</v>
      </c>
      <c r="AG93" s="2" t="s">
        <v>352</v>
      </c>
      <c r="AH93" s="2" t="s">
        <v>49</v>
      </c>
      <c r="AI93" s="2" t="s">
        <v>506</v>
      </c>
      <c r="AJ93" s="2" t="s">
        <v>45</v>
      </c>
      <c r="AK93" s="2" t="s">
        <v>45</v>
      </c>
      <c r="AL93" s="2" t="s">
        <v>45</v>
      </c>
      <c r="AM93" s="2" t="s">
        <v>45</v>
      </c>
      <c r="AN93" s="4">
        <v>42436</v>
      </c>
      <c r="AO93" s="2">
        <v>843164</v>
      </c>
      <c r="AP93" s="2" t="s">
        <v>110</v>
      </c>
      <c r="AQ93" s="2" t="s">
        <v>45</v>
      </c>
      <c r="AR93" s="2" t="s">
        <v>45</v>
      </c>
      <c r="AS93" s="2" t="s">
        <v>505</v>
      </c>
      <c r="AT93" s="2">
        <v>866573</v>
      </c>
      <c r="AU93" s="3">
        <v>42593</v>
      </c>
      <c r="AV93" s="2" t="s">
        <v>504</v>
      </c>
      <c r="AW93" s="2" t="s">
        <v>503</v>
      </c>
      <c r="AX93" s="2" t="s">
        <v>502</v>
      </c>
      <c r="AY93" s="2" t="s">
        <v>501</v>
      </c>
      <c r="AZ93" s="2" t="s">
        <v>45</v>
      </c>
      <c r="BA93" s="2" t="s">
        <v>45</v>
      </c>
      <c r="BB93" s="2">
        <v>1617080002</v>
      </c>
      <c r="BC93" s="3">
        <v>42593</v>
      </c>
      <c r="BD93" s="2">
        <v>332150</v>
      </c>
      <c r="BE93" s="2" t="s">
        <v>45</v>
      </c>
      <c r="BF93" s="3">
        <v>42593</v>
      </c>
      <c r="BG93" s="2" t="s">
        <v>45</v>
      </c>
      <c r="BH93" s="2">
        <v>0</v>
      </c>
      <c r="BI93" s="2">
        <v>0</v>
      </c>
      <c r="BJ93" s="2">
        <v>2</v>
      </c>
      <c r="BK93" s="2">
        <v>332150</v>
      </c>
      <c r="BL93" s="2" t="s">
        <v>60</v>
      </c>
      <c r="BM93" s="2" t="s">
        <v>500</v>
      </c>
      <c r="BN93" s="3">
        <v>42593</v>
      </c>
      <c r="BO93" s="2">
        <v>0</v>
      </c>
      <c r="BP93" s="2" t="s">
        <v>45</v>
      </c>
      <c r="BQ93" s="2" t="s">
        <v>45</v>
      </c>
      <c r="BR93" s="2" t="s">
        <v>45</v>
      </c>
      <c r="BS93" s="2">
        <v>166075</v>
      </c>
      <c r="BT93" s="2">
        <v>166075</v>
      </c>
      <c r="BU93" s="2" t="s">
        <v>45</v>
      </c>
    </row>
    <row r="94" spans="1:73" hidden="1" x14ac:dyDescent="0.25">
      <c r="A94" s="3">
        <v>42600</v>
      </c>
      <c r="B94" s="2" t="s">
        <v>171</v>
      </c>
      <c r="C94" s="2" t="s">
        <v>49</v>
      </c>
      <c r="D94" s="2" t="s">
        <v>275</v>
      </c>
      <c r="E94" s="2">
        <v>1048</v>
      </c>
      <c r="F94" s="2" t="s">
        <v>45</v>
      </c>
      <c r="G94" s="2" t="s">
        <v>45</v>
      </c>
      <c r="H94" s="2" t="s">
        <v>274</v>
      </c>
      <c r="I94" s="2" t="s">
        <v>274</v>
      </c>
      <c r="J94" s="2" t="s">
        <v>55</v>
      </c>
      <c r="K94" s="3">
        <v>42600</v>
      </c>
      <c r="L94" s="2" t="s">
        <v>127</v>
      </c>
      <c r="M94" s="3">
        <v>42600</v>
      </c>
      <c r="N94" s="2">
        <v>5</v>
      </c>
      <c r="O94" s="2">
        <v>1838.25</v>
      </c>
      <c r="P94" s="2">
        <v>0</v>
      </c>
      <c r="Q94" s="2">
        <v>4085</v>
      </c>
      <c r="R94" s="2">
        <v>0</v>
      </c>
      <c r="S94" s="2">
        <v>0</v>
      </c>
      <c r="T94" s="2" t="s">
        <v>45</v>
      </c>
      <c r="U94" s="2">
        <v>0</v>
      </c>
      <c r="V94" s="2">
        <v>386</v>
      </c>
      <c r="W94" s="2">
        <v>-0.25</v>
      </c>
      <c r="X94" s="2" t="s">
        <v>168</v>
      </c>
      <c r="Y94" s="2" t="s">
        <v>167</v>
      </c>
      <c r="Z94" s="2">
        <v>3040</v>
      </c>
      <c r="AA94" s="2">
        <v>0</v>
      </c>
      <c r="AB94" s="2">
        <v>10.75</v>
      </c>
      <c r="AC94" s="2" t="s">
        <v>166</v>
      </c>
      <c r="AD94" s="2" t="s">
        <v>45</v>
      </c>
      <c r="AE94" s="2">
        <v>310701</v>
      </c>
      <c r="AF94" s="2">
        <v>32680</v>
      </c>
      <c r="AG94" s="2" t="s">
        <v>165</v>
      </c>
      <c r="AH94" s="2" t="s">
        <v>49</v>
      </c>
      <c r="AI94" s="2" t="s">
        <v>499</v>
      </c>
      <c r="AJ94" s="2" t="s">
        <v>45</v>
      </c>
      <c r="AK94" s="2" t="s">
        <v>45</v>
      </c>
      <c r="AL94" s="2" t="s">
        <v>45</v>
      </c>
      <c r="AM94" s="2" t="s">
        <v>45</v>
      </c>
      <c r="AN94" s="2" t="s">
        <v>45</v>
      </c>
      <c r="AO94" s="2">
        <v>852164</v>
      </c>
      <c r="AP94" s="2" t="s">
        <v>110</v>
      </c>
      <c r="AQ94" s="2" t="s">
        <v>45</v>
      </c>
      <c r="AR94" s="2" t="s">
        <v>45</v>
      </c>
      <c r="AS94" s="2" t="s">
        <v>499</v>
      </c>
      <c r="AT94" s="2">
        <v>875573</v>
      </c>
      <c r="AU94" s="3">
        <v>42600</v>
      </c>
      <c r="AV94" s="2" t="s">
        <v>45</v>
      </c>
      <c r="AW94" s="2" t="s">
        <v>498</v>
      </c>
      <c r="AX94" s="2" t="s">
        <v>45</v>
      </c>
      <c r="AY94" s="2" t="s">
        <v>45</v>
      </c>
      <c r="AZ94" s="2" t="s">
        <v>45</v>
      </c>
      <c r="BA94" s="2" t="s">
        <v>45</v>
      </c>
      <c r="BB94" s="2">
        <v>1617070115</v>
      </c>
      <c r="BC94" s="3">
        <v>42600</v>
      </c>
      <c r="BD94" s="2">
        <v>38989</v>
      </c>
      <c r="BE94" s="2">
        <v>991617000078</v>
      </c>
      <c r="BF94" s="3">
        <v>42600</v>
      </c>
      <c r="BG94" s="2" t="s">
        <v>45</v>
      </c>
      <c r="BH94" s="2">
        <v>0</v>
      </c>
      <c r="BI94" s="2">
        <v>0</v>
      </c>
      <c r="BJ94" s="2">
        <v>3040</v>
      </c>
      <c r="BK94" s="2">
        <v>38989</v>
      </c>
      <c r="BL94" s="2" t="s">
        <v>60</v>
      </c>
      <c r="BM94" s="2">
        <v>971863</v>
      </c>
      <c r="BN94" s="3">
        <v>42600</v>
      </c>
      <c r="BO94" s="2">
        <v>6309</v>
      </c>
      <c r="BP94" s="2" t="s">
        <v>45</v>
      </c>
      <c r="BQ94" s="2" t="s">
        <v>45</v>
      </c>
      <c r="BR94" s="2" t="s">
        <v>45</v>
      </c>
      <c r="BS94" s="2">
        <v>10.75</v>
      </c>
      <c r="BT94" s="2">
        <v>10.75</v>
      </c>
      <c r="BU94" s="2" t="s">
        <v>45</v>
      </c>
    </row>
    <row r="95" spans="1:73" hidden="1" x14ac:dyDescent="0.25">
      <c r="A95" s="3">
        <v>42611</v>
      </c>
      <c r="B95" s="2" t="s">
        <v>118</v>
      </c>
      <c r="C95" s="2" t="s">
        <v>49</v>
      </c>
      <c r="D95" s="2" t="s">
        <v>494</v>
      </c>
      <c r="E95" s="2">
        <v>4720</v>
      </c>
      <c r="F95" s="2" t="s">
        <v>493</v>
      </c>
      <c r="G95" s="2">
        <v>4033</v>
      </c>
      <c r="H95" s="2" t="s">
        <v>492</v>
      </c>
      <c r="I95" s="2" t="s">
        <v>492</v>
      </c>
      <c r="J95" s="2" t="s">
        <v>55</v>
      </c>
      <c r="K95" s="3">
        <v>42611</v>
      </c>
      <c r="L95" s="2" t="s">
        <v>491</v>
      </c>
      <c r="M95" s="3">
        <v>42611</v>
      </c>
      <c r="N95" s="2">
        <v>0</v>
      </c>
      <c r="O95" s="2">
        <v>0</v>
      </c>
      <c r="P95" s="2">
        <v>0</v>
      </c>
      <c r="Q95" s="2">
        <v>190978.75</v>
      </c>
      <c r="R95" s="2">
        <v>2</v>
      </c>
      <c r="S95" s="2">
        <v>34376.18</v>
      </c>
      <c r="T95" s="2" t="s">
        <v>45</v>
      </c>
      <c r="U95" s="2">
        <v>0</v>
      </c>
      <c r="V95" s="2">
        <v>0</v>
      </c>
      <c r="W95" s="2">
        <v>7.0000000000000007E-2</v>
      </c>
      <c r="X95" s="2" t="s">
        <v>497</v>
      </c>
      <c r="Y95" s="2" t="s">
        <v>496</v>
      </c>
      <c r="Z95" s="2">
        <v>1</v>
      </c>
      <c r="AA95" s="2">
        <v>0</v>
      </c>
      <c r="AB95" s="2">
        <v>1527830</v>
      </c>
      <c r="AC95" s="2" t="s">
        <v>63</v>
      </c>
      <c r="AD95" s="2" t="s">
        <v>45</v>
      </c>
      <c r="AE95" s="2">
        <v>310101</v>
      </c>
      <c r="AF95" s="2">
        <v>1527830</v>
      </c>
      <c r="AG95" s="2" t="s">
        <v>112</v>
      </c>
      <c r="AH95" s="2" t="s">
        <v>49</v>
      </c>
      <c r="AI95" s="2" t="s">
        <v>495</v>
      </c>
      <c r="AJ95" s="2" t="s">
        <v>45</v>
      </c>
      <c r="AK95" s="2" t="s">
        <v>45</v>
      </c>
      <c r="AL95" s="2" t="s">
        <v>45</v>
      </c>
      <c r="AM95" s="2" t="s">
        <v>45</v>
      </c>
      <c r="AN95" s="4">
        <v>42462</v>
      </c>
      <c r="AO95" s="2">
        <v>863165</v>
      </c>
      <c r="AP95" s="2" t="s">
        <v>110</v>
      </c>
      <c r="AQ95" s="2" t="s">
        <v>45</v>
      </c>
      <c r="AR95" s="2" t="s">
        <v>45</v>
      </c>
      <c r="AS95" s="2" t="s">
        <v>495</v>
      </c>
      <c r="AT95" s="2">
        <v>885573</v>
      </c>
      <c r="AU95" s="3">
        <v>42611</v>
      </c>
      <c r="AV95" s="2" t="s">
        <v>487</v>
      </c>
      <c r="AW95" s="2" t="s">
        <v>486</v>
      </c>
      <c r="AX95" s="2" t="s">
        <v>485</v>
      </c>
      <c r="AY95" s="2" t="s">
        <v>484</v>
      </c>
      <c r="AZ95" s="2" t="s">
        <v>45</v>
      </c>
      <c r="BA95" s="2" t="s">
        <v>45</v>
      </c>
      <c r="BB95" s="2">
        <v>1617070118</v>
      </c>
      <c r="BC95" s="3">
        <v>42611</v>
      </c>
      <c r="BD95" s="2">
        <v>1753185</v>
      </c>
      <c r="BE95" s="6">
        <v>9.9161700008899096E+23</v>
      </c>
      <c r="BF95" s="2" t="s">
        <v>483</v>
      </c>
      <c r="BG95" s="2" t="s">
        <v>45</v>
      </c>
      <c r="BH95" s="2">
        <v>0</v>
      </c>
      <c r="BI95" s="2">
        <v>0</v>
      </c>
      <c r="BJ95" s="2">
        <v>1</v>
      </c>
      <c r="BK95" s="2">
        <v>1753185</v>
      </c>
      <c r="BL95" s="2" t="s">
        <v>60</v>
      </c>
      <c r="BM95" s="6">
        <v>6.4760064760064697E+23</v>
      </c>
      <c r="BN95" s="3">
        <v>42611</v>
      </c>
      <c r="BO95" s="2">
        <v>-940213.5</v>
      </c>
      <c r="BP95" s="2" t="s">
        <v>45</v>
      </c>
      <c r="BQ95" s="2" t="s">
        <v>45</v>
      </c>
      <c r="BR95" s="2" t="s">
        <v>45</v>
      </c>
      <c r="BS95" s="2">
        <v>1527830</v>
      </c>
      <c r="BT95" s="2">
        <v>1527830</v>
      </c>
      <c r="BU95" s="2" t="s">
        <v>45</v>
      </c>
    </row>
    <row r="96" spans="1:73" hidden="1" x14ac:dyDescent="0.25">
      <c r="A96" s="3">
        <v>42611</v>
      </c>
      <c r="B96" s="2" t="s">
        <v>118</v>
      </c>
      <c r="C96" s="2" t="s">
        <v>49</v>
      </c>
      <c r="D96" s="2" t="s">
        <v>494</v>
      </c>
      <c r="E96" s="2">
        <v>4720</v>
      </c>
      <c r="F96" s="2" t="s">
        <v>493</v>
      </c>
      <c r="G96" s="2">
        <v>4033</v>
      </c>
      <c r="H96" s="2" t="s">
        <v>492</v>
      </c>
      <c r="I96" s="2" t="s">
        <v>492</v>
      </c>
      <c r="J96" s="2" t="s">
        <v>55</v>
      </c>
      <c r="K96" s="3">
        <v>42611</v>
      </c>
      <c r="L96" s="2" t="s">
        <v>491</v>
      </c>
      <c r="M96" s="3">
        <v>42611</v>
      </c>
      <c r="N96" s="2">
        <v>0</v>
      </c>
      <c r="O96" s="2">
        <v>0</v>
      </c>
      <c r="P96" s="2">
        <v>0</v>
      </c>
      <c r="Q96" s="2">
        <v>183104.38</v>
      </c>
      <c r="R96" s="2">
        <v>2</v>
      </c>
      <c r="S96" s="2">
        <v>32958.79</v>
      </c>
      <c r="T96" s="2" t="s">
        <v>45</v>
      </c>
      <c r="U96" s="2">
        <v>0</v>
      </c>
      <c r="V96" s="2">
        <v>0</v>
      </c>
      <c r="W96" s="2">
        <v>-0.17</v>
      </c>
      <c r="X96" s="2" t="s">
        <v>490</v>
      </c>
      <c r="Y96" s="2" t="s">
        <v>489</v>
      </c>
      <c r="Z96" s="2">
        <v>1</v>
      </c>
      <c r="AA96" s="2">
        <v>0</v>
      </c>
      <c r="AB96" s="2">
        <v>1464835</v>
      </c>
      <c r="AC96" s="2" t="s">
        <v>63</v>
      </c>
      <c r="AD96" s="2" t="s">
        <v>45</v>
      </c>
      <c r="AE96" s="2">
        <v>310101</v>
      </c>
      <c r="AF96" s="2">
        <v>1464835</v>
      </c>
      <c r="AG96" s="2" t="s">
        <v>112</v>
      </c>
      <c r="AH96" s="2" t="s">
        <v>49</v>
      </c>
      <c r="AI96" s="2" t="s">
        <v>488</v>
      </c>
      <c r="AJ96" s="2" t="s">
        <v>45</v>
      </c>
      <c r="AK96" s="2" t="s">
        <v>45</v>
      </c>
      <c r="AL96" s="2" t="s">
        <v>45</v>
      </c>
      <c r="AM96" s="2" t="s">
        <v>45</v>
      </c>
      <c r="AN96" s="4">
        <v>42462</v>
      </c>
      <c r="AO96" s="2">
        <v>863165</v>
      </c>
      <c r="AP96" s="2" t="s">
        <v>110</v>
      </c>
      <c r="AQ96" s="2" t="s">
        <v>45</v>
      </c>
      <c r="AR96" s="2" t="s">
        <v>45</v>
      </c>
      <c r="AS96" s="2" t="s">
        <v>488</v>
      </c>
      <c r="AT96" s="2">
        <v>885573</v>
      </c>
      <c r="AU96" s="3">
        <v>42611</v>
      </c>
      <c r="AV96" s="2" t="s">
        <v>487</v>
      </c>
      <c r="AW96" s="2" t="s">
        <v>486</v>
      </c>
      <c r="AX96" s="2" t="s">
        <v>485</v>
      </c>
      <c r="AY96" s="2" t="s">
        <v>484</v>
      </c>
      <c r="AZ96" s="2" t="s">
        <v>45</v>
      </c>
      <c r="BA96" s="2" t="s">
        <v>45</v>
      </c>
      <c r="BB96" s="2">
        <v>1617070118</v>
      </c>
      <c r="BC96" s="3">
        <v>42611</v>
      </c>
      <c r="BD96" s="2">
        <v>1680898</v>
      </c>
      <c r="BE96" s="6">
        <v>9.9161700008899096E+23</v>
      </c>
      <c r="BF96" s="2" t="s">
        <v>483</v>
      </c>
      <c r="BG96" s="2" t="s">
        <v>45</v>
      </c>
      <c r="BH96" s="2">
        <v>0</v>
      </c>
      <c r="BI96" s="2">
        <v>0</v>
      </c>
      <c r="BJ96" s="2">
        <v>1</v>
      </c>
      <c r="BK96" s="2">
        <v>1680898</v>
      </c>
      <c r="BL96" s="2" t="s">
        <v>60</v>
      </c>
      <c r="BM96" s="6">
        <v>6.4760064760064697E+23</v>
      </c>
      <c r="BN96" s="3">
        <v>42611</v>
      </c>
      <c r="BO96" s="2">
        <v>-1012500.5</v>
      </c>
      <c r="BP96" s="2" t="s">
        <v>45</v>
      </c>
      <c r="BQ96" s="2" t="s">
        <v>45</v>
      </c>
      <c r="BR96" s="2" t="s">
        <v>45</v>
      </c>
      <c r="BS96" s="2">
        <v>1464835</v>
      </c>
      <c r="BT96" s="2">
        <v>1464835</v>
      </c>
      <c r="BU96" s="2" t="s">
        <v>45</v>
      </c>
    </row>
    <row r="97" spans="1:73" hidden="1" x14ac:dyDescent="0.25">
      <c r="A97" s="3">
        <v>42613</v>
      </c>
      <c r="B97" s="2" t="s">
        <v>118</v>
      </c>
      <c r="C97" s="2" t="s">
        <v>49</v>
      </c>
      <c r="D97" s="2" t="s">
        <v>154</v>
      </c>
      <c r="E97" s="2">
        <v>1404</v>
      </c>
      <c r="F97" s="2" t="s">
        <v>482</v>
      </c>
      <c r="G97" s="2">
        <v>4042</v>
      </c>
      <c r="H97" s="2" t="s">
        <v>152</v>
      </c>
      <c r="I97" s="2" t="s">
        <v>152</v>
      </c>
      <c r="J97" s="2" t="s">
        <v>55</v>
      </c>
      <c r="K97" s="3">
        <v>42613</v>
      </c>
      <c r="L97" s="2" t="s">
        <v>323</v>
      </c>
      <c r="M97" s="3">
        <v>42613</v>
      </c>
      <c r="N97" s="2">
        <v>0</v>
      </c>
      <c r="O97" s="2">
        <v>0</v>
      </c>
      <c r="P97" s="2">
        <v>0</v>
      </c>
      <c r="Q97" s="2">
        <v>50250</v>
      </c>
      <c r="R97" s="2">
        <v>2</v>
      </c>
      <c r="S97" s="2">
        <v>9045</v>
      </c>
      <c r="T97" s="2" t="s">
        <v>45</v>
      </c>
      <c r="U97" s="2">
        <v>0</v>
      </c>
      <c r="V97" s="2">
        <v>0</v>
      </c>
      <c r="W97" s="2">
        <v>0</v>
      </c>
      <c r="X97" s="2" t="s">
        <v>481</v>
      </c>
      <c r="Y97" s="2" t="s">
        <v>480</v>
      </c>
      <c r="Z97" s="2">
        <v>1</v>
      </c>
      <c r="AA97" s="2">
        <v>0</v>
      </c>
      <c r="AB97" s="2">
        <v>402000</v>
      </c>
      <c r="AC97" s="2" t="s">
        <v>63</v>
      </c>
      <c r="AD97" s="2" t="s">
        <v>45</v>
      </c>
      <c r="AE97" s="2">
        <v>310101</v>
      </c>
      <c r="AF97" s="2">
        <v>402000</v>
      </c>
      <c r="AG97" s="2" t="s">
        <v>112</v>
      </c>
      <c r="AH97" s="2" t="s">
        <v>49</v>
      </c>
      <c r="AI97" s="2" t="s">
        <v>479</v>
      </c>
      <c r="AJ97" s="2" t="s">
        <v>45</v>
      </c>
      <c r="AK97" s="2" t="s">
        <v>45</v>
      </c>
      <c r="AL97" s="2" t="s">
        <v>45</v>
      </c>
      <c r="AM97" s="2" t="s">
        <v>45</v>
      </c>
      <c r="AN97" s="2" t="s">
        <v>45</v>
      </c>
      <c r="AO97" s="2">
        <v>869164</v>
      </c>
      <c r="AP97" s="2" t="s">
        <v>110</v>
      </c>
      <c r="AQ97" s="2" t="s">
        <v>45</v>
      </c>
      <c r="AR97" s="2" t="s">
        <v>45</v>
      </c>
      <c r="AS97" s="2" t="s">
        <v>479</v>
      </c>
      <c r="AT97" s="2">
        <v>890573</v>
      </c>
      <c r="AU97" s="3">
        <v>42613</v>
      </c>
      <c r="AV97" s="2" t="s">
        <v>108</v>
      </c>
      <c r="AW97" s="2" t="s">
        <v>107</v>
      </c>
      <c r="AX97" s="2" t="s">
        <v>478</v>
      </c>
      <c r="AY97" s="2" t="s">
        <v>123</v>
      </c>
      <c r="AZ97" s="2" t="s">
        <v>45</v>
      </c>
      <c r="BA97" s="2" t="s">
        <v>45</v>
      </c>
      <c r="BB97" s="2">
        <v>1617070121</v>
      </c>
      <c r="BC97" s="3">
        <v>42613</v>
      </c>
      <c r="BD97" s="2">
        <v>461295</v>
      </c>
      <c r="BE97" s="2">
        <v>991617000091</v>
      </c>
      <c r="BF97" s="3">
        <v>42613</v>
      </c>
      <c r="BG97" s="2" t="s">
        <v>45</v>
      </c>
      <c r="BH97" s="2">
        <v>0</v>
      </c>
      <c r="BI97" s="2">
        <v>0</v>
      </c>
      <c r="BJ97" s="2">
        <v>1</v>
      </c>
      <c r="BK97" s="2">
        <v>461295</v>
      </c>
      <c r="BL97" s="2" t="s">
        <v>60</v>
      </c>
      <c r="BM97" s="2">
        <v>795096</v>
      </c>
      <c r="BN97" s="3">
        <v>42613</v>
      </c>
      <c r="BO97" s="2">
        <v>59295</v>
      </c>
      <c r="BP97" s="2" t="s">
        <v>45</v>
      </c>
      <c r="BQ97" s="2" t="s">
        <v>45</v>
      </c>
      <c r="BR97" s="2" t="s">
        <v>45</v>
      </c>
      <c r="BS97" s="2">
        <v>402000</v>
      </c>
      <c r="BT97" s="2">
        <v>402000</v>
      </c>
      <c r="BU97" s="2" t="s">
        <v>45</v>
      </c>
    </row>
    <row r="98" spans="1:73" hidden="1" x14ac:dyDescent="0.25">
      <c r="A98" s="3">
        <v>42650</v>
      </c>
      <c r="B98" s="2" t="s">
        <v>59</v>
      </c>
      <c r="C98" s="2" t="s">
        <v>49</v>
      </c>
      <c r="D98" s="2" t="s">
        <v>244</v>
      </c>
      <c r="E98" s="2">
        <v>2264</v>
      </c>
      <c r="F98" s="2" t="s">
        <v>477</v>
      </c>
      <c r="G98" s="2">
        <v>3934</v>
      </c>
      <c r="H98" s="2" t="s">
        <v>242</v>
      </c>
      <c r="I98" s="2" t="s">
        <v>242</v>
      </c>
      <c r="J98" s="2" t="s">
        <v>55</v>
      </c>
      <c r="K98" s="3">
        <v>42650</v>
      </c>
      <c r="L98" s="2" t="s">
        <v>241</v>
      </c>
      <c r="M98" s="3">
        <v>42650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14</v>
      </c>
      <c r="U98" s="2">
        <v>112000</v>
      </c>
      <c r="V98" s="2">
        <v>0</v>
      </c>
      <c r="W98" s="2">
        <v>0</v>
      </c>
      <c r="X98" s="2" t="s">
        <v>476</v>
      </c>
      <c r="Y98" s="2" t="s">
        <v>475</v>
      </c>
      <c r="Z98" s="2">
        <v>1</v>
      </c>
      <c r="AA98" s="2">
        <v>0</v>
      </c>
      <c r="AB98" s="2">
        <v>800000</v>
      </c>
      <c r="AC98" s="2" t="s">
        <v>63</v>
      </c>
      <c r="AD98" s="2" t="s">
        <v>45</v>
      </c>
      <c r="AE98" s="2">
        <v>310251</v>
      </c>
      <c r="AF98" s="2">
        <v>800000</v>
      </c>
      <c r="AG98" s="2" t="s">
        <v>202</v>
      </c>
      <c r="AH98" s="2" t="s">
        <v>49</v>
      </c>
      <c r="AI98" s="2" t="s">
        <v>474</v>
      </c>
      <c r="AJ98" s="2" t="s">
        <v>45</v>
      </c>
      <c r="AK98" s="2" t="s">
        <v>45</v>
      </c>
      <c r="AL98" s="2" t="s">
        <v>45</v>
      </c>
      <c r="AM98" s="2" t="s">
        <v>45</v>
      </c>
      <c r="AN98" s="4">
        <v>42623</v>
      </c>
      <c r="AO98" s="2">
        <v>899166</v>
      </c>
      <c r="AP98" s="2" t="s">
        <v>110</v>
      </c>
      <c r="AQ98" s="2" t="s">
        <v>45</v>
      </c>
      <c r="AR98" s="2" t="s">
        <v>45</v>
      </c>
      <c r="AS98" s="2" t="s">
        <v>473</v>
      </c>
      <c r="AT98" s="2">
        <v>914573</v>
      </c>
      <c r="AU98" s="3">
        <v>42650</v>
      </c>
      <c r="AV98" s="2" t="s">
        <v>182</v>
      </c>
      <c r="AW98" s="2" t="s">
        <v>236</v>
      </c>
      <c r="AX98" s="2" t="s">
        <v>235</v>
      </c>
      <c r="AY98" s="2" t="s">
        <v>472</v>
      </c>
      <c r="AZ98" s="2" t="s">
        <v>45</v>
      </c>
      <c r="BA98" s="2" t="s">
        <v>45</v>
      </c>
      <c r="BB98" s="2">
        <v>1617090015</v>
      </c>
      <c r="BC98" s="3">
        <v>42650</v>
      </c>
      <c r="BD98" s="2">
        <v>920000</v>
      </c>
      <c r="BE98" s="2" t="s">
        <v>45</v>
      </c>
      <c r="BF98" s="3">
        <v>42650</v>
      </c>
      <c r="BG98" s="2" t="s">
        <v>45</v>
      </c>
      <c r="BH98" s="2">
        <v>0</v>
      </c>
      <c r="BI98" s="2">
        <v>0</v>
      </c>
      <c r="BJ98" s="2">
        <v>1</v>
      </c>
      <c r="BK98" s="2">
        <v>920000</v>
      </c>
      <c r="BL98" s="2" t="s">
        <v>233</v>
      </c>
      <c r="BM98" s="2" t="s">
        <v>471</v>
      </c>
      <c r="BN98" s="3">
        <v>42650</v>
      </c>
      <c r="BO98" s="2">
        <v>120000</v>
      </c>
      <c r="BP98" s="2" t="s">
        <v>45</v>
      </c>
      <c r="BQ98" s="2" t="s">
        <v>45</v>
      </c>
      <c r="BR98" s="2" t="s">
        <v>45</v>
      </c>
      <c r="BS98" s="2">
        <v>800000</v>
      </c>
      <c r="BT98" s="2">
        <v>800000</v>
      </c>
      <c r="BU98" s="2" t="s">
        <v>45</v>
      </c>
    </row>
    <row r="99" spans="1:73" hidden="1" x14ac:dyDescent="0.25">
      <c r="A99" s="3">
        <v>42682</v>
      </c>
      <c r="B99" s="2" t="s">
        <v>118</v>
      </c>
      <c r="C99" s="2" t="s">
        <v>49</v>
      </c>
      <c r="D99" s="2" t="s">
        <v>117</v>
      </c>
      <c r="E99" s="2">
        <v>2804</v>
      </c>
      <c r="F99" s="2" t="s">
        <v>462</v>
      </c>
      <c r="G99" s="2">
        <v>4057</v>
      </c>
      <c r="H99" s="2" t="s">
        <v>115</v>
      </c>
      <c r="I99" s="2" t="s">
        <v>115</v>
      </c>
      <c r="J99" s="2" t="s">
        <v>55</v>
      </c>
      <c r="K99" s="3">
        <v>42682</v>
      </c>
      <c r="L99" s="2" t="s">
        <v>161</v>
      </c>
      <c r="M99" s="3">
        <v>42683</v>
      </c>
      <c r="N99" s="2">
        <v>0</v>
      </c>
      <c r="O99" s="2">
        <v>0</v>
      </c>
      <c r="P99" s="2">
        <v>0</v>
      </c>
      <c r="Q99" s="2">
        <v>7031.25</v>
      </c>
      <c r="R99" s="2">
        <v>2</v>
      </c>
      <c r="S99" s="2">
        <v>1265.6300000000001</v>
      </c>
      <c r="T99" s="2" t="s">
        <v>45</v>
      </c>
      <c r="U99" s="2">
        <v>0</v>
      </c>
      <c r="V99" s="2">
        <v>0</v>
      </c>
      <c r="W99" s="2">
        <v>0.43</v>
      </c>
      <c r="X99" s="2" t="s">
        <v>470</v>
      </c>
      <c r="Y99" s="2" t="s">
        <v>469</v>
      </c>
      <c r="Z99" s="2">
        <v>150</v>
      </c>
      <c r="AA99" s="2">
        <v>0</v>
      </c>
      <c r="AB99" s="2">
        <v>375</v>
      </c>
      <c r="AC99" s="2" t="s">
        <v>63</v>
      </c>
      <c r="AD99" s="2" t="s">
        <v>45</v>
      </c>
      <c r="AE99" s="2">
        <v>310101</v>
      </c>
      <c r="AF99" s="2">
        <v>56250</v>
      </c>
      <c r="AG99" s="2" t="s">
        <v>112</v>
      </c>
      <c r="AH99" s="2" t="s">
        <v>49</v>
      </c>
      <c r="AI99" s="2" t="s">
        <v>468</v>
      </c>
      <c r="AJ99" s="2" t="s">
        <v>45</v>
      </c>
      <c r="AK99" s="2" t="s">
        <v>45</v>
      </c>
      <c r="AL99" s="2" t="s">
        <v>45</v>
      </c>
      <c r="AM99" s="2" t="s">
        <v>45</v>
      </c>
      <c r="AN99" s="4">
        <v>42534</v>
      </c>
      <c r="AO99" s="2">
        <v>938167</v>
      </c>
      <c r="AP99" s="2" t="s">
        <v>110</v>
      </c>
      <c r="AQ99" s="2" t="s">
        <v>45</v>
      </c>
      <c r="AR99" s="2" t="s">
        <v>45</v>
      </c>
      <c r="AS99" s="2" t="s">
        <v>467</v>
      </c>
      <c r="AT99" s="2">
        <v>941573</v>
      </c>
      <c r="AU99" s="3">
        <v>42682</v>
      </c>
      <c r="AV99" s="2" t="s">
        <v>108</v>
      </c>
      <c r="AW99" s="2" t="s">
        <v>107</v>
      </c>
      <c r="AX99" s="2" t="s">
        <v>457</v>
      </c>
      <c r="AY99" s="2" t="s">
        <v>123</v>
      </c>
      <c r="AZ99" s="2" t="s">
        <v>45</v>
      </c>
      <c r="BA99" s="2" t="s">
        <v>45</v>
      </c>
      <c r="BB99" s="2">
        <v>1617070146</v>
      </c>
      <c r="BC99" s="3">
        <v>42683</v>
      </c>
      <c r="BD99" s="2">
        <v>64547.31</v>
      </c>
      <c r="BE99" s="6">
        <v>9.9161700018799102E+35</v>
      </c>
      <c r="BF99" s="2" t="s">
        <v>456</v>
      </c>
      <c r="BG99" s="2" t="s">
        <v>45</v>
      </c>
      <c r="BH99" s="2">
        <v>0</v>
      </c>
      <c r="BI99" s="2">
        <v>0</v>
      </c>
      <c r="BJ99" s="2">
        <v>150</v>
      </c>
      <c r="BK99" s="2">
        <v>64547.31</v>
      </c>
      <c r="BL99" s="2" t="s">
        <v>45</v>
      </c>
      <c r="BM99" s="2" t="s">
        <v>45</v>
      </c>
      <c r="BN99" s="3">
        <v>42683</v>
      </c>
      <c r="BO99" s="2" t="s">
        <v>45</v>
      </c>
      <c r="BP99" s="2" t="s">
        <v>45</v>
      </c>
      <c r="BQ99" s="2" t="s">
        <v>45</v>
      </c>
      <c r="BR99" s="2" t="s">
        <v>45</v>
      </c>
      <c r="BS99" s="2">
        <v>375</v>
      </c>
      <c r="BT99" s="2">
        <v>375</v>
      </c>
      <c r="BU99" s="2" t="s">
        <v>45</v>
      </c>
    </row>
    <row r="100" spans="1:73" hidden="1" x14ac:dyDescent="0.25">
      <c r="A100" s="3">
        <v>42682</v>
      </c>
      <c r="B100" s="2" t="s">
        <v>118</v>
      </c>
      <c r="C100" s="2" t="s">
        <v>49</v>
      </c>
      <c r="D100" s="2" t="s">
        <v>117</v>
      </c>
      <c r="E100" s="2">
        <v>2804</v>
      </c>
      <c r="F100" s="2" t="s">
        <v>462</v>
      </c>
      <c r="G100" s="2">
        <v>4057</v>
      </c>
      <c r="H100" s="2" t="s">
        <v>115</v>
      </c>
      <c r="I100" s="2" t="s">
        <v>115</v>
      </c>
      <c r="J100" s="2" t="s">
        <v>55</v>
      </c>
      <c r="K100" s="3">
        <v>42682</v>
      </c>
      <c r="L100" s="2" t="s">
        <v>161</v>
      </c>
      <c r="M100" s="3">
        <v>42683</v>
      </c>
      <c r="N100" s="2">
        <v>0</v>
      </c>
      <c r="O100" s="2">
        <v>0</v>
      </c>
      <c r="P100" s="2">
        <v>0</v>
      </c>
      <c r="Q100" s="2">
        <v>23203.13</v>
      </c>
      <c r="R100" s="2">
        <v>2</v>
      </c>
      <c r="S100" s="2">
        <v>4176.5600000000004</v>
      </c>
      <c r="T100" s="2" t="s">
        <v>45</v>
      </c>
      <c r="U100" s="2">
        <v>0</v>
      </c>
      <c r="V100" s="2">
        <v>0</v>
      </c>
      <c r="W100" s="2">
        <v>0</v>
      </c>
      <c r="X100" s="2" t="s">
        <v>466</v>
      </c>
      <c r="Y100" s="2" t="s">
        <v>465</v>
      </c>
      <c r="Z100" s="2">
        <v>25</v>
      </c>
      <c r="AA100" s="2">
        <v>0</v>
      </c>
      <c r="AB100" s="2">
        <v>7425</v>
      </c>
      <c r="AC100" s="2" t="s">
        <v>63</v>
      </c>
      <c r="AD100" s="2" t="s">
        <v>45</v>
      </c>
      <c r="AE100" s="2">
        <v>310101</v>
      </c>
      <c r="AF100" s="2">
        <v>185625</v>
      </c>
      <c r="AG100" s="2" t="s">
        <v>112</v>
      </c>
      <c r="AH100" s="2" t="s">
        <v>49</v>
      </c>
      <c r="AI100" s="2" t="s">
        <v>464</v>
      </c>
      <c r="AJ100" s="2" t="s">
        <v>45</v>
      </c>
      <c r="AK100" s="2" t="s">
        <v>45</v>
      </c>
      <c r="AL100" s="2" t="s">
        <v>45</v>
      </c>
      <c r="AM100" s="2" t="s">
        <v>45</v>
      </c>
      <c r="AN100" s="4">
        <v>42534</v>
      </c>
      <c r="AO100" s="2">
        <v>938167</v>
      </c>
      <c r="AP100" s="2" t="s">
        <v>110</v>
      </c>
      <c r="AQ100" s="2" t="s">
        <v>45</v>
      </c>
      <c r="AR100" s="2" t="s">
        <v>45</v>
      </c>
      <c r="AS100" s="2" t="s">
        <v>463</v>
      </c>
      <c r="AT100" s="2">
        <v>941573</v>
      </c>
      <c r="AU100" s="3">
        <v>42682</v>
      </c>
      <c r="AV100" s="2" t="s">
        <v>108</v>
      </c>
      <c r="AW100" s="2" t="s">
        <v>107</v>
      </c>
      <c r="AX100" s="2" t="s">
        <v>457</v>
      </c>
      <c r="AY100" s="2" t="s">
        <v>123</v>
      </c>
      <c r="AZ100" s="2" t="s">
        <v>45</v>
      </c>
      <c r="BA100" s="2" t="s">
        <v>45</v>
      </c>
      <c r="BB100" s="2">
        <v>1617070146</v>
      </c>
      <c r="BC100" s="3">
        <v>42683</v>
      </c>
      <c r="BD100" s="2">
        <v>213004.69</v>
      </c>
      <c r="BE100" s="6">
        <v>9.9161700018799102E+35</v>
      </c>
      <c r="BF100" s="2" t="s">
        <v>456</v>
      </c>
      <c r="BG100" s="2" t="s">
        <v>45</v>
      </c>
      <c r="BH100" s="2">
        <v>0</v>
      </c>
      <c r="BI100" s="2">
        <v>0</v>
      </c>
      <c r="BJ100" s="2">
        <v>25</v>
      </c>
      <c r="BK100" s="2">
        <v>213004.69</v>
      </c>
      <c r="BL100" s="2" t="s">
        <v>45</v>
      </c>
      <c r="BM100" s="2" t="s">
        <v>45</v>
      </c>
      <c r="BN100" s="3">
        <v>42683</v>
      </c>
      <c r="BO100" s="2" t="s">
        <v>45</v>
      </c>
      <c r="BP100" s="2" t="s">
        <v>45</v>
      </c>
      <c r="BQ100" s="2" t="s">
        <v>45</v>
      </c>
      <c r="BR100" s="2" t="s">
        <v>45</v>
      </c>
      <c r="BS100" s="2">
        <v>7425</v>
      </c>
      <c r="BT100" s="2">
        <v>7425</v>
      </c>
      <c r="BU100" s="2" t="s">
        <v>45</v>
      </c>
    </row>
    <row r="101" spans="1:73" hidden="1" x14ac:dyDescent="0.25">
      <c r="A101" s="3">
        <v>42682</v>
      </c>
      <c r="B101" s="2" t="s">
        <v>118</v>
      </c>
      <c r="C101" s="2" t="s">
        <v>49</v>
      </c>
      <c r="D101" s="2" t="s">
        <v>117</v>
      </c>
      <c r="E101" s="2">
        <v>2804</v>
      </c>
      <c r="F101" s="2" t="s">
        <v>462</v>
      </c>
      <c r="G101" s="2">
        <v>4057</v>
      </c>
      <c r="H101" s="2" t="s">
        <v>115</v>
      </c>
      <c r="I101" s="2" t="s">
        <v>115</v>
      </c>
      <c r="J101" s="2" t="s">
        <v>55</v>
      </c>
      <c r="K101" s="3">
        <v>42682</v>
      </c>
      <c r="L101" s="2" t="s">
        <v>161</v>
      </c>
      <c r="M101" s="3">
        <v>42683</v>
      </c>
      <c r="N101" s="2">
        <v>0</v>
      </c>
      <c r="O101" s="2">
        <v>0</v>
      </c>
      <c r="P101" s="2">
        <v>0</v>
      </c>
      <c r="Q101" s="2">
        <v>11250</v>
      </c>
      <c r="R101" s="2">
        <v>2</v>
      </c>
      <c r="S101" s="2">
        <v>2025</v>
      </c>
      <c r="T101" s="2" t="s">
        <v>45</v>
      </c>
      <c r="U101" s="2">
        <v>0</v>
      </c>
      <c r="V101" s="2">
        <v>0</v>
      </c>
      <c r="W101" s="2">
        <v>0</v>
      </c>
      <c r="X101" s="2" t="s">
        <v>461</v>
      </c>
      <c r="Y101" s="2" t="s">
        <v>460</v>
      </c>
      <c r="Z101" s="2">
        <v>25</v>
      </c>
      <c r="AA101" s="2">
        <v>0</v>
      </c>
      <c r="AB101" s="2">
        <v>3600</v>
      </c>
      <c r="AC101" s="2" t="s">
        <v>63</v>
      </c>
      <c r="AD101" s="2" t="s">
        <v>45</v>
      </c>
      <c r="AE101" s="2">
        <v>310101</v>
      </c>
      <c r="AF101" s="2">
        <v>90000</v>
      </c>
      <c r="AG101" s="2" t="s">
        <v>112</v>
      </c>
      <c r="AH101" s="2" t="s">
        <v>49</v>
      </c>
      <c r="AI101" s="2" t="s">
        <v>459</v>
      </c>
      <c r="AJ101" s="2" t="s">
        <v>45</v>
      </c>
      <c r="AK101" s="2" t="s">
        <v>45</v>
      </c>
      <c r="AL101" s="2" t="s">
        <v>45</v>
      </c>
      <c r="AM101" s="2" t="s">
        <v>45</v>
      </c>
      <c r="AN101" s="4">
        <v>42534</v>
      </c>
      <c r="AO101" s="2">
        <v>938167</v>
      </c>
      <c r="AP101" s="2" t="s">
        <v>110</v>
      </c>
      <c r="AQ101" s="2" t="s">
        <v>45</v>
      </c>
      <c r="AR101" s="2" t="s">
        <v>45</v>
      </c>
      <c r="AS101" s="2" t="s">
        <v>458</v>
      </c>
      <c r="AT101" s="2">
        <v>941573</v>
      </c>
      <c r="AU101" s="3">
        <v>42682</v>
      </c>
      <c r="AV101" s="2" t="s">
        <v>108</v>
      </c>
      <c r="AW101" s="2" t="s">
        <v>107</v>
      </c>
      <c r="AX101" s="2" t="s">
        <v>457</v>
      </c>
      <c r="AY101" s="2" t="s">
        <v>123</v>
      </c>
      <c r="AZ101" s="2" t="s">
        <v>45</v>
      </c>
      <c r="BA101" s="2" t="s">
        <v>45</v>
      </c>
      <c r="BB101" s="2">
        <v>1617070146</v>
      </c>
      <c r="BC101" s="3">
        <v>42683</v>
      </c>
      <c r="BD101" s="2">
        <v>103275</v>
      </c>
      <c r="BE101" s="6">
        <v>9.9161700018799102E+35</v>
      </c>
      <c r="BF101" s="2" t="s">
        <v>456</v>
      </c>
      <c r="BG101" s="2" t="s">
        <v>45</v>
      </c>
      <c r="BH101" s="2">
        <v>0</v>
      </c>
      <c r="BI101" s="2">
        <v>0</v>
      </c>
      <c r="BJ101" s="2">
        <v>25</v>
      </c>
      <c r="BK101" s="2">
        <v>103275</v>
      </c>
      <c r="BL101" s="2" t="s">
        <v>45</v>
      </c>
      <c r="BM101" s="2" t="s">
        <v>45</v>
      </c>
      <c r="BN101" s="3">
        <v>42683</v>
      </c>
      <c r="BO101" s="2" t="s">
        <v>45</v>
      </c>
      <c r="BP101" s="2" t="s">
        <v>45</v>
      </c>
      <c r="BQ101" s="2" t="s">
        <v>45</v>
      </c>
      <c r="BR101" s="2" t="s">
        <v>45</v>
      </c>
      <c r="BS101" s="2">
        <v>3600</v>
      </c>
      <c r="BT101" s="2">
        <v>3600</v>
      </c>
      <c r="BU101" s="2" t="s">
        <v>45</v>
      </c>
    </row>
    <row r="102" spans="1:73" hidden="1" x14ac:dyDescent="0.25">
      <c r="A102" s="3">
        <v>42690</v>
      </c>
      <c r="B102" s="2" t="s">
        <v>171</v>
      </c>
      <c r="C102" s="2" t="s">
        <v>49</v>
      </c>
      <c r="D102" s="2" t="s">
        <v>178</v>
      </c>
      <c r="E102" s="2">
        <v>6340</v>
      </c>
      <c r="F102" s="2" t="s">
        <v>45</v>
      </c>
      <c r="G102" s="2" t="s">
        <v>45</v>
      </c>
      <c r="H102" s="2" t="s">
        <v>177</v>
      </c>
      <c r="I102" s="2" t="s">
        <v>177</v>
      </c>
      <c r="J102" s="2" t="s">
        <v>55</v>
      </c>
      <c r="K102" s="3">
        <v>42690</v>
      </c>
      <c r="L102" s="2" t="s">
        <v>54</v>
      </c>
      <c r="M102" s="3">
        <v>42690</v>
      </c>
      <c r="N102" s="2">
        <v>5</v>
      </c>
      <c r="O102" s="2">
        <v>3457.33</v>
      </c>
      <c r="P102" s="2">
        <v>0</v>
      </c>
      <c r="Q102" s="2">
        <v>7682.95</v>
      </c>
      <c r="R102" s="2">
        <v>0</v>
      </c>
      <c r="S102" s="2">
        <v>0</v>
      </c>
      <c r="T102" s="2" t="s">
        <v>45</v>
      </c>
      <c r="U102" s="2">
        <v>0</v>
      </c>
      <c r="V102" s="2">
        <v>726</v>
      </c>
      <c r="W102" s="2">
        <v>0</v>
      </c>
      <c r="X102" s="2" t="s">
        <v>176</v>
      </c>
      <c r="Y102" s="2" t="s">
        <v>175</v>
      </c>
      <c r="Z102" s="2">
        <v>4580</v>
      </c>
      <c r="AA102" s="2">
        <v>0</v>
      </c>
      <c r="AB102" s="2">
        <v>13.42</v>
      </c>
      <c r="AC102" s="2" t="s">
        <v>166</v>
      </c>
      <c r="AD102" s="2" t="s">
        <v>45</v>
      </c>
      <c r="AE102" s="2">
        <v>310701</v>
      </c>
      <c r="AF102" s="2">
        <v>61463.6</v>
      </c>
      <c r="AG102" s="2" t="s">
        <v>165</v>
      </c>
      <c r="AH102" s="2" t="s">
        <v>49</v>
      </c>
      <c r="AI102" s="2" t="s">
        <v>273</v>
      </c>
      <c r="AJ102" s="2" t="s">
        <v>45</v>
      </c>
      <c r="AK102" s="2" t="s">
        <v>45</v>
      </c>
      <c r="AL102" s="2" t="s">
        <v>45</v>
      </c>
      <c r="AM102" s="2" t="s">
        <v>45</v>
      </c>
      <c r="AN102" s="2" t="s">
        <v>45</v>
      </c>
      <c r="AO102" s="2">
        <v>945167</v>
      </c>
      <c r="AP102" s="2" t="s">
        <v>110</v>
      </c>
      <c r="AQ102" s="2" t="s">
        <v>45</v>
      </c>
      <c r="AR102" s="2" t="s">
        <v>45</v>
      </c>
      <c r="AS102" s="2" t="s">
        <v>273</v>
      </c>
      <c r="AT102" s="2">
        <v>946573</v>
      </c>
      <c r="AU102" s="3">
        <v>42690</v>
      </c>
      <c r="AV102" s="2" t="s">
        <v>45</v>
      </c>
      <c r="AW102" s="2" t="s">
        <v>455</v>
      </c>
      <c r="AX102" s="2" t="s">
        <v>45</v>
      </c>
      <c r="AY102" s="2" t="s">
        <v>45</v>
      </c>
      <c r="AZ102" s="2" t="s">
        <v>45</v>
      </c>
      <c r="BA102" s="2" t="s">
        <v>45</v>
      </c>
      <c r="BB102" s="2">
        <v>1617070149</v>
      </c>
      <c r="BC102" s="3">
        <v>42690</v>
      </c>
      <c r="BD102" s="2">
        <v>73329.88</v>
      </c>
      <c r="BE102" s="2">
        <v>991617000199</v>
      </c>
      <c r="BF102" s="3">
        <v>42690</v>
      </c>
      <c r="BG102" s="2" t="s">
        <v>45</v>
      </c>
      <c r="BH102" s="2">
        <v>0</v>
      </c>
      <c r="BI102" s="2">
        <v>0</v>
      </c>
      <c r="BJ102" s="2">
        <v>4580</v>
      </c>
      <c r="BK102" s="2">
        <v>73329.88</v>
      </c>
      <c r="BL102" s="2" t="s">
        <v>60</v>
      </c>
      <c r="BM102" s="2" t="s">
        <v>172</v>
      </c>
      <c r="BN102" s="3">
        <v>42690</v>
      </c>
      <c r="BO102" s="2">
        <v>11866.28</v>
      </c>
      <c r="BP102" s="2" t="s">
        <v>45</v>
      </c>
      <c r="BQ102" s="2" t="s">
        <v>45</v>
      </c>
      <c r="BR102" s="2" t="s">
        <v>45</v>
      </c>
      <c r="BS102" s="2">
        <v>13.42</v>
      </c>
      <c r="BT102" s="2">
        <v>13.42</v>
      </c>
      <c r="BU102" s="2" t="s">
        <v>45</v>
      </c>
    </row>
    <row r="103" spans="1:73" hidden="1" x14ac:dyDescent="0.25">
      <c r="A103" s="3">
        <v>42690</v>
      </c>
      <c r="B103" s="2" t="s">
        <v>171</v>
      </c>
      <c r="C103" s="2" t="s">
        <v>49</v>
      </c>
      <c r="D103" s="2" t="s">
        <v>178</v>
      </c>
      <c r="E103" s="2">
        <v>6340</v>
      </c>
      <c r="F103" s="2" t="s">
        <v>45</v>
      </c>
      <c r="G103" s="2" t="s">
        <v>45</v>
      </c>
      <c r="H103" s="2" t="s">
        <v>177</v>
      </c>
      <c r="I103" s="2" t="s">
        <v>177</v>
      </c>
      <c r="J103" s="2" t="s">
        <v>55</v>
      </c>
      <c r="K103" s="3">
        <v>42690</v>
      </c>
      <c r="L103" s="2" t="s">
        <v>54</v>
      </c>
      <c r="M103" s="3">
        <v>42690</v>
      </c>
      <c r="N103" s="2">
        <v>5</v>
      </c>
      <c r="O103" s="2">
        <v>7745.02</v>
      </c>
      <c r="P103" s="2">
        <v>0</v>
      </c>
      <c r="Q103" s="2">
        <v>17211.150000000001</v>
      </c>
      <c r="R103" s="2">
        <v>0</v>
      </c>
      <c r="S103" s="2">
        <v>0</v>
      </c>
      <c r="T103" s="2" t="s">
        <v>45</v>
      </c>
      <c r="U103" s="2">
        <v>0</v>
      </c>
      <c r="V103" s="2">
        <v>1626</v>
      </c>
      <c r="W103" s="2">
        <v>0</v>
      </c>
      <c r="X103" s="2" t="s">
        <v>176</v>
      </c>
      <c r="Y103" s="2" t="s">
        <v>175</v>
      </c>
      <c r="Z103" s="2">
        <v>10260</v>
      </c>
      <c r="AA103" s="2">
        <v>0</v>
      </c>
      <c r="AB103" s="2">
        <v>13.42</v>
      </c>
      <c r="AC103" s="2" t="s">
        <v>166</v>
      </c>
      <c r="AD103" s="2" t="s">
        <v>45</v>
      </c>
      <c r="AE103" s="2">
        <v>310701</v>
      </c>
      <c r="AF103" s="2">
        <v>137689.20000000001</v>
      </c>
      <c r="AG103" s="2" t="s">
        <v>165</v>
      </c>
      <c r="AH103" s="2" t="s">
        <v>49</v>
      </c>
      <c r="AI103" s="2" t="s">
        <v>174</v>
      </c>
      <c r="AJ103" s="2" t="s">
        <v>45</v>
      </c>
      <c r="AK103" s="2" t="s">
        <v>45</v>
      </c>
      <c r="AL103" s="2" t="s">
        <v>45</v>
      </c>
      <c r="AM103" s="2" t="s">
        <v>45</v>
      </c>
      <c r="AN103" s="2" t="s">
        <v>45</v>
      </c>
      <c r="AO103" s="2">
        <v>945169</v>
      </c>
      <c r="AP103" s="2" t="s">
        <v>110</v>
      </c>
      <c r="AQ103" s="2" t="s">
        <v>45</v>
      </c>
      <c r="AR103" s="2" t="s">
        <v>45</v>
      </c>
      <c r="AS103" s="2" t="s">
        <v>174</v>
      </c>
      <c r="AT103" s="2">
        <v>946574</v>
      </c>
      <c r="AU103" s="3">
        <v>42690</v>
      </c>
      <c r="AV103" s="2" t="s">
        <v>45</v>
      </c>
      <c r="AW103" s="2" t="s">
        <v>454</v>
      </c>
      <c r="AX103" s="2" t="s">
        <v>45</v>
      </c>
      <c r="AY103" s="2" t="s">
        <v>45</v>
      </c>
      <c r="AZ103" s="2" t="s">
        <v>45</v>
      </c>
      <c r="BA103" s="2" t="s">
        <v>45</v>
      </c>
      <c r="BB103" s="2">
        <v>1617070150</v>
      </c>
      <c r="BC103" s="3">
        <v>42690</v>
      </c>
      <c r="BD103" s="2">
        <v>164271.37</v>
      </c>
      <c r="BE103" s="2">
        <v>991617000200</v>
      </c>
      <c r="BF103" s="3">
        <v>42690</v>
      </c>
      <c r="BG103" s="2" t="s">
        <v>45</v>
      </c>
      <c r="BH103" s="2">
        <v>0</v>
      </c>
      <c r="BI103" s="2">
        <v>0</v>
      </c>
      <c r="BJ103" s="2">
        <v>10260</v>
      </c>
      <c r="BK103" s="2">
        <v>164271.37</v>
      </c>
      <c r="BL103" s="2" t="s">
        <v>60</v>
      </c>
      <c r="BM103" s="2" t="s">
        <v>172</v>
      </c>
      <c r="BN103" s="3">
        <v>42690</v>
      </c>
      <c r="BO103" s="2">
        <v>26582.17</v>
      </c>
      <c r="BP103" s="2" t="s">
        <v>45</v>
      </c>
      <c r="BQ103" s="2" t="s">
        <v>45</v>
      </c>
      <c r="BR103" s="2" t="s">
        <v>45</v>
      </c>
      <c r="BS103" s="2">
        <v>13.42</v>
      </c>
      <c r="BT103" s="2">
        <v>13.42</v>
      </c>
      <c r="BU103" s="2" t="s">
        <v>45</v>
      </c>
    </row>
    <row r="104" spans="1:73" hidden="1" x14ac:dyDescent="0.25">
      <c r="A104" s="3">
        <v>42656</v>
      </c>
      <c r="B104" s="2" t="s">
        <v>118</v>
      </c>
      <c r="C104" s="2" t="s">
        <v>49</v>
      </c>
      <c r="D104" s="2" t="s">
        <v>154</v>
      </c>
      <c r="E104" s="2">
        <v>1404</v>
      </c>
      <c r="F104" s="2" t="s">
        <v>445</v>
      </c>
      <c r="G104" s="2">
        <v>4044</v>
      </c>
      <c r="H104" s="2" t="s">
        <v>152</v>
      </c>
      <c r="I104" s="2" t="s">
        <v>152</v>
      </c>
      <c r="J104" s="2" t="s">
        <v>55</v>
      </c>
      <c r="K104" s="3">
        <v>42656</v>
      </c>
      <c r="L104" s="2" t="s">
        <v>444</v>
      </c>
      <c r="M104" s="3">
        <v>42656</v>
      </c>
      <c r="N104" s="2">
        <v>0</v>
      </c>
      <c r="O104" s="2">
        <v>0</v>
      </c>
      <c r="P104" s="2">
        <v>0</v>
      </c>
      <c r="Q104" s="2">
        <v>4243.75</v>
      </c>
      <c r="R104" s="2">
        <v>2</v>
      </c>
      <c r="S104" s="2">
        <v>763.88</v>
      </c>
      <c r="T104" s="2" t="s">
        <v>45</v>
      </c>
      <c r="U104" s="2">
        <v>0</v>
      </c>
      <c r="V104" s="2">
        <v>0</v>
      </c>
      <c r="W104" s="2">
        <v>0</v>
      </c>
      <c r="X104" s="2" t="s">
        <v>453</v>
      </c>
      <c r="Y104" s="2" t="s">
        <v>452</v>
      </c>
      <c r="Z104" s="2">
        <v>25</v>
      </c>
      <c r="AA104" s="2">
        <v>0</v>
      </c>
      <c r="AB104" s="2">
        <v>1358</v>
      </c>
      <c r="AC104" s="2" t="s">
        <v>195</v>
      </c>
      <c r="AD104" s="2" t="s">
        <v>45</v>
      </c>
      <c r="AE104" s="2">
        <v>310101</v>
      </c>
      <c r="AF104" s="2">
        <v>33950</v>
      </c>
      <c r="AG104" s="2" t="s">
        <v>112</v>
      </c>
      <c r="AH104" s="2" t="s">
        <v>49</v>
      </c>
      <c r="AI104" s="2" t="s">
        <v>451</v>
      </c>
      <c r="AJ104" s="2" t="s">
        <v>45</v>
      </c>
      <c r="AK104" s="2" t="s">
        <v>45</v>
      </c>
      <c r="AL104" s="2" t="s">
        <v>45</v>
      </c>
      <c r="AM104" s="2" t="s">
        <v>45</v>
      </c>
      <c r="AN104" s="4">
        <v>42492</v>
      </c>
      <c r="AO104" s="2">
        <v>902167</v>
      </c>
      <c r="AP104" s="2" t="s">
        <v>110</v>
      </c>
      <c r="AQ104" s="2" t="s">
        <v>45</v>
      </c>
      <c r="AR104" s="2" t="s">
        <v>45</v>
      </c>
      <c r="AS104" s="2" t="s">
        <v>450</v>
      </c>
      <c r="AT104" s="2">
        <v>918573</v>
      </c>
      <c r="AU104" s="3">
        <v>42656</v>
      </c>
      <c r="AV104" s="2" t="s">
        <v>108</v>
      </c>
      <c r="AW104" s="2" t="s">
        <v>439</v>
      </c>
      <c r="AX104" s="2" t="s">
        <v>45</v>
      </c>
      <c r="AY104" s="2" t="s">
        <v>105</v>
      </c>
      <c r="AZ104" s="2" t="s">
        <v>45</v>
      </c>
      <c r="BA104" s="2" t="s">
        <v>45</v>
      </c>
      <c r="BB104" s="2">
        <v>1617070131</v>
      </c>
      <c r="BC104" s="3">
        <v>42656</v>
      </c>
      <c r="BD104" s="2">
        <v>38957.629999999997</v>
      </c>
      <c r="BE104" s="6">
        <v>9.9161700015299105E+35</v>
      </c>
      <c r="BF104" s="2" t="s">
        <v>438</v>
      </c>
      <c r="BG104" s="2" t="s">
        <v>45</v>
      </c>
      <c r="BH104" s="2">
        <v>0</v>
      </c>
      <c r="BI104" s="2">
        <v>0</v>
      </c>
      <c r="BJ104" s="2">
        <v>25</v>
      </c>
      <c r="BK104" s="2">
        <v>38957.629999999997</v>
      </c>
      <c r="BL104" s="2" t="s">
        <v>60</v>
      </c>
      <c r="BM104" s="2">
        <v>795197</v>
      </c>
      <c r="BN104" s="3">
        <v>42656</v>
      </c>
      <c r="BO104" s="2">
        <v>-70652.37</v>
      </c>
      <c r="BP104" s="2" t="s">
        <v>45</v>
      </c>
      <c r="BQ104" s="2" t="s">
        <v>45</v>
      </c>
      <c r="BR104" s="2" t="s">
        <v>45</v>
      </c>
      <c r="BS104" s="2">
        <v>1358</v>
      </c>
      <c r="BT104" s="2">
        <v>1358</v>
      </c>
      <c r="BU104" s="2" t="s">
        <v>45</v>
      </c>
    </row>
    <row r="105" spans="1:73" hidden="1" x14ac:dyDescent="0.25">
      <c r="A105" s="3">
        <v>42656</v>
      </c>
      <c r="B105" s="2" t="s">
        <v>118</v>
      </c>
      <c r="C105" s="2" t="s">
        <v>49</v>
      </c>
      <c r="D105" s="2" t="s">
        <v>154</v>
      </c>
      <c r="E105" s="2">
        <v>1404</v>
      </c>
      <c r="F105" s="2" t="s">
        <v>445</v>
      </c>
      <c r="G105" s="2">
        <v>4044</v>
      </c>
      <c r="H105" s="2" t="s">
        <v>152</v>
      </c>
      <c r="I105" s="2" t="s">
        <v>152</v>
      </c>
      <c r="J105" s="2" t="s">
        <v>55</v>
      </c>
      <c r="K105" s="3">
        <v>42656</v>
      </c>
      <c r="L105" s="2" t="s">
        <v>444</v>
      </c>
      <c r="M105" s="3">
        <v>42656</v>
      </c>
      <c r="N105" s="2">
        <v>0</v>
      </c>
      <c r="O105" s="2">
        <v>0</v>
      </c>
      <c r="P105" s="2">
        <v>0</v>
      </c>
      <c r="Q105" s="2">
        <v>6111</v>
      </c>
      <c r="R105" s="2">
        <v>2</v>
      </c>
      <c r="S105" s="2">
        <v>1099.98</v>
      </c>
      <c r="T105" s="2" t="s">
        <v>45</v>
      </c>
      <c r="U105" s="2">
        <v>0</v>
      </c>
      <c r="V105" s="2">
        <v>0</v>
      </c>
      <c r="W105" s="2">
        <v>0</v>
      </c>
      <c r="X105" s="2" t="s">
        <v>449</v>
      </c>
      <c r="Y105" s="2" t="s">
        <v>448</v>
      </c>
      <c r="Z105" s="2">
        <v>24</v>
      </c>
      <c r="AA105" s="2">
        <v>0</v>
      </c>
      <c r="AB105" s="2">
        <v>2037</v>
      </c>
      <c r="AC105" s="2" t="s">
        <v>195</v>
      </c>
      <c r="AD105" s="2" t="s">
        <v>45</v>
      </c>
      <c r="AE105" s="2">
        <v>310101</v>
      </c>
      <c r="AF105" s="2">
        <v>48888</v>
      </c>
      <c r="AG105" s="2" t="s">
        <v>112</v>
      </c>
      <c r="AH105" s="2" t="s">
        <v>49</v>
      </c>
      <c r="AI105" s="2" t="s">
        <v>447</v>
      </c>
      <c r="AJ105" s="2" t="s">
        <v>45</v>
      </c>
      <c r="AK105" s="2" t="s">
        <v>45</v>
      </c>
      <c r="AL105" s="2" t="s">
        <v>45</v>
      </c>
      <c r="AM105" s="2" t="s">
        <v>45</v>
      </c>
      <c r="AN105" s="4">
        <v>42492</v>
      </c>
      <c r="AO105" s="2">
        <v>902167</v>
      </c>
      <c r="AP105" s="2" t="s">
        <v>110</v>
      </c>
      <c r="AQ105" s="2" t="s">
        <v>45</v>
      </c>
      <c r="AR105" s="2" t="s">
        <v>45</v>
      </c>
      <c r="AS105" s="2" t="s">
        <v>446</v>
      </c>
      <c r="AT105" s="2">
        <v>918573</v>
      </c>
      <c r="AU105" s="3">
        <v>42656</v>
      </c>
      <c r="AV105" s="2" t="s">
        <v>108</v>
      </c>
      <c r="AW105" s="2" t="s">
        <v>439</v>
      </c>
      <c r="AX105" s="2" t="s">
        <v>45</v>
      </c>
      <c r="AY105" s="2" t="s">
        <v>105</v>
      </c>
      <c r="AZ105" s="2" t="s">
        <v>45</v>
      </c>
      <c r="BA105" s="2" t="s">
        <v>45</v>
      </c>
      <c r="BB105" s="2">
        <v>1617070131</v>
      </c>
      <c r="BC105" s="3">
        <v>42656</v>
      </c>
      <c r="BD105" s="2">
        <v>56098.98</v>
      </c>
      <c r="BE105" s="6">
        <v>9.9161700015299105E+35</v>
      </c>
      <c r="BF105" s="2" t="s">
        <v>438</v>
      </c>
      <c r="BG105" s="2" t="s">
        <v>45</v>
      </c>
      <c r="BH105" s="2">
        <v>0</v>
      </c>
      <c r="BI105" s="2">
        <v>0</v>
      </c>
      <c r="BJ105" s="2">
        <v>24</v>
      </c>
      <c r="BK105" s="2">
        <v>56098.98</v>
      </c>
      <c r="BL105" s="2" t="s">
        <v>60</v>
      </c>
      <c r="BM105" s="2">
        <v>795197</v>
      </c>
      <c r="BN105" s="3">
        <v>42656</v>
      </c>
      <c r="BO105" s="2">
        <v>-53511.02</v>
      </c>
      <c r="BP105" s="2" t="s">
        <v>45</v>
      </c>
      <c r="BQ105" s="2" t="s">
        <v>45</v>
      </c>
      <c r="BR105" s="2" t="s">
        <v>45</v>
      </c>
      <c r="BS105" s="2">
        <v>2037</v>
      </c>
      <c r="BT105" s="2">
        <v>2037</v>
      </c>
      <c r="BU105" s="2" t="s">
        <v>45</v>
      </c>
    </row>
    <row r="106" spans="1:73" hidden="1" x14ac:dyDescent="0.25">
      <c r="A106" s="3">
        <v>42656</v>
      </c>
      <c r="B106" s="2" t="s">
        <v>118</v>
      </c>
      <c r="C106" s="2" t="s">
        <v>49</v>
      </c>
      <c r="D106" s="2" t="s">
        <v>154</v>
      </c>
      <c r="E106" s="2">
        <v>1404</v>
      </c>
      <c r="F106" s="2" t="s">
        <v>445</v>
      </c>
      <c r="G106" s="2">
        <v>4044</v>
      </c>
      <c r="H106" s="2" t="s">
        <v>152</v>
      </c>
      <c r="I106" s="2" t="s">
        <v>152</v>
      </c>
      <c r="J106" s="2" t="s">
        <v>55</v>
      </c>
      <c r="K106" s="3">
        <v>42656</v>
      </c>
      <c r="L106" s="2" t="s">
        <v>444</v>
      </c>
      <c r="M106" s="3">
        <v>42656</v>
      </c>
      <c r="N106" s="2">
        <v>0</v>
      </c>
      <c r="O106" s="2">
        <v>0</v>
      </c>
      <c r="P106" s="2">
        <v>0</v>
      </c>
      <c r="Q106" s="2">
        <v>3346.5</v>
      </c>
      <c r="R106" s="2">
        <v>2</v>
      </c>
      <c r="S106" s="2">
        <v>602.37</v>
      </c>
      <c r="T106" s="2" t="s">
        <v>45</v>
      </c>
      <c r="U106" s="2">
        <v>0</v>
      </c>
      <c r="V106" s="2">
        <v>0</v>
      </c>
      <c r="W106" s="2">
        <v>0</v>
      </c>
      <c r="X106" s="2" t="s">
        <v>443</v>
      </c>
      <c r="Y106" s="2" t="s">
        <v>442</v>
      </c>
      <c r="Z106" s="2">
        <v>24</v>
      </c>
      <c r="AA106" s="2">
        <v>0</v>
      </c>
      <c r="AB106" s="2">
        <v>1115.5</v>
      </c>
      <c r="AC106" s="2" t="s">
        <v>195</v>
      </c>
      <c r="AD106" s="2" t="s">
        <v>45</v>
      </c>
      <c r="AE106" s="2">
        <v>310101</v>
      </c>
      <c r="AF106" s="2">
        <v>26772</v>
      </c>
      <c r="AG106" s="2" t="s">
        <v>112</v>
      </c>
      <c r="AH106" s="2" t="s">
        <v>49</v>
      </c>
      <c r="AI106" s="2" t="s">
        <v>441</v>
      </c>
      <c r="AJ106" s="2" t="s">
        <v>45</v>
      </c>
      <c r="AK106" s="2" t="s">
        <v>45</v>
      </c>
      <c r="AL106" s="2" t="s">
        <v>45</v>
      </c>
      <c r="AM106" s="2" t="s">
        <v>45</v>
      </c>
      <c r="AN106" s="4">
        <v>42492</v>
      </c>
      <c r="AO106" s="2">
        <v>902167</v>
      </c>
      <c r="AP106" s="2" t="s">
        <v>110</v>
      </c>
      <c r="AQ106" s="2" t="s">
        <v>45</v>
      </c>
      <c r="AR106" s="2" t="s">
        <v>45</v>
      </c>
      <c r="AS106" s="2" t="s">
        <v>440</v>
      </c>
      <c r="AT106" s="2">
        <v>918573</v>
      </c>
      <c r="AU106" s="3">
        <v>42656</v>
      </c>
      <c r="AV106" s="2" t="s">
        <v>108</v>
      </c>
      <c r="AW106" s="2" t="s">
        <v>439</v>
      </c>
      <c r="AX106" s="2" t="s">
        <v>45</v>
      </c>
      <c r="AY106" s="2" t="s">
        <v>105</v>
      </c>
      <c r="AZ106" s="2" t="s">
        <v>45</v>
      </c>
      <c r="BA106" s="2" t="s">
        <v>45</v>
      </c>
      <c r="BB106" s="2">
        <v>1617070131</v>
      </c>
      <c r="BC106" s="3">
        <v>42656</v>
      </c>
      <c r="BD106" s="2">
        <v>30720.87</v>
      </c>
      <c r="BE106" s="6">
        <v>9.9161700015299105E+35</v>
      </c>
      <c r="BF106" s="2" t="s">
        <v>438</v>
      </c>
      <c r="BG106" s="2" t="s">
        <v>45</v>
      </c>
      <c r="BH106" s="2">
        <v>0</v>
      </c>
      <c r="BI106" s="2">
        <v>0</v>
      </c>
      <c r="BJ106" s="2">
        <v>24</v>
      </c>
      <c r="BK106" s="2">
        <v>30720.87</v>
      </c>
      <c r="BL106" s="2" t="s">
        <v>60</v>
      </c>
      <c r="BM106" s="2">
        <v>795197</v>
      </c>
      <c r="BN106" s="3">
        <v>42656</v>
      </c>
      <c r="BO106" s="2">
        <v>-78889.13</v>
      </c>
      <c r="BP106" s="2" t="s">
        <v>45</v>
      </c>
      <c r="BQ106" s="2" t="s">
        <v>45</v>
      </c>
      <c r="BR106" s="2" t="s">
        <v>45</v>
      </c>
      <c r="BS106" s="2">
        <v>1115.5</v>
      </c>
      <c r="BT106" s="2">
        <v>1115.5</v>
      </c>
      <c r="BU106" s="2" t="s">
        <v>45</v>
      </c>
    </row>
    <row r="107" spans="1:73" hidden="1" x14ac:dyDescent="0.25">
      <c r="A107" s="3">
        <v>42657</v>
      </c>
      <c r="B107" s="2" t="s">
        <v>118</v>
      </c>
      <c r="C107" s="2" t="s">
        <v>49</v>
      </c>
      <c r="D107" s="2" t="s">
        <v>231</v>
      </c>
      <c r="E107" s="2">
        <v>2867</v>
      </c>
      <c r="F107" s="2" t="s">
        <v>230</v>
      </c>
      <c r="G107" s="2">
        <v>4026</v>
      </c>
      <c r="H107" s="2" t="s">
        <v>229</v>
      </c>
      <c r="I107" s="2" t="s">
        <v>229</v>
      </c>
      <c r="J107" s="2" t="s">
        <v>55</v>
      </c>
      <c r="K107" s="3">
        <v>42657</v>
      </c>
      <c r="L107" s="2" t="s">
        <v>228</v>
      </c>
      <c r="M107" s="3">
        <v>42657</v>
      </c>
      <c r="N107" s="2">
        <v>0</v>
      </c>
      <c r="O107" s="2">
        <v>0</v>
      </c>
      <c r="P107" s="2">
        <v>0</v>
      </c>
      <c r="Q107" s="2">
        <v>1116275.6299999999</v>
      </c>
      <c r="R107" s="2">
        <v>2</v>
      </c>
      <c r="S107" s="2">
        <v>200929.61</v>
      </c>
      <c r="T107" s="2" t="s">
        <v>45</v>
      </c>
      <c r="U107" s="2">
        <v>0</v>
      </c>
      <c r="V107" s="2">
        <v>0</v>
      </c>
      <c r="W107" s="2">
        <v>-0.24</v>
      </c>
      <c r="X107" s="2" t="s">
        <v>227</v>
      </c>
      <c r="Y107" s="2" t="s">
        <v>226</v>
      </c>
      <c r="Z107" s="2">
        <v>1</v>
      </c>
      <c r="AA107" s="2">
        <v>0</v>
      </c>
      <c r="AB107" s="2">
        <v>8930205</v>
      </c>
      <c r="AC107" s="2" t="s">
        <v>63</v>
      </c>
      <c r="AD107" s="2" t="s">
        <v>45</v>
      </c>
      <c r="AE107" s="2">
        <v>310101</v>
      </c>
      <c r="AF107" s="2">
        <v>8930205</v>
      </c>
      <c r="AG107" s="2" t="s">
        <v>112</v>
      </c>
      <c r="AH107" s="2" t="s">
        <v>49</v>
      </c>
      <c r="AI107" s="2" t="s">
        <v>437</v>
      </c>
      <c r="AJ107" s="2" t="s">
        <v>45</v>
      </c>
      <c r="AK107" s="2" t="s">
        <v>45</v>
      </c>
      <c r="AL107" s="2" t="s">
        <v>45</v>
      </c>
      <c r="AM107" s="2" t="s">
        <v>45</v>
      </c>
      <c r="AN107" s="4">
        <v>42557</v>
      </c>
      <c r="AO107" s="2">
        <v>905167</v>
      </c>
      <c r="AP107" s="2" t="s">
        <v>110</v>
      </c>
      <c r="AQ107" s="2" t="s">
        <v>45</v>
      </c>
      <c r="AR107" s="2" t="s">
        <v>45</v>
      </c>
      <c r="AS107" s="2" t="s">
        <v>436</v>
      </c>
      <c r="AT107" s="2">
        <v>920574</v>
      </c>
      <c r="AU107" s="3">
        <v>42657</v>
      </c>
      <c r="AV107" s="2" t="s">
        <v>182</v>
      </c>
      <c r="AW107" s="2" t="s">
        <v>435</v>
      </c>
      <c r="AX107" s="2" t="s">
        <v>434</v>
      </c>
      <c r="AY107" s="2" t="s">
        <v>433</v>
      </c>
      <c r="AZ107" s="2" t="s">
        <v>45</v>
      </c>
      <c r="BA107" s="2" t="s">
        <v>45</v>
      </c>
      <c r="BB107" s="2">
        <v>1617070134</v>
      </c>
      <c r="BC107" s="3">
        <v>42657</v>
      </c>
      <c r="BD107" s="2">
        <v>10247410</v>
      </c>
      <c r="BE107" s="6">
        <v>9.9161700015599097E+23</v>
      </c>
      <c r="BF107" s="2" t="s">
        <v>220</v>
      </c>
      <c r="BG107" s="2" t="s">
        <v>45</v>
      </c>
      <c r="BH107" s="2">
        <v>0</v>
      </c>
      <c r="BI107" s="2">
        <v>0</v>
      </c>
      <c r="BJ107" s="2">
        <v>1</v>
      </c>
      <c r="BK107" s="2">
        <v>10247410</v>
      </c>
      <c r="BL107" s="2" t="s">
        <v>45</v>
      </c>
      <c r="BM107" s="2" t="s">
        <v>45</v>
      </c>
      <c r="BN107" s="3">
        <v>42657</v>
      </c>
      <c r="BO107" s="2" t="s">
        <v>45</v>
      </c>
      <c r="BP107" s="2" t="s">
        <v>45</v>
      </c>
      <c r="BQ107" s="2" t="s">
        <v>45</v>
      </c>
      <c r="BR107" s="2" t="s">
        <v>45</v>
      </c>
      <c r="BS107" s="2">
        <v>8930205</v>
      </c>
      <c r="BT107" s="2">
        <v>8930205</v>
      </c>
      <c r="BU107" s="2" t="s">
        <v>45</v>
      </c>
    </row>
    <row r="108" spans="1:73" hidden="1" x14ac:dyDescent="0.25">
      <c r="A108" s="3">
        <v>42670</v>
      </c>
      <c r="B108" s="2" t="s">
        <v>118</v>
      </c>
      <c r="C108" s="2" t="s">
        <v>49</v>
      </c>
      <c r="D108" s="2" t="s">
        <v>101</v>
      </c>
      <c r="E108" s="2">
        <v>1024</v>
      </c>
      <c r="F108" s="2">
        <v>40701684</v>
      </c>
      <c r="G108" s="2">
        <v>3905</v>
      </c>
      <c r="H108" s="2" t="s">
        <v>100</v>
      </c>
      <c r="I108" s="2" t="s">
        <v>100</v>
      </c>
      <c r="J108" s="2" t="s">
        <v>55</v>
      </c>
      <c r="K108" s="3">
        <v>42670</v>
      </c>
      <c r="L108" s="2" t="s">
        <v>161</v>
      </c>
      <c r="M108" s="3">
        <v>42670</v>
      </c>
      <c r="N108" s="2">
        <v>0</v>
      </c>
      <c r="O108" s="2">
        <v>0</v>
      </c>
      <c r="P108" s="2">
        <v>0</v>
      </c>
      <c r="Q108" s="2">
        <v>18750</v>
      </c>
      <c r="R108" s="2">
        <v>2</v>
      </c>
      <c r="S108" s="2">
        <v>3375</v>
      </c>
      <c r="T108" s="2" t="s">
        <v>45</v>
      </c>
      <c r="U108" s="2">
        <v>0</v>
      </c>
      <c r="V108" s="2">
        <v>0</v>
      </c>
      <c r="W108" s="2">
        <v>0</v>
      </c>
      <c r="X108" s="2" t="s">
        <v>432</v>
      </c>
      <c r="Y108" s="2" t="s">
        <v>431</v>
      </c>
      <c r="Z108" s="2">
        <v>10</v>
      </c>
      <c r="AA108" s="2">
        <v>0</v>
      </c>
      <c r="AB108" s="2">
        <v>15000</v>
      </c>
      <c r="AC108" s="2" t="s">
        <v>63</v>
      </c>
      <c r="AD108" s="2" t="s">
        <v>45</v>
      </c>
      <c r="AE108" s="2">
        <v>310101</v>
      </c>
      <c r="AF108" s="2">
        <v>150000</v>
      </c>
      <c r="AG108" s="2" t="s">
        <v>112</v>
      </c>
      <c r="AH108" s="2" t="s">
        <v>49</v>
      </c>
      <c r="AI108" s="2" t="s">
        <v>430</v>
      </c>
      <c r="AJ108" s="2" t="s">
        <v>45</v>
      </c>
      <c r="AK108" s="2" t="s">
        <v>45</v>
      </c>
      <c r="AL108" s="2" t="s">
        <v>45</v>
      </c>
      <c r="AM108" s="2" t="s">
        <v>45</v>
      </c>
      <c r="AN108" s="4">
        <v>41703</v>
      </c>
      <c r="AO108" s="2">
        <v>924167</v>
      </c>
      <c r="AP108" s="2" t="s">
        <v>110</v>
      </c>
      <c r="AQ108" s="2" t="s">
        <v>45</v>
      </c>
      <c r="AR108" s="2" t="s">
        <v>45</v>
      </c>
      <c r="AS108" s="2" t="s">
        <v>429</v>
      </c>
      <c r="AT108" s="2">
        <v>932573</v>
      </c>
      <c r="AU108" s="3">
        <v>42670</v>
      </c>
      <c r="AV108" s="2" t="s">
        <v>156</v>
      </c>
      <c r="AW108" s="2" t="s">
        <v>145</v>
      </c>
      <c r="AX108" s="2" t="s">
        <v>428</v>
      </c>
      <c r="AY108" s="2" t="s">
        <v>427</v>
      </c>
      <c r="AZ108" s="2" t="s">
        <v>45</v>
      </c>
      <c r="BA108" s="2" t="s">
        <v>45</v>
      </c>
      <c r="BB108" s="2">
        <v>1617070141</v>
      </c>
      <c r="BC108" s="3">
        <v>42670</v>
      </c>
      <c r="BD108" s="2">
        <v>172125</v>
      </c>
      <c r="BE108" s="2">
        <v>991617000177</v>
      </c>
      <c r="BF108" s="3">
        <v>42670</v>
      </c>
      <c r="BG108" s="2" t="s">
        <v>45</v>
      </c>
      <c r="BH108" s="2">
        <v>0</v>
      </c>
      <c r="BI108" s="2">
        <v>0</v>
      </c>
      <c r="BJ108" s="2">
        <v>10</v>
      </c>
      <c r="BK108" s="2">
        <v>172125</v>
      </c>
      <c r="BL108" s="2" t="s">
        <v>45</v>
      </c>
      <c r="BM108" s="2" t="s">
        <v>45</v>
      </c>
      <c r="BN108" s="3">
        <v>42670</v>
      </c>
      <c r="BO108" s="2" t="s">
        <v>45</v>
      </c>
      <c r="BP108" s="2" t="s">
        <v>45</v>
      </c>
      <c r="BQ108" s="2" t="s">
        <v>45</v>
      </c>
      <c r="BR108" s="2" t="s">
        <v>45</v>
      </c>
      <c r="BS108" s="2">
        <v>15000</v>
      </c>
      <c r="BT108" s="2">
        <v>15000</v>
      </c>
      <c r="BU108" s="2" t="s">
        <v>45</v>
      </c>
    </row>
    <row r="109" spans="1:73" hidden="1" x14ac:dyDescent="0.25">
      <c r="A109" s="3">
        <v>42604</v>
      </c>
      <c r="B109" s="2" t="s">
        <v>118</v>
      </c>
      <c r="C109" s="2" t="s">
        <v>49</v>
      </c>
      <c r="D109" s="2" t="s">
        <v>426</v>
      </c>
      <c r="E109" s="2">
        <v>3398</v>
      </c>
      <c r="F109" s="2" t="s">
        <v>425</v>
      </c>
      <c r="G109" s="2">
        <v>4025</v>
      </c>
      <c r="H109" s="2" t="s">
        <v>424</v>
      </c>
      <c r="I109" s="2" t="s">
        <v>424</v>
      </c>
      <c r="J109" s="2" t="s">
        <v>55</v>
      </c>
      <c r="K109" s="3">
        <v>42604</v>
      </c>
      <c r="L109" s="2" t="s">
        <v>423</v>
      </c>
      <c r="M109" s="3">
        <v>42604</v>
      </c>
      <c r="N109" s="2">
        <v>0</v>
      </c>
      <c r="O109" s="2">
        <v>0</v>
      </c>
      <c r="P109" s="2">
        <v>0</v>
      </c>
      <c r="Q109" s="2">
        <v>0</v>
      </c>
      <c r="R109" s="2">
        <v>14.5</v>
      </c>
      <c r="S109" s="2">
        <v>348145</v>
      </c>
      <c r="T109" s="2" t="s">
        <v>45</v>
      </c>
      <c r="U109" s="2">
        <v>0</v>
      </c>
      <c r="V109" s="2">
        <v>0</v>
      </c>
      <c r="W109" s="2">
        <v>0</v>
      </c>
      <c r="X109" s="2" t="s">
        <v>422</v>
      </c>
      <c r="Y109" s="2" t="s">
        <v>421</v>
      </c>
      <c r="Z109" s="2">
        <v>1</v>
      </c>
      <c r="AA109" s="2">
        <v>0</v>
      </c>
      <c r="AB109" s="2">
        <v>2401000</v>
      </c>
      <c r="AC109" s="2" t="s">
        <v>63</v>
      </c>
      <c r="AD109" s="2" t="s">
        <v>45</v>
      </c>
      <c r="AE109" s="2">
        <v>310101</v>
      </c>
      <c r="AF109" s="2">
        <v>2401000</v>
      </c>
      <c r="AG109" s="2" t="s">
        <v>112</v>
      </c>
      <c r="AH109" s="2" t="s">
        <v>49</v>
      </c>
      <c r="AI109" s="2" t="s">
        <v>420</v>
      </c>
      <c r="AJ109" s="2" t="s">
        <v>45</v>
      </c>
      <c r="AK109" s="2" t="s">
        <v>45</v>
      </c>
      <c r="AL109" s="2" t="s">
        <v>45</v>
      </c>
      <c r="AM109" s="2" t="s">
        <v>45</v>
      </c>
      <c r="AN109" s="4">
        <v>42517</v>
      </c>
      <c r="AO109" s="2">
        <v>855164</v>
      </c>
      <c r="AP109" s="2" t="s">
        <v>110</v>
      </c>
      <c r="AQ109" s="2" t="s">
        <v>45</v>
      </c>
      <c r="AR109" s="2" t="s">
        <v>45</v>
      </c>
      <c r="AS109" s="2" t="s">
        <v>419</v>
      </c>
      <c r="AT109" s="2">
        <v>878573</v>
      </c>
      <c r="AU109" s="3">
        <v>42604</v>
      </c>
      <c r="AV109" s="2" t="s">
        <v>156</v>
      </c>
      <c r="AW109" s="2" t="s">
        <v>145</v>
      </c>
      <c r="AX109" s="2" t="s">
        <v>418</v>
      </c>
      <c r="AY109" s="2" t="s">
        <v>123</v>
      </c>
      <c r="AZ109" s="2" t="s">
        <v>45</v>
      </c>
      <c r="BA109" s="2" t="s">
        <v>45</v>
      </c>
      <c r="BB109" s="2">
        <v>1617070116</v>
      </c>
      <c r="BC109" s="3">
        <v>42604</v>
      </c>
      <c r="BD109" s="2">
        <v>2749145</v>
      </c>
      <c r="BE109" s="2" t="s">
        <v>45</v>
      </c>
      <c r="BF109" s="3">
        <v>42604</v>
      </c>
      <c r="BG109" s="2" t="s">
        <v>45</v>
      </c>
      <c r="BH109" s="2">
        <v>0</v>
      </c>
      <c r="BI109" s="2">
        <v>0</v>
      </c>
      <c r="BJ109" s="2">
        <v>1</v>
      </c>
      <c r="BK109" s="2">
        <v>2749145</v>
      </c>
      <c r="BL109" s="2" t="s">
        <v>60</v>
      </c>
      <c r="BM109" s="2" t="s">
        <v>417</v>
      </c>
      <c r="BN109" s="3">
        <v>42604</v>
      </c>
      <c r="BO109" s="2">
        <v>588245</v>
      </c>
      <c r="BP109" s="2" t="s">
        <v>45</v>
      </c>
      <c r="BQ109" s="2" t="s">
        <v>45</v>
      </c>
      <c r="BR109" s="2" t="s">
        <v>45</v>
      </c>
      <c r="BS109" s="2">
        <v>2401000</v>
      </c>
      <c r="BT109" s="2">
        <v>2401000</v>
      </c>
      <c r="BU109" s="2" t="s">
        <v>45</v>
      </c>
    </row>
    <row r="110" spans="1:73" hidden="1" x14ac:dyDescent="0.25">
      <c r="A110" s="3">
        <v>42682</v>
      </c>
      <c r="B110" s="2" t="s">
        <v>118</v>
      </c>
      <c r="C110" s="2" t="s">
        <v>49</v>
      </c>
      <c r="D110" s="2" t="s">
        <v>404</v>
      </c>
      <c r="E110" s="2">
        <v>1043</v>
      </c>
      <c r="F110" s="2">
        <v>4210054711</v>
      </c>
      <c r="G110" s="2">
        <v>4052</v>
      </c>
      <c r="H110" s="2" t="s">
        <v>403</v>
      </c>
      <c r="I110" s="2" t="s">
        <v>403</v>
      </c>
      <c r="J110" s="2" t="s">
        <v>55</v>
      </c>
      <c r="K110" s="3">
        <v>42682</v>
      </c>
      <c r="L110" s="2" t="s">
        <v>127</v>
      </c>
      <c r="M110" s="3">
        <v>42683</v>
      </c>
      <c r="N110" s="2">
        <v>0</v>
      </c>
      <c r="O110" s="2">
        <v>0</v>
      </c>
      <c r="P110" s="2">
        <v>0</v>
      </c>
      <c r="Q110" s="2">
        <v>14775</v>
      </c>
      <c r="R110" s="2">
        <v>2</v>
      </c>
      <c r="S110" s="2">
        <v>2659.5</v>
      </c>
      <c r="T110" s="2" t="s">
        <v>45</v>
      </c>
      <c r="U110" s="2">
        <v>0</v>
      </c>
      <c r="V110" s="2">
        <v>0</v>
      </c>
      <c r="W110" s="2">
        <v>0.5</v>
      </c>
      <c r="X110" s="2" t="s">
        <v>416</v>
      </c>
      <c r="Y110" s="2" t="s">
        <v>415</v>
      </c>
      <c r="Z110" s="2">
        <v>1</v>
      </c>
      <c r="AA110" s="2">
        <v>0</v>
      </c>
      <c r="AB110" s="2">
        <v>118200</v>
      </c>
      <c r="AC110" s="2" t="s">
        <v>63</v>
      </c>
      <c r="AD110" s="2" t="s">
        <v>45</v>
      </c>
      <c r="AE110" s="2">
        <v>310101</v>
      </c>
      <c r="AF110" s="2">
        <v>118200</v>
      </c>
      <c r="AG110" s="2" t="s">
        <v>112</v>
      </c>
      <c r="AH110" s="2" t="s">
        <v>49</v>
      </c>
      <c r="AI110" s="2" t="s">
        <v>414</v>
      </c>
      <c r="AJ110" s="2" t="s">
        <v>45</v>
      </c>
      <c r="AK110" s="2" t="s">
        <v>45</v>
      </c>
      <c r="AL110" s="2" t="s">
        <v>45</v>
      </c>
      <c r="AM110" s="2" t="s">
        <v>45</v>
      </c>
      <c r="AN110" s="4">
        <v>42528</v>
      </c>
      <c r="AO110" s="2">
        <v>938169</v>
      </c>
      <c r="AP110" s="2" t="s">
        <v>110</v>
      </c>
      <c r="AQ110" s="2" t="s">
        <v>45</v>
      </c>
      <c r="AR110" s="2" t="s">
        <v>45</v>
      </c>
      <c r="AS110" s="2" t="s">
        <v>413</v>
      </c>
      <c r="AT110" s="2">
        <v>941574</v>
      </c>
      <c r="AU110" s="3">
        <v>42682</v>
      </c>
      <c r="AV110" s="2" t="s">
        <v>108</v>
      </c>
      <c r="AW110" s="2" t="s">
        <v>107</v>
      </c>
      <c r="AX110" s="2" t="s">
        <v>398</v>
      </c>
      <c r="AY110" s="2" t="s">
        <v>397</v>
      </c>
      <c r="AZ110" s="2" t="s">
        <v>45</v>
      </c>
      <c r="BA110" s="2" t="s">
        <v>45</v>
      </c>
      <c r="BB110" s="2">
        <v>1617070147</v>
      </c>
      <c r="BC110" s="3">
        <v>42683</v>
      </c>
      <c r="BD110" s="2">
        <v>135635</v>
      </c>
      <c r="BE110" s="6">
        <v>9.9161700018899097E+83</v>
      </c>
      <c r="BF110" s="2" t="s">
        <v>396</v>
      </c>
      <c r="BG110" s="2" t="s">
        <v>45</v>
      </c>
      <c r="BH110" s="2">
        <v>0</v>
      </c>
      <c r="BI110" s="2">
        <v>0</v>
      </c>
      <c r="BJ110" s="2">
        <v>1</v>
      </c>
      <c r="BK110" s="2">
        <v>135635</v>
      </c>
      <c r="BL110" s="2" t="s">
        <v>233</v>
      </c>
      <c r="BM110" s="2" t="s">
        <v>395</v>
      </c>
      <c r="BN110" s="3">
        <v>42683</v>
      </c>
      <c r="BO110" s="2">
        <v>635</v>
      </c>
      <c r="BP110" s="2" t="s">
        <v>45</v>
      </c>
      <c r="BQ110" s="2" t="s">
        <v>45</v>
      </c>
      <c r="BR110" s="2" t="s">
        <v>45</v>
      </c>
      <c r="BS110" s="2">
        <v>118200</v>
      </c>
      <c r="BT110" s="2">
        <v>118200</v>
      </c>
      <c r="BU110" s="2" t="s">
        <v>45</v>
      </c>
    </row>
    <row r="111" spans="1:73" hidden="1" x14ac:dyDescent="0.25">
      <c r="A111" s="3">
        <v>42682</v>
      </c>
      <c r="B111" s="2" t="s">
        <v>118</v>
      </c>
      <c r="C111" s="2" t="s">
        <v>49</v>
      </c>
      <c r="D111" s="2" t="s">
        <v>404</v>
      </c>
      <c r="E111" s="2">
        <v>1043</v>
      </c>
      <c r="F111" s="2">
        <v>4210054711</v>
      </c>
      <c r="G111" s="2">
        <v>4052</v>
      </c>
      <c r="H111" s="2" t="s">
        <v>403</v>
      </c>
      <c r="I111" s="2" t="s">
        <v>403</v>
      </c>
      <c r="J111" s="2" t="s">
        <v>55</v>
      </c>
      <c r="K111" s="3">
        <v>42682</v>
      </c>
      <c r="L111" s="2" t="s">
        <v>127</v>
      </c>
      <c r="M111" s="3">
        <v>42683</v>
      </c>
      <c r="N111" s="2">
        <v>0</v>
      </c>
      <c r="O111" s="2">
        <v>0</v>
      </c>
      <c r="P111" s="2">
        <v>0</v>
      </c>
      <c r="Q111" s="2">
        <v>450</v>
      </c>
      <c r="R111" s="2">
        <v>2</v>
      </c>
      <c r="S111" s="2">
        <v>81</v>
      </c>
      <c r="T111" s="2" t="s">
        <v>45</v>
      </c>
      <c r="U111" s="2">
        <v>0</v>
      </c>
      <c r="V111" s="2">
        <v>0</v>
      </c>
      <c r="W111" s="2">
        <v>0</v>
      </c>
      <c r="X111" s="2" t="s">
        <v>412</v>
      </c>
      <c r="Y111" s="2" t="s">
        <v>411</v>
      </c>
      <c r="Z111" s="2">
        <v>2</v>
      </c>
      <c r="AA111" s="2">
        <v>0</v>
      </c>
      <c r="AB111" s="2">
        <v>1800</v>
      </c>
      <c r="AC111" s="2" t="s">
        <v>63</v>
      </c>
      <c r="AD111" s="2" t="s">
        <v>45</v>
      </c>
      <c r="AE111" s="2">
        <v>310101</v>
      </c>
      <c r="AF111" s="2">
        <v>3600</v>
      </c>
      <c r="AG111" s="2" t="s">
        <v>112</v>
      </c>
      <c r="AH111" s="2" t="s">
        <v>49</v>
      </c>
      <c r="AI111" s="2" t="s">
        <v>410</v>
      </c>
      <c r="AJ111" s="2" t="s">
        <v>45</v>
      </c>
      <c r="AK111" s="2" t="s">
        <v>45</v>
      </c>
      <c r="AL111" s="2" t="s">
        <v>45</v>
      </c>
      <c r="AM111" s="2" t="s">
        <v>45</v>
      </c>
      <c r="AN111" s="4">
        <v>42528</v>
      </c>
      <c r="AO111" s="2">
        <v>938169</v>
      </c>
      <c r="AP111" s="2" t="s">
        <v>110</v>
      </c>
      <c r="AQ111" s="2" t="s">
        <v>45</v>
      </c>
      <c r="AR111" s="2" t="s">
        <v>45</v>
      </c>
      <c r="AS111" s="2" t="s">
        <v>409</v>
      </c>
      <c r="AT111" s="2">
        <v>941574</v>
      </c>
      <c r="AU111" s="3">
        <v>42682</v>
      </c>
      <c r="AV111" s="2" t="s">
        <v>108</v>
      </c>
      <c r="AW111" s="2" t="s">
        <v>107</v>
      </c>
      <c r="AX111" s="2" t="s">
        <v>398</v>
      </c>
      <c r="AY111" s="2" t="s">
        <v>397</v>
      </c>
      <c r="AZ111" s="2" t="s">
        <v>45</v>
      </c>
      <c r="BA111" s="2" t="s">
        <v>45</v>
      </c>
      <c r="BB111" s="2">
        <v>1617070147</v>
      </c>
      <c r="BC111" s="3">
        <v>42683</v>
      </c>
      <c r="BD111" s="2">
        <v>4131</v>
      </c>
      <c r="BE111" s="6">
        <v>9.9161700018899097E+83</v>
      </c>
      <c r="BF111" s="2" t="s">
        <v>396</v>
      </c>
      <c r="BG111" s="2" t="s">
        <v>45</v>
      </c>
      <c r="BH111" s="2">
        <v>0</v>
      </c>
      <c r="BI111" s="2">
        <v>0</v>
      </c>
      <c r="BJ111" s="2">
        <v>2</v>
      </c>
      <c r="BK111" s="2">
        <v>4131</v>
      </c>
      <c r="BL111" s="2" t="s">
        <v>233</v>
      </c>
      <c r="BM111" s="2" t="s">
        <v>395</v>
      </c>
      <c r="BN111" s="3">
        <v>42683</v>
      </c>
      <c r="BO111" s="2">
        <v>-130869</v>
      </c>
      <c r="BP111" s="2" t="s">
        <v>45</v>
      </c>
      <c r="BQ111" s="2" t="s">
        <v>45</v>
      </c>
      <c r="BR111" s="2" t="s">
        <v>45</v>
      </c>
      <c r="BS111" s="2">
        <v>1800</v>
      </c>
      <c r="BT111" s="2">
        <v>1800</v>
      </c>
      <c r="BU111" s="2" t="s">
        <v>45</v>
      </c>
    </row>
    <row r="112" spans="1:73" hidden="1" x14ac:dyDescent="0.25">
      <c r="A112" s="3">
        <v>42682</v>
      </c>
      <c r="B112" s="2" t="s">
        <v>118</v>
      </c>
      <c r="C112" s="2" t="s">
        <v>49</v>
      </c>
      <c r="D112" s="2" t="s">
        <v>404</v>
      </c>
      <c r="E112" s="2">
        <v>1043</v>
      </c>
      <c r="F112" s="2">
        <v>4210054711</v>
      </c>
      <c r="G112" s="2">
        <v>4052</v>
      </c>
      <c r="H112" s="2" t="s">
        <v>403</v>
      </c>
      <c r="I112" s="2" t="s">
        <v>403</v>
      </c>
      <c r="J112" s="2" t="s">
        <v>55</v>
      </c>
      <c r="K112" s="3">
        <v>42682</v>
      </c>
      <c r="L112" s="2" t="s">
        <v>127</v>
      </c>
      <c r="M112" s="3">
        <v>42683</v>
      </c>
      <c r="N112" s="2">
        <v>0</v>
      </c>
      <c r="O112" s="2">
        <v>0</v>
      </c>
      <c r="P112" s="2">
        <v>0</v>
      </c>
      <c r="Q112" s="2">
        <v>300</v>
      </c>
      <c r="R112" s="2">
        <v>2</v>
      </c>
      <c r="S112" s="2">
        <v>54</v>
      </c>
      <c r="T112" s="2" t="s">
        <v>45</v>
      </c>
      <c r="U112" s="2">
        <v>0</v>
      </c>
      <c r="V112" s="2">
        <v>0</v>
      </c>
      <c r="W112" s="2">
        <v>0</v>
      </c>
      <c r="X112" s="2" t="s">
        <v>408</v>
      </c>
      <c r="Y112" s="2" t="s">
        <v>407</v>
      </c>
      <c r="Z112" s="2">
        <v>2</v>
      </c>
      <c r="AA112" s="2">
        <v>0</v>
      </c>
      <c r="AB112" s="2">
        <v>1200</v>
      </c>
      <c r="AC112" s="2" t="s">
        <v>63</v>
      </c>
      <c r="AD112" s="2" t="s">
        <v>45</v>
      </c>
      <c r="AE112" s="2">
        <v>310101</v>
      </c>
      <c r="AF112" s="2">
        <v>2400</v>
      </c>
      <c r="AG112" s="2" t="s">
        <v>112</v>
      </c>
      <c r="AH112" s="2" t="s">
        <v>49</v>
      </c>
      <c r="AI112" s="2" t="s">
        <v>406</v>
      </c>
      <c r="AJ112" s="2" t="s">
        <v>45</v>
      </c>
      <c r="AK112" s="2" t="s">
        <v>45</v>
      </c>
      <c r="AL112" s="2" t="s">
        <v>45</v>
      </c>
      <c r="AM112" s="2" t="s">
        <v>45</v>
      </c>
      <c r="AN112" s="4">
        <v>42528</v>
      </c>
      <c r="AO112" s="2">
        <v>938169</v>
      </c>
      <c r="AP112" s="2" t="s">
        <v>110</v>
      </c>
      <c r="AQ112" s="2" t="s">
        <v>45</v>
      </c>
      <c r="AR112" s="2" t="s">
        <v>45</v>
      </c>
      <c r="AS112" s="2" t="s">
        <v>405</v>
      </c>
      <c r="AT112" s="2">
        <v>941574</v>
      </c>
      <c r="AU112" s="3">
        <v>42682</v>
      </c>
      <c r="AV112" s="2" t="s">
        <v>108</v>
      </c>
      <c r="AW112" s="2" t="s">
        <v>107</v>
      </c>
      <c r="AX112" s="2" t="s">
        <v>398</v>
      </c>
      <c r="AY112" s="2" t="s">
        <v>397</v>
      </c>
      <c r="AZ112" s="2" t="s">
        <v>45</v>
      </c>
      <c r="BA112" s="2" t="s">
        <v>45</v>
      </c>
      <c r="BB112" s="2">
        <v>1617070147</v>
      </c>
      <c r="BC112" s="3">
        <v>42683</v>
      </c>
      <c r="BD112" s="2">
        <v>2754</v>
      </c>
      <c r="BE112" s="6">
        <v>9.9161700018899097E+83</v>
      </c>
      <c r="BF112" s="2" t="s">
        <v>396</v>
      </c>
      <c r="BG112" s="2" t="s">
        <v>45</v>
      </c>
      <c r="BH112" s="2">
        <v>0</v>
      </c>
      <c r="BI112" s="2">
        <v>0</v>
      </c>
      <c r="BJ112" s="2">
        <v>2</v>
      </c>
      <c r="BK112" s="2">
        <v>2754</v>
      </c>
      <c r="BL112" s="2" t="s">
        <v>233</v>
      </c>
      <c r="BM112" s="2" t="s">
        <v>395</v>
      </c>
      <c r="BN112" s="3">
        <v>42683</v>
      </c>
      <c r="BO112" s="2">
        <v>-132246</v>
      </c>
      <c r="BP112" s="2" t="s">
        <v>45</v>
      </c>
      <c r="BQ112" s="2" t="s">
        <v>45</v>
      </c>
      <c r="BR112" s="2" t="s">
        <v>45</v>
      </c>
      <c r="BS112" s="2">
        <v>1200</v>
      </c>
      <c r="BT112" s="2">
        <v>1200</v>
      </c>
      <c r="BU112" s="2" t="s">
        <v>45</v>
      </c>
    </row>
    <row r="113" spans="1:73" hidden="1" x14ac:dyDescent="0.25">
      <c r="A113" s="3">
        <v>42682</v>
      </c>
      <c r="B113" s="2" t="s">
        <v>118</v>
      </c>
      <c r="C113" s="2" t="s">
        <v>49</v>
      </c>
      <c r="D113" s="2" t="s">
        <v>404</v>
      </c>
      <c r="E113" s="2">
        <v>1043</v>
      </c>
      <c r="F113" s="2">
        <v>4210054711</v>
      </c>
      <c r="G113" s="2">
        <v>4052</v>
      </c>
      <c r="H113" s="2" t="s">
        <v>403</v>
      </c>
      <c r="I113" s="2" t="s">
        <v>403</v>
      </c>
      <c r="J113" s="2" t="s">
        <v>55</v>
      </c>
      <c r="K113" s="3">
        <v>42682</v>
      </c>
      <c r="L113" s="2" t="s">
        <v>127</v>
      </c>
      <c r="M113" s="3">
        <v>42683</v>
      </c>
      <c r="N113" s="2">
        <v>0</v>
      </c>
      <c r="O113" s="2">
        <v>0</v>
      </c>
      <c r="P113" s="2">
        <v>0</v>
      </c>
      <c r="Q113" s="2">
        <v>450</v>
      </c>
      <c r="R113" s="2">
        <v>2</v>
      </c>
      <c r="S113" s="2">
        <v>81</v>
      </c>
      <c r="T113" s="2" t="s">
        <v>45</v>
      </c>
      <c r="U113" s="2">
        <v>0</v>
      </c>
      <c r="V113" s="2">
        <v>0</v>
      </c>
      <c r="W113" s="2">
        <v>0</v>
      </c>
      <c r="X113" s="2" t="s">
        <v>402</v>
      </c>
      <c r="Y113" s="2" t="s">
        <v>401</v>
      </c>
      <c r="Z113" s="2">
        <v>2</v>
      </c>
      <c r="AA113" s="2">
        <v>0</v>
      </c>
      <c r="AB113" s="2">
        <v>1800</v>
      </c>
      <c r="AC113" s="2" t="s">
        <v>63</v>
      </c>
      <c r="AD113" s="2" t="s">
        <v>45</v>
      </c>
      <c r="AE113" s="2">
        <v>310101</v>
      </c>
      <c r="AF113" s="2">
        <v>3600</v>
      </c>
      <c r="AG113" s="2" t="s">
        <v>112</v>
      </c>
      <c r="AH113" s="2" t="s">
        <v>49</v>
      </c>
      <c r="AI113" s="2" t="s">
        <v>400</v>
      </c>
      <c r="AJ113" s="2" t="s">
        <v>45</v>
      </c>
      <c r="AK113" s="2" t="s">
        <v>45</v>
      </c>
      <c r="AL113" s="2" t="s">
        <v>45</v>
      </c>
      <c r="AM113" s="2" t="s">
        <v>45</v>
      </c>
      <c r="AN113" s="4">
        <v>42528</v>
      </c>
      <c r="AO113" s="2">
        <v>938169</v>
      </c>
      <c r="AP113" s="2" t="s">
        <v>110</v>
      </c>
      <c r="AQ113" s="2" t="s">
        <v>45</v>
      </c>
      <c r="AR113" s="2" t="s">
        <v>45</v>
      </c>
      <c r="AS113" s="2" t="s">
        <v>399</v>
      </c>
      <c r="AT113" s="2">
        <v>941574</v>
      </c>
      <c r="AU113" s="3">
        <v>42682</v>
      </c>
      <c r="AV113" s="2" t="s">
        <v>108</v>
      </c>
      <c r="AW113" s="2" t="s">
        <v>107</v>
      </c>
      <c r="AX113" s="2" t="s">
        <v>398</v>
      </c>
      <c r="AY113" s="2" t="s">
        <v>397</v>
      </c>
      <c r="AZ113" s="2" t="s">
        <v>45</v>
      </c>
      <c r="BA113" s="2" t="s">
        <v>45</v>
      </c>
      <c r="BB113" s="2">
        <v>1617070147</v>
      </c>
      <c r="BC113" s="3">
        <v>42683</v>
      </c>
      <c r="BD113" s="2">
        <v>4131</v>
      </c>
      <c r="BE113" s="6">
        <v>9.9161700018899097E+83</v>
      </c>
      <c r="BF113" s="2" t="s">
        <v>396</v>
      </c>
      <c r="BG113" s="2" t="s">
        <v>45</v>
      </c>
      <c r="BH113" s="2">
        <v>0</v>
      </c>
      <c r="BI113" s="2">
        <v>0</v>
      </c>
      <c r="BJ113" s="2">
        <v>2</v>
      </c>
      <c r="BK113" s="2">
        <v>4131</v>
      </c>
      <c r="BL113" s="2" t="s">
        <v>233</v>
      </c>
      <c r="BM113" s="2" t="s">
        <v>395</v>
      </c>
      <c r="BN113" s="3">
        <v>42683</v>
      </c>
      <c r="BO113" s="2">
        <v>-130869</v>
      </c>
      <c r="BP113" s="2" t="s">
        <v>45</v>
      </c>
      <c r="BQ113" s="2" t="s">
        <v>45</v>
      </c>
      <c r="BR113" s="2" t="s">
        <v>45</v>
      </c>
      <c r="BS113" s="2">
        <v>1800</v>
      </c>
      <c r="BT113" s="2">
        <v>1800</v>
      </c>
      <c r="BU113" s="2" t="s">
        <v>45</v>
      </c>
    </row>
    <row r="114" spans="1:73" hidden="1" x14ac:dyDescent="0.25">
      <c r="A114" s="3">
        <v>42621</v>
      </c>
      <c r="B114" s="2" t="s">
        <v>377</v>
      </c>
      <c r="C114" s="2" t="s">
        <v>49</v>
      </c>
      <c r="D114" s="2" t="s">
        <v>376</v>
      </c>
      <c r="E114" s="2">
        <v>4500</v>
      </c>
      <c r="F114" s="2" t="s">
        <v>387</v>
      </c>
      <c r="G114" s="2">
        <v>4082</v>
      </c>
      <c r="H114" s="2" t="s">
        <v>374</v>
      </c>
      <c r="I114" s="2" t="s">
        <v>374</v>
      </c>
      <c r="J114" s="2" t="s">
        <v>55</v>
      </c>
      <c r="K114" s="2" t="s">
        <v>45</v>
      </c>
      <c r="L114" s="2" t="s">
        <v>386</v>
      </c>
      <c r="M114" s="3">
        <v>42621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14</v>
      </c>
      <c r="U114" s="2">
        <v>3360</v>
      </c>
      <c r="V114" s="2">
        <v>0</v>
      </c>
      <c r="W114" s="2">
        <v>0</v>
      </c>
      <c r="X114" s="2" t="s">
        <v>367</v>
      </c>
      <c r="Y114" s="2" t="s">
        <v>52</v>
      </c>
      <c r="Z114" s="2">
        <v>2</v>
      </c>
      <c r="AA114" s="2">
        <v>0</v>
      </c>
      <c r="AB114" s="2">
        <v>12000</v>
      </c>
      <c r="AC114" s="2" t="s">
        <v>63</v>
      </c>
      <c r="AD114" s="2" t="s">
        <v>45</v>
      </c>
      <c r="AE114" s="2">
        <v>310251</v>
      </c>
      <c r="AF114" s="2">
        <v>24000</v>
      </c>
      <c r="AG114" s="2" t="s">
        <v>372</v>
      </c>
      <c r="AH114" s="2" t="s">
        <v>49</v>
      </c>
      <c r="AI114" s="2" t="s">
        <v>394</v>
      </c>
      <c r="AJ114" s="2" t="s">
        <v>45</v>
      </c>
      <c r="AK114" s="2" t="s">
        <v>45</v>
      </c>
      <c r="AL114" s="2" t="s">
        <v>45</v>
      </c>
      <c r="AM114" s="2" t="s">
        <v>45</v>
      </c>
      <c r="AN114" s="4">
        <v>42579</v>
      </c>
      <c r="AO114" s="2" t="s">
        <v>45</v>
      </c>
      <c r="AP114" s="2" t="s">
        <v>47</v>
      </c>
      <c r="AQ114" s="2" t="s">
        <v>45</v>
      </c>
      <c r="AR114" s="2" t="s">
        <v>45</v>
      </c>
      <c r="AS114" s="2" t="s">
        <v>393</v>
      </c>
      <c r="AT114" s="2" t="s">
        <v>45</v>
      </c>
      <c r="AU114" s="2" t="s">
        <v>45</v>
      </c>
      <c r="AV114" s="2" t="s">
        <v>45</v>
      </c>
      <c r="AW114" s="2" t="s">
        <v>45</v>
      </c>
      <c r="AX114" s="2" t="s">
        <v>45</v>
      </c>
      <c r="AY114" s="2" t="s">
        <v>45</v>
      </c>
      <c r="AZ114" s="2" t="s">
        <v>45</v>
      </c>
      <c r="BA114" s="2" t="s">
        <v>45</v>
      </c>
      <c r="BB114" s="2">
        <v>1617090011</v>
      </c>
      <c r="BC114" s="3">
        <v>42621</v>
      </c>
      <c r="BD114" s="2">
        <v>27600</v>
      </c>
      <c r="BE114" s="2" t="s">
        <v>45</v>
      </c>
      <c r="BF114" s="2" t="s">
        <v>383</v>
      </c>
      <c r="BG114" s="2" t="s">
        <v>45</v>
      </c>
      <c r="BH114" s="2">
        <v>0</v>
      </c>
      <c r="BI114" s="2">
        <v>0</v>
      </c>
      <c r="BJ114" s="2">
        <v>2</v>
      </c>
      <c r="BK114" s="2">
        <v>27600</v>
      </c>
      <c r="BL114" s="2" t="s">
        <v>60</v>
      </c>
      <c r="BM114" s="2" t="s">
        <v>382</v>
      </c>
      <c r="BN114" s="3">
        <v>42621</v>
      </c>
      <c r="BO114" s="2">
        <v>-20400</v>
      </c>
      <c r="BP114" s="2" t="s">
        <v>45</v>
      </c>
      <c r="BQ114" s="2" t="s">
        <v>45</v>
      </c>
      <c r="BR114" s="2" t="s">
        <v>45</v>
      </c>
      <c r="BS114" s="2" t="s">
        <v>45</v>
      </c>
      <c r="BT114" s="2">
        <v>12000</v>
      </c>
      <c r="BU114" s="2" t="s">
        <v>45</v>
      </c>
    </row>
    <row r="115" spans="1:73" hidden="1" x14ac:dyDescent="0.25">
      <c r="A115" s="3">
        <v>42626</v>
      </c>
      <c r="B115" s="2" t="s">
        <v>59</v>
      </c>
      <c r="C115" s="2" t="s">
        <v>49</v>
      </c>
      <c r="D115" s="2" t="s">
        <v>58</v>
      </c>
      <c r="E115" s="2">
        <v>1033</v>
      </c>
      <c r="F115" s="2" t="s">
        <v>84</v>
      </c>
      <c r="G115" s="2">
        <v>4076</v>
      </c>
      <c r="H115" s="2" t="s">
        <v>56</v>
      </c>
      <c r="I115" s="2" t="s">
        <v>56</v>
      </c>
      <c r="J115" s="2" t="s">
        <v>55</v>
      </c>
      <c r="K115" s="2" t="s">
        <v>45</v>
      </c>
      <c r="L115" s="2" t="s">
        <v>392</v>
      </c>
      <c r="M115" s="3">
        <v>42627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14</v>
      </c>
      <c r="U115" s="2">
        <v>58275.8</v>
      </c>
      <c r="V115" s="2">
        <v>0</v>
      </c>
      <c r="W115" s="2">
        <v>-0.06</v>
      </c>
      <c r="X115" s="2" t="s">
        <v>53</v>
      </c>
      <c r="Y115" s="2" t="s">
        <v>52</v>
      </c>
      <c r="Z115" s="2">
        <v>1</v>
      </c>
      <c r="AA115" s="2">
        <v>0</v>
      </c>
      <c r="AB115" s="2">
        <v>416255.7</v>
      </c>
      <c r="AC115" s="2" t="s">
        <v>51</v>
      </c>
      <c r="AD115" s="2" t="s">
        <v>45</v>
      </c>
      <c r="AE115" s="2">
        <v>310251</v>
      </c>
      <c r="AF115" s="2">
        <v>416255.7</v>
      </c>
      <c r="AG115" s="2" t="s">
        <v>50</v>
      </c>
      <c r="AH115" s="2" t="s">
        <v>49</v>
      </c>
      <c r="AI115" s="2" t="s">
        <v>391</v>
      </c>
      <c r="AJ115" s="2" t="s">
        <v>45</v>
      </c>
      <c r="AK115" s="2" t="s">
        <v>45</v>
      </c>
      <c r="AL115" s="2" t="s">
        <v>45</v>
      </c>
      <c r="AM115" s="2" t="s">
        <v>45</v>
      </c>
      <c r="AN115" s="4">
        <v>42328</v>
      </c>
      <c r="AO115" s="2" t="s">
        <v>45</v>
      </c>
      <c r="AP115" s="2" t="s">
        <v>47</v>
      </c>
      <c r="AQ115" s="2" t="s">
        <v>45</v>
      </c>
      <c r="AR115" s="2" t="s">
        <v>45</v>
      </c>
      <c r="AS115" s="2" t="s">
        <v>390</v>
      </c>
      <c r="AT115" s="2" t="s">
        <v>45</v>
      </c>
      <c r="AU115" s="2" t="s">
        <v>45</v>
      </c>
      <c r="AV115" s="2" t="s">
        <v>45</v>
      </c>
      <c r="AW115" s="2" t="s">
        <v>45</v>
      </c>
      <c r="AX115" s="2" t="s">
        <v>45</v>
      </c>
      <c r="AY115" s="2" t="s">
        <v>45</v>
      </c>
      <c r="AZ115" s="2" t="s">
        <v>45</v>
      </c>
      <c r="BA115" s="2" t="s">
        <v>45</v>
      </c>
      <c r="BB115" s="2">
        <v>1617090012</v>
      </c>
      <c r="BC115" s="3">
        <v>42626</v>
      </c>
      <c r="BD115" s="2">
        <v>478694</v>
      </c>
      <c r="BE115" s="2" t="s">
        <v>45</v>
      </c>
      <c r="BF115" s="3">
        <v>42626</v>
      </c>
      <c r="BG115" s="2" t="s">
        <v>45</v>
      </c>
      <c r="BH115" s="2">
        <v>0</v>
      </c>
      <c r="BI115" s="2">
        <v>0</v>
      </c>
      <c r="BJ115" s="2">
        <v>1</v>
      </c>
      <c r="BK115" s="2">
        <v>478694</v>
      </c>
      <c r="BL115" s="2" t="s">
        <v>45</v>
      </c>
      <c r="BM115" s="2" t="s">
        <v>45</v>
      </c>
      <c r="BN115" s="3">
        <v>42626</v>
      </c>
      <c r="BO115" s="2" t="s">
        <v>45</v>
      </c>
      <c r="BP115" s="2" t="s">
        <v>45</v>
      </c>
      <c r="BQ115" s="2" t="s">
        <v>45</v>
      </c>
      <c r="BR115" s="2" t="s">
        <v>45</v>
      </c>
      <c r="BS115" s="2" t="s">
        <v>45</v>
      </c>
      <c r="BT115" s="2">
        <v>416255.7</v>
      </c>
      <c r="BU115" s="2" t="s">
        <v>45</v>
      </c>
    </row>
    <row r="116" spans="1:73" hidden="1" x14ac:dyDescent="0.25">
      <c r="A116" s="3">
        <v>42525</v>
      </c>
      <c r="B116" s="2" t="s">
        <v>377</v>
      </c>
      <c r="C116" s="2" t="s">
        <v>49</v>
      </c>
      <c r="D116" s="2" t="s">
        <v>376</v>
      </c>
      <c r="E116" s="2">
        <v>4500</v>
      </c>
      <c r="F116" s="2" t="s">
        <v>375</v>
      </c>
      <c r="G116" s="2">
        <v>4027</v>
      </c>
      <c r="H116" s="2" t="s">
        <v>374</v>
      </c>
      <c r="I116" s="2" t="s">
        <v>374</v>
      </c>
      <c r="J116" s="2" t="s">
        <v>55</v>
      </c>
      <c r="K116" s="3">
        <v>42525</v>
      </c>
      <c r="L116" s="2" t="s">
        <v>54</v>
      </c>
      <c r="M116" s="3">
        <v>42525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14.074999999999999</v>
      </c>
      <c r="U116" s="2">
        <v>13920</v>
      </c>
      <c r="V116" s="2">
        <v>0</v>
      </c>
      <c r="W116" s="2">
        <v>0</v>
      </c>
      <c r="X116" s="2" t="s">
        <v>367</v>
      </c>
      <c r="Y116" s="2" t="s">
        <v>52</v>
      </c>
      <c r="Z116" s="2">
        <v>8</v>
      </c>
      <c r="AA116" s="2">
        <v>0</v>
      </c>
      <c r="AB116" s="2">
        <v>12000</v>
      </c>
      <c r="AC116" s="2" t="s">
        <v>63</v>
      </c>
      <c r="AD116" s="2" t="s">
        <v>45</v>
      </c>
      <c r="AE116" s="2">
        <v>310251</v>
      </c>
      <c r="AF116" s="2">
        <v>96000</v>
      </c>
      <c r="AG116" s="2" t="s">
        <v>372</v>
      </c>
      <c r="AH116" s="2" t="s">
        <v>49</v>
      </c>
      <c r="AI116" s="2" t="s">
        <v>389</v>
      </c>
      <c r="AJ116" s="2" t="s">
        <v>45</v>
      </c>
      <c r="AK116" s="2" t="s">
        <v>45</v>
      </c>
      <c r="AL116" s="2" t="s">
        <v>45</v>
      </c>
      <c r="AM116" s="2" t="s">
        <v>45</v>
      </c>
      <c r="AN116" s="4">
        <v>42406</v>
      </c>
      <c r="AO116" s="2" t="s">
        <v>45</v>
      </c>
      <c r="AP116" s="2" t="s">
        <v>47</v>
      </c>
      <c r="AQ116" s="2" t="s">
        <v>45</v>
      </c>
      <c r="AR116" s="2" t="s">
        <v>45</v>
      </c>
      <c r="AS116" s="2" t="s">
        <v>388</v>
      </c>
      <c r="AT116" s="2" t="s">
        <v>45</v>
      </c>
      <c r="AU116" s="2" t="s">
        <v>45</v>
      </c>
      <c r="AV116" s="2" t="s">
        <v>45</v>
      </c>
      <c r="AW116" s="2" t="s">
        <v>45</v>
      </c>
      <c r="AX116" s="2" t="s">
        <v>45</v>
      </c>
      <c r="AY116" s="2" t="s">
        <v>45</v>
      </c>
      <c r="AZ116" s="2" t="s">
        <v>45</v>
      </c>
      <c r="BA116" s="2" t="s">
        <v>45</v>
      </c>
      <c r="BB116" s="2">
        <v>1617090004</v>
      </c>
      <c r="BC116" s="3">
        <v>42525</v>
      </c>
      <c r="BD116" s="2">
        <v>110400</v>
      </c>
      <c r="BE116" s="2" t="s">
        <v>45</v>
      </c>
      <c r="BF116" s="2" t="s">
        <v>369</v>
      </c>
      <c r="BG116" s="2" t="s">
        <v>45</v>
      </c>
      <c r="BH116" s="2">
        <v>0</v>
      </c>
      <c r="BI116" s="2">
        <v>0</v>
      </c>
      <c r="BJ116" s="2">
        <v>8</v>
      </c>
      <c r="BK116" s="2">
        <v>110400</v>
      </c>
      <c r="BL116" s="2" t="s">
        <v>60</v>
      </c>
      <c r="BM116" s="2" t="s">
        <v>368</v>
      </c>
      <c r="BN116" s="3">
        <v>42525</v>
      </c>
      <c r="BO116" s="2">
        <v>-77252.17</v>
      </c>
      <c r="BP116" s="2" t="s">
        <v>45</v>
      </c>
      <c r="BQ116" s="2" t="s">
        <v>45</v>
      </c>
      <c r="BR116" s="2" t="s">
        <v>45</v>
      </c>
      <c r="BS116" s="2">
        <v>12000</v>
      </c>
      <c r="BT116" s="2">
        <v>12000</v>
      </c>
      <c r="BU116" s="2" t="s">
        <v>45</v>
      </c>
    </row>
    <row r="117" spans="1:73" hidden="1" x14ac:dyDescent="0.25">
      <c r="A117" s="3">
        <v>42621</v>
      </c>
      <c r="B117" s="2" t="s">
        <v>377</v>
      </c>
      <c r="C117" s="2" t="s">
        <v>49</v>
      </c>
      <c r="D117" s="2" t="s">
        <v>376</v>
      </c>
      <c r="E117" s="2">
        <v>4500</v>
      </c>
      <c r="F117" s="2" t="s">
        <v>387</v>
      </c>
      <c r="G117" s="2">
        <v>4082</v>
      </c>
      <c r="H117" s="2" t="s">
        <v>374</v>
      </c>
      <c r="I117" s="2" t="s">
        <v>374</v>
      </c>
      <c r="J117" s="2" t="s">
        <v>55</v>
      </c>
      <c r="K117" s="2" t="s">
        <v>45</v>
      </c>
      <c r="L117" s="2" t="s">
        <v>386</v>
      </c>
      <c r="M117" s="3">
        <v>42621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14</v>
      </c>
      <c r="U117" s="2">
        <v>3360</v>
      </c>
      <c r="V117" s="2">
        <v>0</v>
      </c>
      <c r="W117" s="2">
        <v>0</v>
      </c>
      <c r="X117" s="2" t="s">
        <v>367</v>
      </c>
      <c r="Y117" s="2" t="s">
        <v>52</v>
      </c>
      <c r="Z117" s="2">
        <v>2</v>
      </c>
      <c r="AA117" s="2">
        <v>0</v>
      </c>
      <c r="AB117" s="2">
        <v>12000</v>
      </c>
      <c r="AC117" s="2" t="s">
        <v>63</v>
      </c>
      <c r="AD117" s="2" t="s">
        <v>45</v>
      </c>
      <c r="AE117" s="2">
        <v>310251</v>
      </c>
      <c r="AF117" s="2">
        <v>24000</v>
      </c>
      <c r="AG117" s="2" t="s">
        <v>372</v>
      </c>
      <c r="AH117" s="2" t="s">
        <v>49</v>
      </c>
      <c r="AI117" s="2" t="s">
        <v>385</v>
      </c>
      <c r="AJ117" s="2" t="s">
        <v>45</v>
      </c>
      <c r="AK117" s="2" t="s">
        <v>45</v>
      </c>
      <c r="AL117" s="2" t="s">
        <v>45</v>
      </c>
      <c r="AM117" s="2" t="s">
        <v>45</v>
      </c>
      <c r="AN117" s="4">
        <v>42579</v>
      </c>
      <c r="AO117" s="2" t="s">
        <v>45</v>
      </c>
      <c r="AP117" s="2" t="s">
        <v>47</v>
      </c>
      <c r="AQ117" s="2" t="s">
        <v>45</v>
      </c>
      <c r="AR117" s="2" t="s">
        <v>45</v>
      </c>
      <c r="AS117" s="2" t="s">
        <v>384</v>
      </c>
      <c r="AT117" s="2" t="s">
        <v>45</v>
      </c>
      <c r="AU117" s="2" t="s">
        <v>45</v>
      </c>
      <c r="AV117" s="2" t="s">
        <v>45</v>
      </c>
      <c r="AW117" s="2" t="s">
        <v>45</v>
      </c>
      <c r="AX117" s="2" t="s">
        <v>45</v>
      </c>
      <c r="AY117" s="2" t="s">
        <v>45</v>
      </c>
      <c r="AZ117" s="2" t="s">
        <v>45</v>
      </c>
      <c r="BA117" s="2" t="s">
        <v>45</v>
      </c>
      <c r="BB117" s="2">
        <v>1617090011</v>
      </c>
      <c r="BC117" s="3">
        <v>42621</v>
      </c>
      <c r="BD117" s="2">
        <v>27600</v>
      </c>
      <c r="BE117" s="2" t="s">
        <v>45</v>
      </c>
      <c r="BF117" s="2" t="s">
        <v>383</v>
      </c>
      <c r="BG117" s="2" t="s">
        <v>45</v>
      </c>
      <c r="BH117" s="2">
        <v>0</v>
      </c>
      <c r="BI117" s="2">
        <v>0</v>
      </c>
      <c r="BJ117" s="2">
        <v>2</v>
      </c>
      <c r="BK117" s="2">
        <v>27600</v>
      </c>
      <c r="BL117" s="2" t="s">
        <v>60</v>
      </c>
      <c r="BM117" s="2" t="s">
        <v>382</v>
      </c>
      <c r="BN117" s="3">
        <v>42621</v>
      </c>
      <c r="BO117" s="2">
        <v>-20400</v>
      </c>
      <c r="BP117" s="2" t="s">
        <v>45</v>
      </c>
      <c r="BQ117" s="2" t="s">
        <v>45</v>
      </c>
      <c r="BR117" s="2" t="s">
        <v>45</v>
      </c>
      <c r="BS117" s="2" t="s">
        <v>45</v>
      </c>
      <c r="BT117" s="2">
        <v>12000</v>
      </c>
      <c r="BU117" s="2" t="s">
        <v>45</v>
      </c>
    </row>
    <row r="118" spans="1:73" hidden="1" x14ac:dyDescent="0.25">
      <c r="A118" s="3">
        <v>42593</v>
      </c>
      <c r="B118" s="2" t="s">
        <v>59</v>
      </c>
      <c r="C118" s="2" t="s">
        <v>49</v>
      </c>
      <c r="D118" s="2" t="s">
        <v>79</v>
      </c>
      <c r="E118" s="2">
        <v>3965</v>
      </c>
      <c r="F118" s="2" t="s">
        <v>381</v>
      </c>
      <c r="G118" s="2">
        <v>4087</v>
      </c>
      <c r="H118" s="2" t="s">
        <v>77</v>
      </c>
      <c r="I118" s="2" t="s">
        <v>77</v>
      </c>
      <c r="J118" s="2" t="s">
        <v>55</v>
      </c>
      <c r="K118" s="2" t="s">
        <v>45</v>
      </c>
      <c r="L118" s="2" t="s">
        <v>380</v>
      </c>
      <c r="M118" s="3">
        <v>42593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14</v>
      </c>
      <c r="U118" s="2">
        <v>3822</v>
      </c>
      <c r="V118" s="2">
        <v>0</v>
      </c>
      <c r="W118" s="2">
        <v>0</v>
      </c>
      <c r="X118" s="2" t="s">
        <v>53</v>
      </c>
      <c r="Y118" s="2" t="s">
        <v>52</v>
      </c>
      <c r="Z118" s="2">
        <v>1</v>
      </c>
      <c r="AA118" s="2">
        <v>0</v>
      </c>
      <c r="AB118" s="2">
        <v>27300</v>
      </c>
      <c r="AC118" s="2" t="s">
        <v>63</v>
      </c>
      <c r="AD118" s="2" t="s">
        <v>45</v>
      </c>
      <c r="AE118" s="2">
        <v>310251</v>
      </c>
      <c r="AF118" s="2">
        <v>27300</v>
      </c>
      <c r="AG118" s="2" t="s">
        <v>50</v>
      </c>
      <c r="AH118" s="2" t="s">
        <v>49</v>
      </c>
      <c r="AI118" s="2" t="s">
        <v>379</v>
      </c>
      <c r="AJ118" s="2" t="s">
        <v>45</v>
      </c>
      <c r="AK118" s="2" t="s">
        <v>45</v>
      </c>
      <c r="AL118" s="2" t="s">
        <v>45</v>
      </c>
      <c r="AM118" s="2" t="s">
        <v>45</v>
      </c>
      <c r="AN118" s="4">
        <v>42553</v>
      </c>
      <c r="AO118" s="2" t="s">
        <v>45</v>
      </c>
      <c r="AP118" s="2" t="s">
        <v>47</v>
      </c>
      <c r="AQ118" s="2" t="s">
        <v>45</v>
      </c>
      <c r="AR118" s="2" t="s">
        <v>45</v>
      </c>
      <c r="AS118" s="2" t="s">
        <v>378</v>
      </c>
      <c r="AT118" s="2" t="s">
        <v>45</v>
      </c>
      <c r="AU118" s="2" t="s">
        <v>45</v>
      </c>
      <c r="AV118" s="2" t="s">
        <v>45</v>
      </c>
      <c r="AW118" s="2" t="s">
        <v>45</v>
      </c>
      <c r="AX118" s="2" t="s">
        <v>45</v>
      </c>
      <c r="AY118" s="2" t="s">
        <v>45</v>
      </c>
      <c r="AZ118" s="2" t="s">
        <v>45</v>
      </c>
      <c r="BA118" s="2" t="s">
        <v>45</v>
      </c>
      <c r="BB118" s="2">
        <v>1617090007</v>
      </c>
      <c r="BC118" s="3">
        <v>42593</v>
      </c>
      <c r="BD118" s="2">
        <v>31395</v>
      </c>
      <c r="BE118" s="2" t="s">
        <v>45</v>
      </c>
      <c r="BF118" s="3">
        <v>42593</v>
      </c>
      <c r="BG118" s="2" t="s">
        <v>45</v>
      </c>
      <c r="BH118" s="2">
        <v>0</v>
      </c>
      <c r="BI118" s="2">
        <v>0</v>
      </c>
      <c r="BJ118" s="2">
        <v>1</v>
      </c>
      <c r="BK118" s="2">
        <v>31395</v>
      </c>
      <c r="BL118" s="2" t="s">
        <v>45</v>
      </c>
      <c r="BM118" s="2" t="s">
        <v>45</v>
      </c>
      <c r="BN118" s="3">
        <v>42593</v>
      </c>
      <c r="BO118" s="2" t="s">
        <v>45</v>
      </c>
      <c r="BP118" s="2" t="s">
        <v>45</v>
      </c>
      <c r="BQ118" s="2" t="s">
        <v>45</v>
      </c>
      <c r="BR118" s="2" t="s">
        <v>45</v>
      </c>
      <c r="BS118" s="2" t="s">
        <v>45</v>
      </c>
      <c r="BT118" s="2">
        <v>27300</v>
      </c>
      <c r="BU118" s="2" t="s">
        <v>45</v>
      </c>
    </row>
    <row r="119" spans="1:73" hidden="1" x14ac:dyDescent="0.25">
      <c r="A119" s="3">
        <v>42525</v>
      </c>
      <c r="B119" s="2" t="s">
        <v>377</v>
      </c>
      <c r="C119" s="2" t="s">
        <v>49</v>
      </c>
      <c r="D119" s="2" t="s">
        <v>376</v>
      </c>
      <c r="E119" s="2">
        <v>4500</v>
      </c>
      <c r="F119" s="2" t="s">
        <v>375</v>
      </c>
      <c r="G119" s="2">
        <v>4027</v>
      </c>
      <c r="H119" s="2" t="s">
        <v>374</v>
      </c>
      <c r="I119" s="2" t="s">
        <v>374</v>
      </c>
      <c r="J119" s="2" t="s">
        <v>55</v>
      </c>
      <c r="K119" s="3">
        <v>42090</v>
      </c>
      <c r="L119" s="2" t="s">
        <v>54</v>
      </c>
      <c r="M119" s="3">
        <v>42525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14.074999999999999</v>
      </c>
      <c r="U119" s="2">
        <v>13920</v>
      </c>
      <c r="V119" s="2">
        <v>0</v>
      </c>
      <c r="W119" s="2">
        <v>0</v>
      </c>
      <c r="X119" s="2" t="s">
        <v>373</v>
      </c>
      <c r="Y119" s="2" t="s">
        <v>52</v>
      </c>
      <c r="Z119" s="2">
        <v>8</v>
      </c>
      <c r="AA119" s="2">
        <v>0</v>
      </c>
      <c r="AB119" s="2">
        <v>12000</v>
      </c>
      <c r="AC119" s="2" t="s">
        <v>63</v>
      </c>
      <c r="AD119" s="2" t="s">
        <v>45</v>
      </c>
      <c r="AE119" s="2">
        <v>310251</v>
      </c>
      <c r="AF119" s="2">
        <v>96000</v>
      </c>
      <c r="AG119" s="2" t="s">
        <v>372</v>
      </c>
      <c r="AH119" s="2" t="s">
        <v>49</v>
      </c>
      <c r="AI119" s="2" t="s">
        <v>371</v>
      </c>
      <c r="AJ119" s="2" t="s">
        <v>45</v>
      </c>
      <c r="AK119" s="2" t="s">
        <v>45</v>
      </c>
      <c r="AL119" s="2" t="s">
        <v>45</v>
      </c>
      <c r="AM119" s="2" t="s">
        <v>45</v>
      </c>
      <c r="AN119" s="4">
        <v>42406</v>
      </c>
      <c r="AO119" s="2" t="s">
        <v>45</v>
      </c>
      <c r="AP119" s="2" t="s">
        <v>47</v>
      </c>
      <c r="AQ119" s="2" t="s">
        <v>45</v>
      </c>
      <c r="AR119" s="2" t="s">
        <v>45</v>
      </c>
      <c r="AS119" s="2" t="s">
        <v>370</v>
      </c>
      <c r="AT119" s="2" t="s">
        <v>45</v>
      </c>
      <c r="AU119" s="2" t="s">
        <v>45</v>
      </c>
      <c r="AV119" s="2" t="s">
        <v>45</v>
      </c>
      <c r="AW119" s="2" t="s">
        <v>45</v>
      </c>
      <c r="AX119" s="2" t="s">
        <v>45</v>
      </c>
      <c r="AY119" s="2" t="s">
        <v>45</v>
      </c>
      <c r="AZ119" s="2" t="s">
        <v>45</v>
      </c>
      <c r="BA119" s="2" t="s">
        <v>45</v>
      </c>
      <c r="BB119" s="2">
        <v>1617090004</v>
      </c>
      <c r="BC119" s="3">
        <v>42525</v>
      </c>
      <c r="BD119" s="2">
        <v>110400</v>
      </c>
      <c r="BE119" s="2" t="s">
        <v>45</v>
      </c>
      <c r="BF119" s="2" t="s">
        <v>369</v>
      </c>
      <c r="BG119" s="2" t="s">
        <v>45</v>
      </c>
      <c r="BH119" s="2">
        <v>0</v>
      </c>
      <c r="BI119" s="2">
        <v>0</v>
      </c>
      <c r="BJ119" s="2">
        <v>8</v>
      </c>
      <c r="BK119" s="2">
        <v>110400</v>
      </c>
      <c r="BL119" s="2" t="s">
        <v>60</v>
      </c>
      <c r="BM119" s="2" t="s">
        <v>368</v>
      </c>
      <c r="BN119" s="3">
        <v>42525</v>
      </c>
      <c r="BO119" s="2">
        <v>-77252.17</v>
      </c>
      <c r="BP119" s="2" t="s">
        <v>45</v>
      </c>
      <c r="BQ119" s="2" t="s">
        <v>45</v>
      </c>
      <c r="BR119" s="2" t="s">
        <v>45</v>
      </c>
      <c r="BS119" s="2">
        <v>200000</v>
      </c>
      <c r="BT119" s="2">
        <v>12000</v>
      </c>
      <c r="BU119" s="2" t="s">
        <v>45</v>
      </c>
    </row>
    <row r="120" spans="1:73" hidden="1" x14ac:dyDescent="0.25">
      <c r="A120" s="3">
        <v>42727</v>
      </c>
      <c r="B120" s="2" t="s">
        <v>59</v>
      </c>
      <c r="C120" s="2" t="s">
        <v>49</v>
      </c>
      <c r="D120" s="2" t="s">
        <v>85</v>
      </c>
      <c r="E120" s="2">
        <v>6260</v>
      </c>
      <c r="F120" s="2" t="s">
        <v>84</v>
      </c>
      <c r="G120" s="2">
        <v>4115</v>
      </c>
      <c r="H120" s="2" t="s">
        <v>83</v>
      </c>
      <c r="I120" s="2" t="s">
        <v>83</v>
      </c>
      <c r="J120" s="2" t="s">
        <v>55</v>
      </c>
      <c r="K120" s="2" t="s">
        <v>45</v>
      </c>
      <c r="L120" s="2" t="s">
        <v>82</v>
      </c>
      <c r="M120" s="3">
        <v>42727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14</v>
      </c>
      <c r="U120" s="2">
        <v>80591</v>
      </c>
      <c r="V120" s="2">
        <v>0</v>
      </c>
      <c r="W120" s="2">
        <v>0.5</v>
      </c>
      <c r="X120" s="2" t="s">
        <v>367</v>
      </c>
      <c r="Y120" s="2" t="s">
        <v>52</v>
      </c>
      <c r="Z120" s="2">
        <v>1</v>
      </c>
      <c r="AA120" s="2">
        <v>0</v>
      </c>
      <c r="AB120" s="2">
        <v>575650</v>
      </c>
      <c r="AC120" s="2" t="s">
        <v>51</v>
      </c>
      <c r="AD120" s="2" t="s">
        <v>45</v>
      </c>
      <c r="AE120" s="2">
        <v>310251</v>
      </c>
      <c r="AF120" s="2">
        <v>575650</v>
      </c>
      <c r="AG120" s="2" t="s">
        <v>50</v>
      </c>
      <c r="AH120" s="2" t="s">
        <v>49</v>
      </c>
      <c r="AI120" s="2" t="s">
        <v>366</v>
      </c>
      <c r="AJ120" s="2" t="s">
        <v>45</v>
      </c>
      <c r="AK120" s="2" t="s">
        <v>45</v>
      </c>
      <c r="AL120" s="2" t="s">
        <v>45</v>
      </c>
      <c r="AM120" s="2" t="s">
        <v>45</v>
      </c>
      <c r="AN120" s="4">
        <v>42310</v>
      </c>
      <c r="AO120" s="2" t="s">
        <v>45</v>
      </c>
      <c r="AP120" s="2" t="s">
        <v>47</v>
      </c>
      <c r="AQ120" s="2" t="s">
        <v>45</v>
      </c>
      <c r="AR120" s="2" t="s">
        <v>45</v>
      </c>
      <c r="AS120" s="2" t="s">
        <v>365</v>
      </c>
      <c r="AT120" s="2" t="s">
        <v>45</v>
      </c>
      <c r="AU120" s="2" t="s">
        <v>45</v>
      </c>
      <c r="AV120" s="2" t="s">
        <v>45</v>
      </c>
      <c r="AW120" s="2" t="s">
        <v>45</v>
      </c>
      <c r="AX120" s="2" t="s">
        <v>45</v>
      </c>
      <c r="AY120" s="2" t="s">
        <v>45</v>
      </c>
      <c r="AZ120" s="2" t="s">
        <v>45</v>
      </c>
      <c r="BA120" s="2" t="s">
        <v>45</v>
      </c>
      <c r="BB120" s="2">
        <v>1617090025</v>
      </c>
      <c r="BC120" s="3">
        <v>42727</v>
      </c>
      <c r="BD120" s="2">
        <v>661998</v>
      </c>
      <c r="BE120" s="2" t="s">
        <v>45</v>
      </c>
      <c r="BF120" s="3">
        <v>42727</v>
      </c>
      <c r="BG120" s="2" t="s">
        <v>45</v>
      </c>
      <c r="BH120" s="2">
        <v>0</v>
      </c>
      <c r="BI120" s="2">
        <v>0</v>
      </c>
      <c r="BJ120" s="2">
        <v>1</v>
      </c>
      <c r="BK120" s="2">
        <v>661998</v>
      </c>
      <c r="BL120" s="2" t="s">
        <v>45</v>
      </c>
      <c r="BM120" s="2" t="s">
        <v>45</v>
      </c>
      <c r="BN120" s="3">
        <v>42727</v>
      </c>
      <c r="BO120" s="2" t="s">
        <v>45</v>
      </c>
      <c r="BP120" s="2" t="s">
        <v>45</v>
      </c>
      <c r="BQ120" s="2" t="s">
        <v>45</v>
      </c>
      <c r="BR120" s="2" t="s">
        <v>45</v>
      </c>
      <c r="BS120" s="2" t="s">
        <v>45</v>
      </c>
      <c r="BT120" s="2">
        <v>575650</v>
      </c>
      <c r="BU120" s="2" t="s">
        <v>45</v>
      </c>
    </row>
    <row r="121" spans="1:73" hidden="1" x14ac:dyDescent="0.25">
      <c r="A121" s="3">
        <v>42559</v>
      </c>
      <c r="B121" s="2" t="s">
        <v>59</v>
      </c>
      <c r="C121" s="2" t="s">
        <v>49</v>
      </c>
      <c r="D121" s="2" t="s">
        <v>364</v>
      </c>
      <c r="E121" s="2">
        <v>1044</v>
      </c>
      <c r="F121" s="2" t="s">
        <v>363</v>
      </c>
      <c r="G121" s="2">
        <v>4048</v>
      </c>
      <c r="H121" s="2" t="s">
        <v>362</v>
      </c>
      <c r="I121" s="2" t="s">
        <v>362</v>
      </c>
      <c r="J121" s="2" t="s">
        <v>55</v>
      </c>
      <c r="K121" s="2" t="s">
        <v>45</v>
      </c>
      <c r="L121" s="2" t="s">
        <v>54</v>
      </c>
      <c r="M121" s="3">
        <v>42559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14.074999999999999</v>
      </c>
      <c r="U121" s="2">
        <v>15500.5</v>
      </c>
      <c r="V121" s="2">
        <v>0</v>
      </c>
      <c r="W121" s="2">
        <v>0</v>
      </c>
      <c r="X121" s="2" t="s">
        <v>53</v>
      </c>
      <c r="Y121" s="2" t="s">
        <v>52</v>
      </c>
      <c r="Z121" s="2">
        <v>1</v>
      </c>
      <c r="AA121" s="2">
        <v>0</v>
      </c>
      <c r="AB121" s="2">
        <v>106900</v>
      </c>
      <c r="AC121" s="2" t="s">
        <v>51</v>
      </c>
      <c r="AD121" s="2" t="s">
        <v>45</v>
      </c>
      <c r="AE121" s="2">
        <v>310251</v>
      </c>
      <c r="AF121" s="2">
        <v>106900</v>
      </c>
      <c r="AG121" s="2" t="s">
        <v>50</v>
      </c>
      <c r="AH121" s="2" t="s">
        <v>49</v>
      </c>
      <c r="AI121" s="2" t="s">
        <v>361</v>
      </c>
      <c r="AJ121" s="2" t="s">
        <v>45</v>
      </c>
      <c r="AK121" s="2" t="s">
        <v>45</v>
      </c>
      <c r="AL121" s="2" t="s">
        <v>45</v>
      </c>
      <c r="AM121" s="2" t="s">
        <v>45</v>
      </c>
      <c r="AN121" s="4">
        <v>42522</v>
      </c>
      <c r="AO121" s="2" t="s">
        <v>45</v>
      </c>
      <c r="AP121" s="2" t="s">
        <v>47</v>
      </c>
      <c r="AQ121" s="2" t="s">
        <v>45</v>
      </c>
      <c r="AR121" s="2" t="s">
        <v>45</v>
      </c>
      <c r="AS121" s="2" t="s">
        <v>360</v>
      </c>
      <c r="AT121" s="2" t="s">
        <v>45</v>
      </c>
      <c r="AU121" s="2" t="s">
        <v>45</v>
      </c>
      <c r="AV121" s="2" t="s">
        <v>45</v>
      </c>
      <c r="AW121" s="2" t="s">
        <v>45</v>
      </c>
      <c r="AX121" s="2" t="s">
        <v>45</v>
      </c>
      <c r="AY121" s="2" t="s">
        <v>45</v>
      </c>
      <c r="AZ121" s="2" t="s">
        <v>45</v>
      </c>
      <c r="BA121" s="2" t="s">
        <v>45</v>
      </c>
      <c r="BB121" s="2">
        <v>1617090006</v>
      </c>
      <c r="BC121" s="3">
        <v>42559</v>
      </c>
      <c r="BD121" s="2">
        <v>122935</v>
      </c>
      <c r="BE121" s="2" t="s">
        <v>45</v>
      </c>
      <c r="BF121" s="3">
        <v>42559</v>
      </c>
      <c r="BG121" s="2" t="s">
        <v>45</v>
      </c>
      <c r="BH121" s="2">
        <v>0</v>
      </c>
      <c r="BI121" s="2">
        <v>0</v>
      </c>
      <c r="BJ121" s="2">
        <v>1</v>
      </c>
      <c r="BK121" s="2">
        <v>122935</v>
      </c>
      <c r="BL121" s="2" t="s">
        <v>45</v>
      </c>
      <c r="BM121" s="2" t="s">
        <v>45</v>
      </c>
      <c r="BN121" s="3">
        <v>42559</v>
      </c>
      <c r="BO121" s="2" t="s">
        <v>45</v>
      </c>
      <c r="BP121" s="2" t="s">
        <v>45</v>
      </c>
      <c r="BQ121" s="2" t="s">
        <v>45</v>
      </c>
      <c r="BR121" s="2" t="s">
        <v>45</v>
      </c>
      <c r="BS121" s="2" t="s">
        <v>45</v>
      </c>
      <c r="BT121" s="2">
        <v>106900</v>
      </c>
      <c r="BU121" s="2" t="s">
        <v>45</v>
      </c>
    </row>
    <row r="122" spans="1:73" hidden="1" x14ac:dyDescent="0.25">
      <c r="A122" s="3">
        <v>42663</v>
      </c>
      <c r="B122" s="2" t="s">
        <v>359</v>
      </c>
      <c r="C122" s="2" t="s">
        <v>49</v>
      </c>
      <c r="D122" s="2" t="s">
        <v>358</v>
      </c>
      <c r="E122" s="2">
        <v>5540</v>
      </c>
      <c r="F122" s="2" t="s">
        <v>357</v>
      </c>
      <c r="G122" s="2">
        <v>4080</v>
      </c>
      <c r="H122" s="2" t="s">
        <v>356</v>
      </c>
      <c r="I122" s="2" t="s">
        <v>356</v>
      </c>
      <c r="J122" s="2" t="s">
        <v>55</v>
      </c>
      <c r="K122" s="3">
        <v>42663</v>
      </c>
      <c r="L122" s="2" t="s">
        <v>355</v>
      </c>
      <c r="M122" s="3">
        <v>42663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 t="s">
        <v>45</v>
      </c>
      <c r="U122" s="2">
        <v>0</v>
      </c>
      <c r="V122" s="2">
        <v>0</v>
      </c>
      <c r="W122" s="2">
        <v>0</v>
      </c>
      <c r="X122" s="2" t="s">
        <v>354</v>
      </c>
      <c r="Y122" s="2" t="s">
        <v>353</v>
      </c>
      <c r="Z122" s="2">
        <v>1</v>
      </c>
      <c r="AA122" s="2">
        <v>0</v>
      </c>
      <c r="AB122" s="2">
        <v>213232</v>
      </c>
      <c r="AC122" s="2" t="s">
        <v>63</v>
      </c>
      <c r="AD122" s="2" t="s">
        <v>45</v>
      </c>
      <c r="AE122" s="2">
        <v>310451</v>
      </c>
      <c r="AF122" s="2">
        <v>213232</v>
      </c>
      <c r="AG122" s="2" t="s">
        <v>352</v>
      </c>
      <c r="AH122" s="2" t="s">
        <v>49</v>
      </c>
      <c r="AI122" s="2" t="s">
        <v>351</v>
      </c>
      <c r="AJ122" s="2" t="s">
        <v>45</v>
      </c>
      <c r="AK122" s="2" t="s">
        <v>45</v>
      </c>
      <c r="AL122" s="2" t="s">
        <v>45</v>
      </c>
      <c r="AM122" s="2" t="s">
        <v>45</v>
      </c>
      <c r="AN122" s="4">
        <v>42560</v>
      </c>
      <c r="AO122" s="2">
        <v>911167</v>
      </c>
      <c r="AP122" s="2" t="s">
        <v>110</v>
      </c>
      <c r="AQ122" s="2" t="s">
        <v>45</v>
      </c>
      <c r="AR122" s="2" t="s">
        <v>45</v>
      </c>
      <c r="AS122" s="2" t="s">
        <v>350</v>
      </c>
      <c r="AT122" s="2">
        <v>922573</v>
      </c>
      <c r="AU122" s="3">
        <v>42663</v>
      </c>
      <c r="AV122" s="2" t="s">
        <v>349</v>
      </c>
      <c r="AW122" s="2" t="s">
        <v>348</v>
      </c>
      <c r="AX122" s="2" t="s">
        <v>347</v>
      </c>
      <c r="AY122" s="2" t="s">
        <v>346</v>
      </c>
      <c r="AZ122" s="2" t="s">
        <v>45</v>
      </c>
      <c r="BA122" s="2" t="s">
        <v>45</v>
      </c>
      <c r="BB122" s="2">
        <v>1617080003</v>
      </c>
      <c r="BC122" s="3">
        <v>42663</v>
      </c>
      <c r="BD122" s="2">
        <v>213232</v>
      </c>
      <c r="BE122" s="2" t="s">
        <v>45</v>
      </c>
      <c r="BF122" s="3">
        <v>42663</v>
      </c>
      <c r="BG122" s="2" t="s">
        <v>45</v>
      </c>
      <c r="BH122" s="2">
        <v>0</v>
      </c>
      <c r="BI122" s="2">
        <v>0</v>
      </c>
      <c r="BJ122" s="2">
        <v>1</v>
      </c>
      <c r="BK122" s="2">
        <v>213232</v>
      </c>
      <c r="BL122" s="2" t="s">
        <v>60</v>
      </c>
      <c r="BM122" s="2" t="s">
        <v>345</v>
      </c>
      <c r="BN122" s="3">
        <v>42663</v>
      </c>
      <c r="BO122" s="2">
        <v>0</v>
      </c>
      <c r="BP122" s="2" t="s">
        <v>45</v>
      </c>
      <c r="BQ122" s="2" t="s">
        <v>45</v>
      </c>
      <c r="BR122" s="2" t="s">
        <v>45</v>
      </c>
      <c r="BS122" s="2">
        <v>213232</v>
      </c>
      <c r="BT122" s="2">
        <v>213232</v>
      </c>
      <c r="BU122" s="2" t="s">
        <v>45</v>
      </c>
    </row>
    <row r="123" spans="1:73" hidden="1" x14ac:dyDescent="0.25">
      <c r="A123" s="3">
        <v>42670</v>
      </c>
      <c r="B123" s="2" t="s">
        <v>118</v>
      </c>
      <c r="C123" s="2" t="s">
        <v>49</v>
      </c>
      <c r="D123" s="2" t="s">
        <v>154</v>
      </c>
      <c r="E123" s="2">
        <v>1404</v>
      </c>
      <c r="F123" s="2" t="s">
        <v>344</v>
      </c>
      <c r="G123" s="2">
        <v>4079</v>
      </c>
      <c r="H123" s="2" t="s">
        <v>152</v>
      </c>
      <c r="I123" s="2" t="s">
        <v>152</v>
      </c>
      <c r="J123" s="2" t="s">
        <v>55</v>
      </c>
      <c r="K123" s="3">
        <v>42670</v>
      </c>
      <c r="L123" s="2" t="s">
        <v>161</v>
      </c>
      <c r="M123" s="3">
        <v>42670</v>
      </c>
      <c r="N123" s="2">
        <v>0</v>
      </c>
      <c r="O123" s="2">
        <v>0</v>
      </c>
      <c r="P123" s="2">
        <v>0</v>
      </c>
      <c r="Q123" s="2">
        <v>36375</v>
      </c>
      <c r="R123" s="2">
        <v>2</v>
      </c>
      <c r="S123" s="2">
        <v>6547.5</v>
      </c>
      <c r="T123" s="2" t="s">
        <v>45</v>
      </c>
      <c r="U123" s="2">
        <v>0</v>
      </c>
      <c r="V123" s="2">
        <v>0</v>
      </c>
      <c r="W123" s="2">
        <v>0</v>
      </c>
      <c r="X123" s="2" t="s">
        <v>343</v>
      </c>
      <c r="Y123" s="2" t="s">
        <v>342</v>
      </c>
      <c r="Z123" s="2">
        <v>3</v>
      </c>
      <c r="AA123" s="2">
        <v>0</v>
      </c>
      <c r="AB123" s="2">
        <v>97000</v>
      </c>
      <c r="AC123" s="2" t="s">
        <v>63</v>
      </c>
      <c r="AD123" s="2" t="s">
        <v>45</v>
      </c>
      <c r="AE123" s="2">
        <v>310101</v>
      </c>
      <c r="AF123" s="2">
        <v>291000</v>
      </c>
      <c r="AG123" s="2" t="s">
        <v>112</v>
      </c>
      <c r="AH123" s="2" t="s">
        <v>49</v>
      </c>
      <c r="AI123" s="2" t="s">
        <v>341</v>
      </c>
      <c r="AJ123" s="2" t="s">
        <v>45</v>
      </c>
      <c r="AK123" s="2" t="s">
        <v>45</v>
      </c>
      <c r="AL123" s="2" t="s">
        <v>45</v>
      </c>
      <c r="AM123" s="2" t="s">
        <v>45</v>
      </c>
      <c r="AN123" s="4">
        <v>42570</v>
      </c>
      <c r="AO123" s="2">
        <v>923169</v>
      </c>
      <c r="AP123" s="2" t="s">
        <v>110</v>
      </c>
      <c r="AQ123" s="2" t="s">
        <v>45</v>
      </c>
      <c r="AR123" s="2" t="s">
        <v>45</v>
      </c>
      <c r="AS123" s="2" t="s">
        <v>340</v>
      </c>
      <c r="AT123" s="2">
        <v>931574</v>
      </c>
      <c r="AU123" s="3">
        <v>42670</v>
      </c>
      <c r="AV123" s="2" t="s">
        <v>108</v>
      </c>
      <c r="AW123" s="2" t="s">
        <v>107</v>
      </c>
      <c r="AX123" s="2" t="s">
        <v>339</v>
      </c>
      <c r="AY123" s="2" t="s">
        <v>338</v>
      </c>
      <c r="AZ123" s="2" t="s">
        <v>45</v>
      </c>
      <c r="BA123" s="2" t="s">
        <v>45</v>
      </c>
      <c r="BB123" s="2">
        <v>1617070139</v>
      </c>
      <c r="BC123" s="3">
        <v>42670</v>
      </c>
      <c r="BD123" s="2">
        <v>333922.5</v>
      </c>
      <c r="BE123" s="2">
        <v>991617000175</v>
      </c>
      <c r="BF123" s="3">
        <v>42670</v>
      </c>
      <c r="BG123" s="2" t="s">
        <v>45</v>
      </c>
      <c r="BH123" s="2">
        <v>0</v>
      </c>
      <c r="BI123" s="2">
        <v>0</v>
      </c>
      <c r="BJ123" s="2">
        <v>3</v>
      </c>
      <c r="BK123" s="2">
        <v>333922.5</v>
      </c>
      <c r="BL123" s="2" t="s">
        <v>60</v>
      </c>
      <c r="BM123" s="2">
        <v>795405</v>
      </c>
      <c r="BN123" s="3">
        <v>42670</v>
      </c>
      <c r="BO123" s="2">
        <v>42922.5</v>
      </c>
      <c r="BP123" s="2" t="s">
        <v>45</v>
      </c>
      <c r="BQ123" s="2" t="s">
        <v>45</v>
      </c>
      <c r="BR123" s="2" t="s">
        <v>45</v>
      </c>
      <c r="BS123" s="2">
        <v>97000</v>
      </c>
      <c r="BT123" s="2">
        <v>97000</v>
      </c>
      <c r="BU123" s="2" t="s">
        <v>45</v>
      </c>
    </row>
    <row r="124" spans="1:73" hidden="1" x14ac:dyDescent="0.25">
      <c r="A124" s="3">
        <v>42711</v>
      </c>
      <c r="B124" s="2" t="s">
        <v>337</v>
      </c>
      <c r="C124" s="2" t="s">
        <v>49</v>
      </c>
      <c r="D124" s="2" t="s">
        <v>336</v>
      </c>
      <c r="E124" s="2">
        <v>3598</v>
      </c>
      <c r="F124" s="2" t="s">
        <v>335</v>
      </c>
      <c r="G124" s="2">
        <v>4104</v>
      </c>
      <c r="H124" s="2" t="s">
        <v>334</v>
      </c>
      <c r="I124" s="2" t="s">
        <v>334</v>
      </c>
      <c r="J124" s="2" t="s">
        <v>55</v>
      </c>
      <c r="K124" s="3">
        <v>42711</v>
      </c>
      <c r="L124" s="2" t="s">
        <v>54</v>
      </c>
      <c r="M124" s="3">
        <v>42711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14</v>
      </c>
      <c r="U124" s="2">
        <v>110600</v>
      </c>
      <c r="V124" s="2">
        <v>0</v>
      </c>
      <c r="W124" s="2">
        <v>0</v>
      </c>
      <c r="X124" s="2" t="s">
        <v>333</v>
      </c>
      <c r="Y124" s="2" t="s">
        <v>332</v>
      </c>
      <c r="Z124" s="2">
        <v>1</v>
      </c>
      <c r="AA124" s="2">
        <v>0</v>
      </c>
      <c r="AB124" s="2">
        <v>790000</v>
      </c>
      <c r="AC124" s="2" t="s">
        <v>63</v>
      </c>
      <c r="AD124" s="2" t="s">
        <v>45</v>
      </c>
      <c r="AE124" s="2">
        <v>310252</v>
      </c>
      <c r="AF124" s="2">
        <v>790000</v>
      </c>
      <c r="AG124" s="2" t="s">
        <v>331</v>
      </c>
      <c r="AH124" s="2" t="s">
        <v>49</v>
      </c>
      <c r="AI124" s="2" t="s">
        <v>330</v>
      </c>
      <c r="AJ124" s="2" t="s">
        <v>45</v>
      </c>
      <c r="AK124" s="2" t="s">
        <v>45</v>
      </c>
      <c r="AL124" s="2" t="s">
        <v>45</v>
      </c>
      <c r="AM124" s="2" t="s">
        <v>45</v>
      </c>
      <c r="AN124" s="4">
        <v>42661</v>
      </c>
      <c r="AO124" s="2">
        <v>966175</v>
      </c>
      <c r="AP124" s="2" t="s">
        <v>110</v>
      </c>
      <c r="AQ124" s="2" t="s">
        <v>45</v>
      </c>
      <c r="AR124" s="2" t="s">
        <v>45</v>
      </c>
      <c r="AS124" s="2" t="s">
        <v>329</v>
      </c>
      <c r="AT124" s="2">
        <v>966575</v>
      </c>
      <c r="AU124" s="3">
        <v>42711</v>
      </c>
      <c r="AV124" s="2" t="s">
        <v>45</v>
      </c>
      <c r="AW124" s="2" t="s">
        <v>328</v>
      </c>
      <c r="AX124" s="2" t="s">
        <v>45</v>
      </c>
      <c r="AY124" s="2" t="s">
        <v>123</v>
      </c>
      <c r="AZ124" s="2" t="s">
        <v>45</v>
      </c>
      <c r="BA124" s="2" t="s">
        <v>45</v>
      </c>
      <c r="BB124" s="2">
        <v>1617090023</v>
      </c>
      <c r="BC124" s="3">
        <v>42711</v>
      </c>
      <c r="BD124" s="2">
        <v>908500</v>
      </c>
      <c r="BE124" s="2" t="s">
        <v>45</v>
      </c>
      <c r="BF124" s="3">
        <v>42711</v>
      </c>
      <c r="BG124" s="2" t="s">
        <v>45</v>
      </c>
      <c r="BH124" s="2">
        <v>0</v>
      </c>
      <c r="BI124" s="2">
        <v>0</v>
      </c>
      <c r="BJ124" s="2">
        <v>1</v>
      </c>
      <c r="BK124" s="2">
        <v>908500</v>
      </c>
      <c r="BL124" s="2" t="s">
        <v>45</v>
      </c>
      <c r="BM124" s="2" t="s">
        <v>45</v>
      </c>
      <c r="BN124" s="3">
        <v>42711</v>
      </c>
      <c r="BO124" s="2" t="s">
        <v>45</v>
      </c>
      <c r="BP124" s="2" t="s">
        <v>45</v>
      </c>
      <c r="BQ124" s="2" t="s">
        <v>45</v>
      </c>
      <c r="BR124" s="2" t="s">
        <v>45</v>
      </c>
      <c r="BS124" s="2">
        <v>790000</v>
      </c>
      <c r="BT124" s="2">
        <v>790000</v>
      </c>
      <c r="BU124" s="2" t="s">
        <v>45</v>
      </c>
    </row>
    <row r="125" spans="1:73" hidden="1" x14ac:dyDescent="0.25">
      <c r="A125" s="3">
        <v>42712</v>
      </c>
      <c r="B125" s="2" t="s">
        <v>118</v>
      </c>
      <c r="C125" s="2" t="s">
        <v>49</v>
      </c>
      <c r="D125" s="2" t="s">
        <v>154</v>
      </c>
      <c r="E125" s="2">
        <v>1404</v>
      </c>
      <c r="F125" s="2" t="s">
        <v>324</v>
      </c>
      <c r="G125" s="2">
        <v>4063</v>
      </c>
      <c r="H125" s="2" t="s">
        <v>152</v>
      </c>
      <c r="I125" s="2" t="s">
        <v>152</v>
      </c>
      <c r="J125" s="2" t="s">
        <v>55</v>
      </c>
      <c r="K125" s="3">
        <v>42712</v>
      </c>
      <c r="L125" s="2" t="s">
        <v>323</v>
      </c>
      <c r="M125" s="3">
        <v>42712</v>
      </c>
      <c r="N125" s="2">
        <v>0</v>
      </c>
      <c r="O125" s="2">
        <v>0</v>
      </c>
      <c r="P125" s="2">
        <v>0</v>
      </c>
      <c r="Q125" s="2">
        <v>58375</v>
      </c>
      <c r="R125" s="2">
        <v>2</v>
      </c>
      <c r="S125" s="2">
        <v>10507.5</v>
      </c>
      <c r="T125" s="2" t="s">
        <v>45</v>
      </c>
      <c r="U125" s="2">
        <v>0</v>
      </c>
      <c r="V125" s="2">
        <v>0</v>
      </c>
      <c r="W125" s="2">
        <v>0</v>
      </c>
      <c r="X125" s="2" t="s">
        <v>327</v>
      </c>
      <c r="Y125" s="2" t="s">
        <v>326</v>
      </c>
      <c r="Z125" s="2">
        <v>28</v>
      </c>
      <c r="AA125" s="2">
        <v>0</v>
      </c>
      <c r="AB125" s="2">
        <v>16678.57</v>
      </c>
      <c r="AC125" s="2" t="s">
        <v>63</v>
      </c>
      <c r="AD125" s="2" t="s">
        <v>45</v>
      </c>
      <c r="AE125" s="2">
        <v>310101</v>
      </c>
      <c r="AF125" s="2">
        <v>466999.96</v>
      </c>
      <c r="AG125" s="2" t="s">
        <v>112</v>
      </c>
      <c r="AH125" s="2" t="s">
        <v>49</v>
      </c>
      <c r="AI125" s="2" t="s">
        <v>325</v>
      </c>
      <c r="AJ125" s="2" t="s">
        <v>45</v>
      </c>
      <c r="AK125" s="2" t="s">
        <v>45</v>
      </c>
      <c r="AL125" s="2" t="s">
        <v>45</v>
      </c>
      <c r="AM125" s="2" t="s">
        <v>45</v>
      </c>
      <c r="AN125" s="2" t="s">
        <v>45</v>
      </c>
      <c r="AO125" s="2">
        <v>968173</v>
      </c>
      <c r="AP125" s="2" t="s">
        <v>110</v>
      </c>
      <c r="AQ125" s="2" t="s">
        <v>45</v>
      </c>
      <c r="AR125" s="2" t="s">
        <v>45</v>
      </c>
      <c r="AS125" s="2" t="s">
        <v>325</v>
      </c>
      <c r="AT125" s="2">
        <v>968575</v>
      </c>
      <c r="AU125" s="3">
        <v>42712</v>
      </c>
      <c r="AV125" s="2" t="s">
        <v>156</v>
      </c>
      <c r="AW125" s="2" t="s">
        <v>145</v>
      </c>
      <c r="AX125" s="2" t="s">
        <v>144</v>
      </c>
      <c r="AY125" s="2" t="s">
        <v>319</v>
      </c>
      <c r="AZ125" s="2" t="s">
        <v>45</v>
      </c>
      <c r="BA125" s="2" t="s">
        <v>45</v>
      </c>
      <c r="BB125" s="2">
        <v>1617070162</v>
      </c>
      <c r="BC125" s="3">
        <v>42712</v>
      </c>
      <c r="BD125" s="2">
        <v>535882.46</v>
      </c>
      <c r="BE125" s="6">
        <v>9.9161700023499099E+23</v>
      </c>
      <c r="BF125" s="2" t="s">
        <v>318</v>
      </c>
      <c r="BG125" s="2" t="s">
        <v>45</v>
      </c>
      <c r="BH125" s="2">
        <v>0</v>
      </c>
      <c r="BI125" s="2">
        <v>0</v>
      </c>
      <c r="BJ125" s="2">
        <v>28</v>
      </c>
      <c r="BK125" s="2">
        <v>535882.46</v>
      </c>
      <c r="BL125" s="2" t="s">
        <v>45</v>
      </c>
      <c r="BM125" s="2" t="s">
        <v>45</v>
      </c>
      <c r="BN125" s="3">
        <v>42712</v>
      </c>
      <c r="BO125" s="2" t="s">
        <v>45</v>
      </c>
      <c r="BP125" s="2" t="s">
        <v>45</v>
      </c>
      <c r="BQ125" s="2" t="s">
        <v>45</v>
      </c>
      <c r="BR125" s="2" t="s">
        <v>45</v>
      </c>
      <c r="BS125" s="2">
        <v>16678.57</v>
      </c>
      <c r="BT125" s="2">
        <v>16678.57</v>
      </c>
      <c r="BU125" s="2" t="s">
        <v>45</v>
      </c>
    </row>
    <row r="126" spans="1:73" hidden="1" x14ac:dyDescent="0.25">
      <c r="A126" s="3">
        <v>42712</v>
      </c>
      <c r="B126" s="2" t="s">
        <v>118</v>
      </c>
      <c r="C126" s="2" t="s">
        <v>49</v>
      </c>
      <c r="D126" s="2" t="s">
        <v>154</v>
      </c>
      <c r="E126" s="2">
        <v>1404</v>
      </c>
      <c r="F126" s="2" t="s">
        <v>324</v>
      </c>
      <c r="G126" s="2">
        <v>4063</v>
      </c>
      <c r="H126" s="2" t="s">
        <v>152</v>
      </c>
      <c r="I126" s="2" t="s">
        <v>152</v>
      </c>
      <c r="J126" s="2" t="s">
        <v>55</v>
      </c>
      <c r="K126" s="3">
        <v>42712</v>
      </c>
      <c r="L126" s="2" t="s">
        <v>323</v>
      </c>
      <c r="M126" s="3">
        <v>42712</v>
      </c>
      <c r="N126" s="2">
        <v>0</v>
      </c>
      <c r="O126" s="2">
        <v>0</v>
      </c>
      <c r="P126" s="2">
        <v>0</v>
      </c>
      <c r="Q126" s="2">
        <v>45000</v>
      </c>
      <c r="R126" s="2">
        <v>2</v>
      </c>
      <c r="S126" s="2">
        <v>8100</v>
      </c>
      <c r="T126" s="2" t="s">
        <v>45</v>
      </c>
      <c r="U126" s="2">
        <v>0</v>
      </c>
      <c r="V126" s="2">
        <v>0</v>
      </c>
      <c r="W126" s="2">
        <v>0</v>
      </c>
      <c r="X126" s="2" t="s">
        <v>322</v>
      </c>
      <c r="Y126" s="2" t="s">
        <v>321</v>
      </c>
      <c r="Z126" s="2">
        <v>128</v>
      </c>
      <c r="AA126" s="2">
        <v>0</v>
      </c>
      <c r="AB126" s="2">
        <v>2812.5</v>
      </c>
      <c r="AC126" s="2" t="s">
        <v>63</v>
      </c>
      <c r="AD126" s="2" t="s">
        <v>45</v>
      </c>
      <c r="AE126" s="2">
        <v>310101</v>
      </c>
      <c r="AF126" s="2">
        <v>360000</v>
      </c>
      <c r="AG126" s="2" t="s">
        <v>112</v>
      </c>
      <c r="AH126" s="2" t="s">
        <v>49</v>
      </c>
      <c r="AI126" s="2" t="s">
        <v>320</v>
      </c>
      <c r="AJ126" s="2" t="s">
        <v>45</v>
      </c>
      <c r="AK126" s="2" t="s">
        <v>45</v>
      </c>
      <c r="AL126" s="2" t="s">
        <v>45</v>
      </c>
      <c r="AM126" s="2" t="s">
        <v>45</v>
      </c>
      <c r="AN126" s="2" t="s">
        <v>45</v>
      </c>
      <c r="AO126" s="2">
        <v>968173</v>
      </c>
      <c r="AP126" s="2" t="s">
        <v>110</v>
      </c>
      <c r="AQ126" s="2" t="s">
        <v>45</v>
      </c>
      <c r="AR126" s="2" t="s">
        <v>45</v>
      </c>
      <c r="AS126" s="2" t="s">
        <v>320</v>
      </c>
      <c r="AT126" s="2">
        <v>968575</v>
      </c>
      <c r="AU126" s="3">
        <v>42712</v>
      </c>
      <c r="AV126" s="2" t="s">
        <v>156</v>
      </c>
      <c r="AW126" s="2" t="s">
        <v>145</v>
      </c>
      <c r="AX126" s="2" t="s">
        <v>144</v>
      </c>
      <c r="AY126" s="2" t="s">
        <v>319</v>
      </c>
      <c r="AZ126" s="2" t="s">
        <v>45</v>
      </c>
      <c r="BA126" s="2" t="s">
        <v>45</v>
      </c>
      <c r="BB126" s="2">
        <v>1617070162</v>
      </c>
      <c r="BC126" s="3">
        <v>42712</v>
      </c>
      <c r="BD126" s="2">
        <v>413100</v>
      </c>
      <c r="BE126" s="6">
        <v>9.9161700023499099E+23</v>
      </c>
      <c r="BF126" s="2" t="s">
        <v>318</v>
      </c>
      <c r="BG126" s="2" t="s">
        <v>45</v>
      </c>
      <c r="BH126" s="2">
        <v>0</v>
      </c>
      <c r="BI126" s="2">
        <v>0</v>
      </c>
      <c r="BJ126" s="2">
        <v>128</v>
      </c>
      <c r="BK126" s="2">
        <v>413100</v>
      </c>
      <c r="BL126" s="2" t="s">
        <v>45</v>
      </c>
      <c r="BM126" s="2" t="s">
        <v>45</v>
      </c>
      <c r="BN126" s="3">
        <v>42712</v>
      </c>
      <c r="BO126" s="2" t="s">
        <v>45</v>
      </c>
      <c r="BP126" s="2" t="s">
        <v>45</v>
      </c>
      <c r="BQ126" s="2" t="s">
        <v>45</v>
      </c>
      <c r="BR126" s="2" t="s">
        <v>45</v>
      </c>
      <c r="BS126" s="2">
        <v>2812.5</v>
      </c>
      <c r="BT126" s="2">
        <v>2812.5</v>
      </c>
      <c r="BU126" s="2" t="s">
        <v>45</v>
      </c>
    </row>
    <row r="127" spans="1:73" hidden="1" x14ac:dyDescent="0.25">
      <c r="A127" s="3">
        <v>42612</v>
      </c>
      <c r="B127" s="2" t="s">
        <v>118</v>
      </c>
      <c r="C127" s="2" t="s">
        <v>49</v>
      </c>
      <c r="D127" s="2" t="s">
        <v>154</v>
      </c>
      <c r="E127" s="2">
        <v>1404</v>
      </c>
      <c r="F127" s="2" t="s">
        <v>309</v>
      </c>
      <c r="G127" s="2">
        <v>4043</v>
      </c>
      <c r="H127" s="2" t="s">
        <v>152</v>
      </c>
      <c r="I127" s="2" t="s">
        <v>152</v>
      </c>
      <c r="J127" s="2" t="s">
        <v>55</v>
      </c>
      <c r="K127" s="3">
        <v>42612</v>
      </c>
      <c r="L127" s="2" t="s">
        <v>54</v>
      </c>
      <c r="M127" s="3">
        <v>42613</v>
      </c>
      <c r="N127" s="2">
        <v>0</v>
      </c>
      <c r="O127" s="2">
        <v>0</v>
      </c>
      <c r="P127" s="2">
        <v>0</v>
      </c>
      <c r="Q127" s="2">
        <v>2250</v>
      </c>
      <c r="R127" s="2">
        <v>2</v>
      </c>
      <c r="S127" s="2">
        <v>405</v>
      </c>
      <c r="T127" s="2" t="s">
        <v>45</v>
      </c>
      <c r="U127" s="2">
        <v>0</v>
      </c>
      <c r="V127" s="2">
        <v>0</v>
      </c>
      <c r="W127" s="2">
        <v>0</v>
      </c>
      <c r="X127" s="2" t="s">
        <v>317</v>
      </c>
      <c r="Y127" s="2" t="s">
        <v>316</v>
      </c>
      <c r="Z127" s="2">
        <v>100</v>
      </c>
      <c r="AA127" s="2">
        <v>0</v>
      </c>
      <c r="AB127" s="2">
        <v>180</v>
      </c>
      <c r="AC127" s="2" t="s">
        <v>63</v>
      </c>
      <c r="AD127" s="2" t="s">
        <v>45</v>
      </c>
      <c r="AE127" s="2">
        <v>310101</v>
      </c>
      <c r="AF127" s="2">
        <v>18000</v>
      </c>
      <c r="AG127" s="2" t="s">
        <v>112</v>
      </c>
      <c r="AH127" s="2" t="s">
        <v>49</v>
      </c>
      <c r="AI127" s="2" t="s">
        <v>315</v>
      </c>
      <c r="AJ127" s="2" t="s">
        <v>45</v>
      </c>
      <c r="AK127" s="2" t="s">
        <v>45</v>
      </c>
      <c r="AL127" s="2" t="s">
        <v>45</v>
      </c>
      <c r="AM127" s="2" t="s">
        <v>45</v>
      </c>
      <c r="AN127" s="4">
        <v>42485</v>
      </c>
      <c r="AO127" s="2">
        <v>866164</v>
      </c>
      <c r="AP127" s="2" t="s">
        <v>110</v>
      </c>
      <c r="AQ127" s="2" t="s">
        <v>45</v>
      </c>
      <c r="AR127" s="2" t="s">
        <v>45</v>
      </c>
      <c r="AS127" s="2" t="s">
        <v>314</v>
      </c>
      <c r="AT127" s="2">
        <v>887573</v>
      </c>
      <c r="AU127" s="3">
        <v>42612</v>
      </c>
      <c r="AV127" s="2" t="s">
        <v>108</v>
      </c>
      <c r="AW127" s="2" t="s">
        <v>107</v>
      </c>
      <c r="AX127" s="2" t="s">
        <v>304</v>
      </c>
      <c r="AY127" s="2" t="s">
        <v>303</v>
      </c>
      <c r="AZ127" s="2" t="s">
        <v>45</v>
      </c>
      <c r="BA127" s="2" t="s">
        <v>45</v>
      </c>
      <c r="BB127" s="2">
        <v>1617070120</v>
      </c>
      <c r="BC127" s="3">
        <v>42613</v>
      </c>
      <c r="BD127" s="2">
        <v>20655</v>
      </c>
      <c r="BE127" s="6">
        <v>9.9161700009099095E+35</v>
      </c>
      <c r="BF127" s="2" t="s">
        <v>302</v>
      </c>
      <c r="BG127" s="2" t="s">
        <v>45</v>
      </c>
      <c r="BH127" s="2">
        <v>0</v>
      </c>
      <c r="BI127" s="2">
        <v>0</v>
      </c>
      <c r="BJ127" s="2">
        <v>100</v>
      </c>
      <c r="BK127" s="2">
        <v>20655</v>
      </c>
      <c r="BL127" s="2" t="s">
        <v>60</v>
      </c>
      <c r="BM127" s="2">
        <v>795096</v>
      </c>
      <c r="BN127" s="3">
        <v>42613</v>
      </c>
      <c r="BO127" s="2">
        <v>-78345</v>
      </c>
      <c r="BP127" s="2" t="s">
        <v>45</v>
      </c>
      <c r="BQ127" s="2" t="s">
        <v>45</v>
      </c>
      <c r="BR127" s="2" t="s">
        <v>45</v>
      </c>
      <c r="BS127" s="2">
        <v>180</v>
      </c>
      <c r="BT127" s="2">
        <v>180</v>
      </c>
      <c r="BU127" s="2" t="s">
        <v>45</v>
      </c>
    </row>
    <row r="128" spans="1:73" hidden="1" x14ac:dyDescent="0.25">
      <c r="A128" s="3">
        <v>42612</v>
      </c>
      <c r="B128" s="2" t="s">
        <v>118</v>
      </c>
      <c r="C128" s="2" t="s">
        <v>49</v>
      </c>
      <c r="D128" s="2" t="s">
        <v>154</v>
      </c>
      <c r="E128" s="2">
        <v>1404</v>
      </c>
      <c r="F128" s="2" t="s">
        <v>309</v>
      </c>
      <c r="G128" s="2">
        <v>4043</v>
      </c>
      <c r="H128" s="2" t="s">
        <v>152</v>
      </c>
      <c r="I128" s="2" t="s">
        <v>152</v>
      </c>
      <c r="J128" s="2" t="s">
        <v>55</v>
      </c>
      <c r="K128" s="3">
        <v>42612</v>
      </c>
      <c r="L128" s="2" t="s">
        <v>54</v>
      </c>
      <c r="M128" s="3">
        <v>42613</v>
      </c>
      <c r="N128" s="2">
        <v>0</v>
      </c>
      <c r="O128" s="2">
        <v>0</v>
      </c>
      <c r="P128" s="2">
        <v>0</v>
      </c>
      <c r="Q128" s="2">
        <v>2625</v>
      </c>
      <c r="R128" s="2">
        <v>2</v>
      </c>
      <c r="S128" s="2">
        <v>472.5</v>
      </c>
      <c r="T128" s="2" t="s">
        <v>45</v>
      </c>
      <c r="U128" s="2">
        <v>0</v>
      </c>
      <c r="V128" s="2">
        <v>0</v>
      </c>
      <c r="W128" s="2">
        <v>0</v>
      </c>
      <c r="X128" s="2" t="s">
        <v>313</v>
      </c>
      <c r="Y128" s="2" t="s">
        <v>312</v>
      </c>
      <c r="Z128" s="2">
        <v>50</v>
      </c>
      <c r="AA128" s="2">
        <v>0</v>
      </c>
      <c r="AB128" s="2">
        <v>420</v>
      </c>
      <c r="AC128" s="2" t="s">
        <v>63</v>
      </c>
      <c r="AD128" s="2" t="s">
        <v>45</v>
      </c>
      <c r="AE128" s="2">
        <v>310101</v>
      </c>
      <c r="AF128" s="2">
        <v>21000</v>
      </c>
      <c r="AG128" s="2" t="s">
        <v>112</v>
      </c>
      <c r="AH128" s="2" t="s">
        <v>49</v>
      </c>
      <c r="AI128" s="2" t="s">
        <v>311</v>
      </c>
      <c r="AJ128" s="2" t="s">
        <v>45</v>
      </c>
      <c r="AK128" s="2" t="s">
        <v>45</v>
      </c>
      <c r="AL128" s="2" t="s">
        <v>45</v>
      </c>
      <c r="AM128" s="2" t="s">
        <v>45</v>
      </c>
      <c r="AN128" s="4">
        <v>42485</v>
      </c>
      <c r="AO128" s="2">
        <v>866164</v>
      </c>
      <c r="AP128" s="2" t="s">
        <v>110</v>
      </c>
      <c r="AQ128" s="2" t="s">
        <v>45</v>
      </c>
      <c r="AR128" s="2" t="s">
        <v>45</v>
      </c>
      <c r="AS128" s="2" t="s">
        <v>310</v>
      </c>
      <c r="AT128" s="2">
        <v>887573</v>
      </c>
      <c r="AU128" s="3">
        <v>42612</v>
      </c>
      <c r="AV128" s="2" t="s">
        <v>108</v>
      </c>
      <c r="AW128" s="2" t="s">
        <v>107</v>
      </c>
      <c r="AX128" s="2" t="s">
        <v>304</v>
      </c>
      <c r="AY128" s="2" t="s">
        <v>303</v>
      </c>
      <c r="AZ128" s="2" t="s">
        <v>45</v>
      </c>
      <c r="BA128" s="2" t="s">
        <v>45</v>
      </c>
      <c r="BB128" s="2">
        <v>1617070120</v>
      </c>
      <c r="BC128" s="3">
        <v>42613</v>
      </c>
      <c r="BD128" s="2">
        <v>24097.5</v>
      </c>
      <c r="BE128" s="6">
        <v>9.9161700009099095E+35</v>
      </c>
      <c r="BF128" s="2" t="s">
        <v>302</v>
      </c>
      <c r="BG128" s="2" t="s">
        <v>45</v>
      </c>
      <c r="BH128" s="2">
        <v>0</v>
      </c>
      <c r="BI128" s="2">
        <v>0</v>
      </c>
      <c r="BJ128" s="2">
        <v>50</v>
      </c>
      <c r="BK128" s="2">
        <v>24097.5</v>
      </c>
      <c r="BL128" s="2" t="s">
        <v>60</v>
      </c>
      <c r="BM128" s="2">
        <v>795096</v>
      </c>
      <c r="BN128" s="3">
        <v>42613</v>
      </c>
      <c r="BO128" s="2">
        <v>-74902.5</v>
      </c>
      <c r="BP128" s="2" t="s">
        <v>45</v>
      </c>
      <c r="BQ128" s="2" t="s">
        <v>45</v>
      </c>
      <c r="BR128" s="2" t="s">
        <v>45</v>
      </c>
      <c r="BS128" s="2">
        <v>420</v>
      </c>
      <c r="BT128" s="2">
        <v>420</v>
      </c>
      <c r="BU128" s="2" t="s">
        <v>45</v>
      </c>
    </row>
    <row r="129" spans="1:73" hidden="1" x14ac:dyDescent="0.25">
      <c r="A129" s="3">
        <v>42612</v>
      </c>
      <c r="B129" s="2" t="s">
        <v>118</v>
      </c>
      <c r="C129" s="2" t="s">
        <v>49</v>
      </c>
      <c r="D129" s="2" t="s">
        <v>154</v>
      </c>
      <c r="E129" s="2">
        <v>1404</v>
      </c>
      <c r="F129" s="2" t="s">
        <v>309</v>
      </c>
      <c r="G129" s="2">
        <v>4043</v>
      </c>
      <c r="H129" s="2" t="s">
        <v>152</v>
      </c>
      <c r="I129" s="2" t="s">
        <v>152</v>
      </c>
      <c r="J129" s="2" t="s">
        <v>55</v>
      </c>
      <c r="K129" s="3">
        <v>42612</v>
      </c>
      <c r="L129" s="2" t="s">
        <v>54</v>
      </c>
      <c r="M129" s="3">
        <v>42613</v>
      </c>
      <c r="N129" s="2">
        <v>0</v>
      </c>
      <c r="O129" s="2">
        <v>0</v>
      </c>
      <c r="P129" s="2">
        <v>0</v>
      </c>
      <c r="Q129" s="2">
        <v>7500</v>
      </c>
      <c r="R129" s="2">
        <v>2</v>
      </c>
      <c r="S129" s="2">
        <v>1350</v>
      </c>
      <c r="T129" s="2" t="s">
        <v>45</v>
      </c>
      <c r="U129" s="2">
        <v>0</v>
      </c>
      <c r="V129" s="2">
        <v>0</v>
      </c>
      <c r="W129" s="2">
        <v>0</v>
      </c>
      <c r="X129" s="2" t="s">
        <v>308</v>
      </c>
      <c r="Y129" s="2" t="s">
        <v>307</v>
      </c>
      <c r="Z129" s="2">
        <v>50</v>
      </c>
      <c r="AA129" s="2">
        <v>0</v>
      </c>
      <c r="AB129" s="2">
        <v>1200</v>
      </c>
      <c r="AC129" s="2" t="s">
        <v>63</v>
      </c>
      <c r="AD129" s="2" t="s">
        <v>45</v>
      </c>
      <c r="AE129" s="2">
        <v>310101</v>
      </c>
      <c r="AF129" s="2">
        <v>60000</v>
      </c>
      <c r="AG129" s="2" t="s">
        <v>112</v>
      </c>
      <c r="AH129" s="2" t="s">
        <v>49</v>
      </c>
      <c r="AI129" s="2" t="s">
        <v>306</v>
      </c>
      <c r="AJ129" s="2" t="s">
        <v>45</v>
      </c>
      <c r="AK129" s="2" t="s">
        <v>45</v>
      </c>
      <c r="AL129" s="2" t="s">
        <v>45</v>
      </c>
      <c r="AM129" s="2" t="s">
        <v>45</v>
      </c>
      <c r="AN129" s="4">
        <v>42485</v>
      </c>
      <c r="AO129" s="2">
        <v>866164</v>
      </c>
      <c r="AP129" s="2" t="s">
        <v>110</v>
      </c>
      <c r="AQ129" s="2" t="s">
        <v>45</v>
      </c>
      <c r="AR129" s="2" t="s">
        <v>45</v>
      </c>
      <c r="AS129" s="2" t="s">
        <v>305</v>
      </c>
      <c r="AT129" s="2">
        <v>887573</v>
      </c>
      <c r="AU129" s="3">
        <v>42612</v>
      </c>
      <c r="AV129" s="2" t="s">
        <v>108</v>
      </c>
      <c r="AW129" s="2" t="s">
        <v>107</v>
      </c>
      <c r="AX129" s="2" t="s">
        <v>304</v>
      </c>
      <c r="AY129" s="2" t="s">
        <v>303</v>
      </c>
      <c r="AZ129" s="2" t="s">
        <v>45</v>
      </c>
      <c r="BA129" s="2" t="s">
        <v>45</v>
      </c>
      <c r="BB129" s="2">
        <v>1617070120</v>
      </c>
      <c r="BC129" s="3">
        <v>42613</v>
      </c>
      <c r="BD129" s="2">
        <v>68850</v>
      </c>
      <c r="BE129" s="6">
        <v>9.9161700009099095E+35</v>
      </c>
      <c r="BF129" s="2" t="s">
        <v>302</v>
      </c>
      <c r="BG129" s="2" t="s">
        <v>45</v>
      </c>
      <c r="BH129" s="2">
        <v>0</v>
      </c>
      <c r="BI129" s="2">
        <v>0</v>
      </c>
      <c r="BJ129" s="2">
        <v>50</v>
      </c>
      <c r="BK129" s="2">
        <v>68850</v>
      </c>
      <c r="BL129" s="2" t="s">
        <v>60</v>
      </c>
      <c r="BM129" s="2">
        <v>795096</v>
      </c>
      <c r="BN129" s="3">
        <v>42613</v>
      </c>
      <c r="BO129" s="2">
        <v>-30150</v>
      </c>
      <c r="BP129" s="2" t="s">
        <v>45</v>
      </c>
      <c r="BQ129" s="2" t="s">
        <v>45</v>
      </c>
      <c r="BR129" s="2" t="s">
        <v>45</v>
      </c>
      <c r="BS129" s="2">
        <v>1200</v>
      </c>
      <c r="BT129" s="2">
        <v>1200</v>
      </c>
      <c r="BU129" s="2" t="s">
        <v>45</v>
      </c>
    </row>
    <row r="130" spans="1:73" hidden="1" x14ac:dyDescent="0.25">
      <c r="A130" s="3">
        <v>42620</v>
      </c>
      <c r="B130" s="2" t="s">
        <v>171</v>
      </c>
      <c r="C130" s="2" t="s">
        <v>49</v>
      </c>
      <c r="D130" s="2" t="s">
        <v>275</v>
      </c>
      <c r="E130" s="2">
        <v>1048</v>
      </c>
      <c r="F130" s="2" t="s">
        <v>45</v>
      </c>
      <c r="G130" s="2" t="s">
        <v>45</v>
      </c>
      <c r="H130" s="2" t="s">
        <v>274</v>
      </c>
      <c r="I130" s="2" t="s">
        <v>274</v>
      </c>
      <c r="J130" s="2" t="s">
        <v>55</v>
      </c>
      <c r="K130" s="2" t="s">
        <v>45</v>
      </c>
      <c r="L130" s="2" t="s">
        <v>127</v>
      </c>
      <c r="M130" s="3">
        <v>42620</v>
      </c>
      <c r="N130" s="2">
        <v>5</v>
      </c>
      <c r="O130" s="2">
        <v>188.6</v>
      </c>
      <c r="P130" s="2">
        <v>0</v>
      </c>
      <c r="Q130" s="2">
        <v>0</v>
      </c>
      <c r="R130" s="2">
        <v>0</v>
      </c>
      <c r="S130" s="2">
        <v>0</v>
      </c>
      <c r="T130" s="2" t="s">
        <v>45</v>
      </c>
      <c r="U130" s="2">
        <v>0</v>
      </c>
      <c r="V130" s="2">
        <v>40</v>
      </c>
      <c r="W130" s="2">
        <v>0.4</v>
      </c>
      <c r="X130" s="2" t="s">
        <v>301</v>
      </c>
      <c r="Y130" s="2" t="s">
        <v>300</v>
      </c>
      <c r="Z130" s="2">
        <v>1</v>
      </c>
      <c r="AA130" s="2">
        <v>0</v>
      </c>
      <c r="AB130" s="2">
        <v>3772</v>
      </c>
      <c r="AC130" s="2" t="s">
        <v>51</v>
      </c>
      <c r="AD130" s="2" t="s">
        <v>45</v>
      </c>
      <c r="AE130" s="2">
        <v>310701</v>
      </c>
      <c r="AF130" s="2">
        <v>3772</v>
      </c>
      <c r="AG130" s="2" t="s">
        <v>165</v>
      </c>
      <c r="AH130" s="2" t="s">
        <v>49</v>
      </c>
      <c r="AI130" s="2" t="s">
        <v>299</v>
      </c>
      <c r="AJ130" s="2" t="s">
        <v>45</v>
      </c>
      <c r="AK130" s="2" t="s">
        <v>45</v>
      </c>
      <c r="AL130" s="2" t="s">
        <v>45</v>
      </c>
      <c r="AM130" s="2" t="s">
        <v>45</v>
      </c>
      <c r="AN130" s="2" t="s">
        <v>45</v>
      </c>
      <c r="AO130" s="2">
        <v>873164</v>
      </c>
      <c r="AP130" s="2" t="s">
        <v>110</v>
      </c>
      <c r="AQ130" s="2" t="s">
        <v>45</v>
      </c>
      <c r="AR130" s="2" t="s">
        <v>45</v>
      </c>
      <c r="AS130" s="2" t="s">
        <v>299</v>
      </c>
      <c r="AT130" s="2">
        <v>892573</v>
      </c>
      <c r="AU130" s="3">
        <v>42620</v>
      </c>
      <c r="AV130" s="2" t="s">
        <v>45</v>
      </c>
      <c r="AW130" s="2" t="s">
        <v>298</v>
      </c>
      <c r="AX130" s="2" t="s">
        <v>45</v>
      </c>
      <c r="AY130" s="2" t="s">
        <v>45</v>
      </c>
      <c r="AZ130" s="2" t="s">
        <v>45</v>
      </c>
      <c r="BA130" s="2" t="s">
        <v>45</v>
      </c>
      <c r="BB130" s="2">
        <v>1617070122</v>
      </c>
      <c r="BC130" s="3">
        <v>42620</v>
      </c>
      <c r="BD130" s="2">
        <v>4001</v>
      </c>
      <c r="BE130" s="2" t="s">
        <v>45</v>
      </c>
      <c r="BF130" s="3">
        <v>42620</v>
      </c>
      <c r="BG130" s="2" t="s">
        <v>45</v>
      </c>
      <c r="BH130" s="2">
        <v>0</v>
      </c>
      <c r="BI130" s="2">
        <v>0</v>
      </c>
      <c r="BJ130" s="2">
        <v>1</v>
      </c>
      <c r="BK130" s="2">
        <v>4001</v>
      </c>
      <c r="BL130" s="2" t="s">
        <v>60</v>
      </c>
      <c r="BM130" s="2">
        <v>971863</v>
      </c>
      <c r="BN130" s="3">
        <v>42620</v>
      </c>
      <c r="BO130" s="2">
        <v>229</v>
      </c>
      <c r="BP130" s="2" t="s">
        <v>45</v>
      </c>
      <c r="BQ130" s="2" t="s">
        <v>45</v>
      </c>
      <c r="BR130" s="2" t="s">
        <v>45</v>
      </c>
      <c r="BS130" s="2">
        <v>3772</v>
      </c>
      <c r="BT130" s="2">
        <v>3772</v>
      </c>
      <c r="BU130" s="2" t="s">
        <v>45</v>
      </c>
    </row>
    <row r="131" spans="1:73" hidden="1" x14ac:dyDescent="0.25">
      <c r="A131" s="3">
        <v>42678</v>
      </c>
      <c r="B131" s="2" t="s">
        <v>171</v>
      </c>
      <c r="C131" s="2" t="s">
        <v>49</v>
      </c>
      <c r="D131" s="2" t="s">
        <v>275</v>
      </c>
      <c r="E131" s="2">
        <v>1048</v>
      </c>
      <c r="F131" s="2" t="s">
        <v>45</v>
      </c>
      <c r="G131" s="2" t="s">
        <v>45</v>
      </c>
      <c r="H131" s="2" t="s">
        <v>274</v>
      </c>
      <c r="I131" s="2" t="s">
        <v>274</v>
      </c>
      <c r="J131" s="2" t="s">
        <v>55</v>
      </c>
      <c r="K131" s="3">
        <v>41790</v>
      </c>
      <c r="L131" s="2" t="s">
        <v>127</v>
      </c>
      <c r="M131" s="3">
        <v>42678</v>
      </c>
      <c r="N131" s="2">
        <v>5</v>
      </c>
      <c r="O131" s="2">
        <v>188.6</v>
      </c>
      <c r="P131" s="2">
        <v>0</v>
      </c>
      <c r="Q131" s="2">
        <v>0</v>
      </c>
      <c r="R131" s="2">
        <v>0</v>
      </c>
      <c r="S131" s="2">
        <v>0</v>
      </c>
      <c r="T131" s="2" t="s">
        <v>45</v>
      </c>
      <c r="U131" s="2">
        <v>0</v>
      </c>
      <c r="V131" s="2">
        <v>40</v>
      </c>
      <c r="W131" s="2">
        <v>0.4</v>
      </c>
      <c r="X131" s="2" t="s">
        <v>297</v>
      </c>
      <c r="Y131" s="2" t="s">
        <v>296</v>
      </c>
      <c r="Z131" s="2">
        <v>1</v>
      </c>
      <c r="AA131" s="2">
        <v>0</v>
      </c>
      <c r="AB131" s="2">
        <v>3772</v>
      </c>
      <c r="AC131" s="2" t="s">
        <v>63</v>
      </c>
      <c r="AD131" s="2" t="s">
        <v>45</v>
      </c>
      <c r="AE131" s="2">
        <v>310701</v>
      </c>
      <c r="AF131" s="2">
        <v>3772</v>
      </c>
      <c r="AG131" s="2" t="s">
        <v>165</v>
      </c>
      <c r="AH131" s="2" t="s">
        <v>49</v>
      </c>
      <c r="AI131" s="2" t="s">
        <v>295</v>
      </c>
      <c r="AJ131" s="2" t="s">
        <v>45</v>
      </c>
      <c r="AK131" s="2" t="s">
        <v>45</v>
      </c>
      <c r="AL131" s="2" t="s">
        <v>45</v>
      </c>
      <c r="AM131" s="2" t="s">
        <v>45</v>
      </c>
      <c r="AN131" s="2" t="s">
        <v>45</v>
      </c>
      <c r="AO131" s="2">
        <v>933167</v>
      </c>
      <c r="AP131" s="2" t="s">
        <v>110</v>
      </c>
      <c r="AQ131" s="2" t="s">
        <v>45</v>
      </c>
      <c r="AR131" s="2" t="s">
        <v>45</v>
      </c>
      <c r="AS131" s="2" t="s">
        <v>295</v>
      </c>
      <c r="AT131" s="2">
        <v>938573</v>
      </c>
      <c r="AU131" s="3">
        <v>42678</v>
      </c>
      <c r="AV131" s="2" t="s">
        <v>45</v>
      </c>
      <c r="AW131" s="2" t="s">
        <v>294</v>
      </c>
      <c r="AX131" s="2" t="s">
        <v>45</v>
      </c>
      <c r="AY131" s="2" t="s">
        <v>45</v>
      </c>
      <c r="AZ131" s="2" t="s">
        <v>45</v>
      </c>
      <c r="BA131" s="2" t="s">
        <v>45</v>
      </c>
      <c r="BB131" s="2">
        <v>1617070143</v>
      </c>
      <c r="BC131" s="3">
        <v>42678</v>
      </c>
      <c r="BD131" s="2">
        <v>4001</v>
      </c>
      <c r="BE131" s="2" t="s">
        <v>45</v>
      </c>
      <c r="BF131" s="3">
        <v>42678</v>
      </c>
      <c r="BG131" s="2" t="s">
        <v>45</v>
      </c>
      <c r="BH131" s="2">
        <v>0</v>
      </c>
      <c r="BI131" s="2">
        <v>0</v>
      </c>
      <c r="BJ131" s="2">
        <v>1</v>
      </c>
      <c r="BK131" s="2">
        <v>4001</v>
      </c>
      <c r="BL131" s="2" t="s">
        <v>60</v>
      </c>
      <c r="BM131" s="6">
        <v>970531971863</v>
      </c>
      <c r="BN131" s="3">
        <v>42678</v>
      </c>
      <c r="BO131" s="2">
        <v>229</v>
      </c>
      <c r="BP131" s="2" t="s">
        <v>45</v>
      </c>
      <c r="BQ131" s="2" t="s">
        <v>45</v>
      </c>
      <c r="BR131" s="2" t="s">
        <v>45</v>
      </c>
      <c r="BS131" s="2">
        <v>3772</v>
      </c>
      <c r="BT131" s="2">
        <v>3772</v>
      </c>
      <c r="BU131" s="2" t="s">
        <v>45</v>
      </c>
    </row>
    <row r="132" spans="1:73" hidden="1" x14ac:dyDescent="0.25">
      <c r="A132" s="3">
        <v>42699</v>
      </c>
      <c r="B132" s="2" t="s">
        <v>59</v>
      </c>
      <c r="C132" s="2" t="s">
        <v>49</v>
      </c>
      <c r="D132" s="2" t="s">
        <v>36</v>
      </c>
      <c r="E132" s="2">
        <v>2345</v>
      </c>
      <c r="F132" s="2" t="s">
        <v>293</v>
      </c>
      <c r="G132" s="2">
        <v>4037</v>
      </c>
      <c r="H132" s="2" t="s">
        <v>292</v>
      </c>
      <c r="I132" s="2" t="s">
        <v>292</v>
      </c>
      <c r="J132" s="2" t="s">
        <v>55</v>
      </c>
      <c r="K132" s="3">
        <v>42699</v>
      </c>
      <c r="L132" s="2" t="s">
        <v>54</v>
      </c>
      <c r="M132" s="3">
        <v>42699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14</v>
      </c>
      <c r="U132" s="2">
        <v>481600</v>
      </c>
      <c r="V132" s="2">
        <v>0</v>
      </c>
      <c r="W132" s="2">
        <v>0</v>
      </c>
      <c r="X132" s="2" t="s">
        <v>291</v>
      </c>
      <c r="Y132" s="2" t="s">
        <v>290</v>
      </c>
      <c r="Z132" s="2">
        <v>20</v>
      </c>
      <c r="AA132" s="2">
        <v>0</v>
      </c>
      <c r="AB132" s="2">
        <v>172000</v>
      </c>
      <c r="AC132" s="2" t="s">
        <v>63</v>
      </c>
      <c r="AD132" s="2" t="s">
        <v>45</v>
      </c>
      <c r="AE132" s="2">
        <v>310251</v>
      </c>
      <c r="AF132" s="2">
        <v>3440000</v>
      </c>
      <c r="AG132" s="2" t="s">
        <v>202</v>
      </c>
      <c r="AH132" s="2" t="s">
        <v>49</v>
      </c>
      <c r="AI132" s="2" t="s">
        <v>289</v>
      </c>
      <c r="AJ132" s="2" t="s">
        <v>45</v>
      </c>
      <c r="AK132" s="2" t="s">
        <v>45</v>
      </c>
      <c r="AL132" s="2" t="s">
        <v>45</v>
      </c>
      <c r="AM132" s="2" t="s">
        <v>45</v>
      </c>
      <c r="AN132" s="4">
        <v>42479</v>
      </c>
      <c r="AO132" s="2">
        <v>955168</v>
      </c>
      <c r="AP132" s="2" t="s">
        <v>110</v>
      </c>
      <c r="AQ132" s="2" t="s">
        <v>45</v>
      </c>
      <c r="AR132" s="2" t="s">
        <v>45</v>
      </c>
      <c r="AS132" s="2" t="s">
        <v>288</v>
      </c>
      <c r="AT132" s="2">
        <v>954573</v>
      </c>
      <c r="AU132" s="3">
        <v>42699</v>
      </c>
      <c r="AV132" s="2" t="s">
        <v>156</v>
      </c>
      <c r="AW132" s="2" t="s">
        <v>145</v>
      </c>
      <c r="AX132" s="2" t="s">
        <v>287</v>
      </c>
      <c r="AY132" s="2" t="s">
        <v>286</v>
      </c>
      <c r="AZ132" s="2" t="s">
        <v>45</v>
      </c>
      <c r="BA132" s="2" t="s">
        <v>45</v>
      </c>
      <c r="BB132" s="2">
        <v>1617090019</v>
      </c>
      <c r="BC132" s="3">
        <v>42699</v>
      </c>
      <c r="BD132" s="2">
        <v>3956000</v>
      </c>
      <c r="BE132" s="2" t="s">
        <v>45</v>
      </c>
      <c r="BF132" s="3">
        <v>42699</v>
      </c>
      <c r="BG132" s="2" t="s">
        <v>45</v>
      </c>
      <c r="BH132" s="2">
        <v>0</v>
      </c>
      <c r="BI132" s="2">
        <v>0</v>
      </c>
      <c r="BJ132" s="2">
        <v>20</v>
      </c>
      <c r="BK132" s="2">
        <v>3956000</v>
      </c>
      <c r="BL132" s="2" t="s">
        <v>45</v>
      </c>
      <c r="BM132" s="2" t="s">
        <v>45</v>
      </c>
      <c r="BN132" s="3">
        <v>42699</v>
      </c>
      <c r="BO132" s="2" t="s">
        <v>45</v>
      </c>
      <c r="BP132" s="2" t="s">
        <v>45</v>
      </c>
      <c r="BQ132" s="2" t="s">
        <v>45</v>
      </c>
      <c r="BR132" s="2" t="s">
        <v>45</v>
      </c>
      <c r="BS132" s="2">
        <v>172000</v>
      </c>
      <c r="BT132" s="2">
        <v>172000</v>
      </c>
      <c r="BU132" s="2" t="s">
        <v>45</v>
      </c>
    </row>
    <row r="133" spans="1:73" x14ac:dyDescent="0.25">
      <c r="A133" s="3">
        <v>42745</v>
      </c>
      <c r="B133" s="2" t="s">
        <v>118</v>
      </c>
      <c r="C133" s="2" t="s">
        <v>102</v>
      </c>
      <c r="D133" s="2" t="s">
        <v>117</v>
      </c>
      <c r="E133" s="2">
        <v>2804</v>
      </c>
      <c r="F133" s="2" t="s">
        <v>285</v>
      </c>
      <c r="G133" s="2">
        <v>4053</v>
      </c>
      <c r="H133" s="2" t="s">
        <v>115</v>
      </c>
      <c r="I133" s="2" t="s">
        <v>115</v>
      </c>
      <c r="J133" s="2" t="s">
        <v>55</v>
      </c>
      <c r="K133" s="3">
        <v>42727</v>
      </c>
      <c r="L133" s="2" t="s">
        <v>151</v>
      </c>
      <c r="M133" s="3">
        <v>42746</v>
      </c>
      <c r="N133" s="2">
        <v>0</v>
      </c>
      <c r="O133" s="2">
        <v>0</v>
      </c>
      <c r="P133" s="2">
        <v>0</v>
      </c>
      <c r="Q133" s="2">
        <v>215625</v>
      </c>
      <c r="R133" s="2">
        <v>2</v>
      </c>
      <c r="S133" s="2">
        <v>38812.5</v>
      </c>
      <c r="T133" s="2" t="s">
        <v>45</v>
      </c>
      <c r="U133" s="2">
        <v>0</v>
      </c>
      <c r="V133" s="2">
        <v>0</v>
      </c>
      <c r="W133" s="2">
        <v>0.5</v>
      </c>
      <c r="X133" s="2" t="s">
        <v>284</v>
      </c>
      <c r="Y133" s="2" t="s">
        <v>283</v>
      </c>
      <c r="Z133" s="2">
        <v>600</v>
      </c>
      <c r="AA133" s="2">
        <v>0</v>
      </c>
      <c r="AB133" s="2">
        <v>2875</v>
      </c>
      <c r="AC133" s="2" t="s">
        <v>63</v>
      </c>
      <c r="AD133" s="2" t="s">
        <v>45</v>
      </c>
      <c r="AE133" s="2">
        <v>310101</v>
      </c>
      <c r="AF133" s="2">
        <v>1725000</v>
      </c>
      <c r="AG133" s="2" t="s">
        <v>112</v>
      </c>
      <c r="AH133" s="2" t="s">
        <v>49</v>
      </c>
      <c r="AI133" s="2" t="s">
        <v>282</v>
      </c>
      <c r="AJ133" s="2" t="s">
        <v>45</v>
      </c>
      <c r="AK133" s="2" t="s">
        <v>45</v>
      </c>
      <c r="AL133" s="2" t="s">
        <v>45</v>
      </c>
      <c r="AM133" s="2" t="s">
        <v>45</v>
      </c>
      <c r="AN133" s="4">
        <v>42530</v>
      </c>
      <c r="AO133" s="2">
        <v>996175</v>
      </c>
      <c r="AP133" s="2" t="s">
        <v>110</v>
      </c>
      <c r="AQ133" s="2" t="s">
        <v>45</v>
      </c>
      <c r="AR133" s="2" t="s">
        <v>45</v>
      </c>
      <c r="AS133" s="2" t="s">
        <v>281</v>
      </c>
      <c r="AT133" s="2">
        <v>997575</v>
      </c>
      <c r="AU133" s="3">
        <v>42745</v>
      </c>
      <c r="AV133" s="2" t="s">
        <v>156</v>
      </c>
      <c r="AW133" s="2" t="s">
        <v>280</v>
      </c>
      <c r="AX133" s="2" t="s">
        <v>279</v>
      </c>
      <c r="AY133" s="2" t="s">
        <v>278</v>
      </c>
      <c r="AZ133" s="2" t="s">
        <v>45</v>
      </c>
      <c r="BA133" s="2" t="s">
        <v>45</v>
      </c>
      <c r="BB133" s="2">
        <v>1617070175</v>
      </c>
      <c r="BC133" s="3">
        <v>42745</v>
      </c>
      <c r="BD133" s="2">
        <v>1979438</v>
      </c>
      <c r="BE133" s="2">
        <v>991617000274</v>
      </c>
      <c r="BF133" s="3">
        <v>42745</v>
      </c>
      <c r="BG133" s="2" t="s">
        <v>45</v>
      </c>
      <c r="BH133" s="2">
        <v>0</v>
      </c>
      <c r="BI133" s="2">
        <v>0</v>
      </c>
      <c r="BJ133" s="2">
        <v>600</v>
      </c>
      <c r="BK133" s="2">
        <v>1979438</v>
      </c>
      <c r="BL133" s="2" t="s">
        <v>45</v>
      </c>
      <c r="BM133" s="2" t="s">
        <v>45</v>
      </c>
      <c r="BN133" s="3">
        <v>42745</v>
      </c>
      <c r="BO133" s="2" t="s">
        <v>45</v>
      </c>
      <c r="BP133" s="2" t="s">
        <v>45</v>
      </c>
      <c r="BQ133" s="2" t="s">
        <v>45</v>
      </c>
      <c r="BR133" s="2" t="s">
        <v>45</v>
      </c>
      <c r="BS133" s="2">
        <v>2875</v>
      </c>
      <c r="BT133" s="2">
        <v>2875</v>
      </c>
      <c r="BU133" s="2" t="s">
        <v>45</v>
      </c>
    </row>
    <row r="134" spans="1:73" x14ac:dyDescent="0.25">
      <c r="A134" s="3">
        <v>42752</v>
      </c>
      <c r="B134" s="2" t="s">
        <v>118</v>
      </c>
      <c r="C134" s="2" t="s">
        <v>102</v>
      </c>
      <c r="D134" s="2" t="s">
        <v>154</v>
      </c>
      <c r="E134" s="2">
        <v>1404</v>
      </c>
      <c r="F134" s="2" t="s">
        <v>162</v>
      </c>
      <c r="G134" s="2">
        <v>4084</v>
      </c>
      <c r="H134" s="2" t="s">
        <v>152</v>
      </c>
      <c r="I134" s="2" t="s">
        <v>152</v>
      </c>
      <c r="J134" s="2" t="s">
        <v>55</v>
      </c>
      <c r="K134" s="3">
        <v>42712</v>
      </c>
      <c r="L134" s="2" t="s">
        <v>151</v>
      </c>
      <c r="M134" s="3">
        <v>42753</v>
      </c>
      <c r="N134" s="2">
        <v>0</v>
      </c>
      <c r="O134" s="2">
        <v>0</v>
      </c>
      <c r="P134" s="2">
        <v>0</v>
      </c>
      <c r="Q134" s="2">
        <v>68750</v>
      </c>
      <c r="R134" s="2">
        <v>2</v>
      </c>
      <c r="S134" s="2">
        <v>12375</v>
      </c>
      <c r="T134" s="2" t="s">
        <v>45</v>
      </c>
      <c r="U134" s="2">
        <v>0</v>
      </c>
      <c r="V134" s="2">
        <v>0</v>
      </c>
      <c r="W134" s="2">
        <v>0</v>
      </c>
      <c r="X134" s="2" t="s">
        <v>160</v>
      </c>
      <c r="Y134" s="2" t="s">
        <v>159</v>
      </c>
      <c r="Z134" s="2">
        <v>1</v>
      </c>
      <c r="AA134" s="2">
        <v>0</v>
      </c>
      <c r="AB134" s="2">
        <v>550000</v>
      </c>
      <c r="AC134" s="2" t="s">
        <v>63</v>
      </c>
      <c r="AD134" s="2" t="s">
        <v>45</v>
      </c>
      <c r="AE134" s="2">
        <v>310101</v>
      </c>
      <c r="AF134" s="2">
        <v>550000</v>
      </c>
      <c r="AG134" s="2" t="s">
        <v>112</v>
      </c>
      <c r="AH134" s="2" t="s">
        <v>49</v>
      </c>
      <c r="AI134" s="2" t="s">
        <v>277</v>
      </c>
      <c r="AJ134" s="2" t="s">
        <v>45</v>
      </c>
      <c r="AK134" s="2" t="s">
        <v>45</v>
      </c>
      <c r="AL134" s="2" t="s">
        <v>45</v>
      </c>
      <c r="AM134" s="2" t="s">
        <v>45</v>
      </c>
      <c r="AN134" s="4">
        <v>42570</v>
      </c>
      <c r="AO134" s="2">
        <v>1002175</v>
      </c>
      <c r="AP134" s="2" t="s">
        <v>110</v>
      </c>
      <c r="AQ134" s="2" t="s">
        <v>45</v>
      </c>
      <c r="AR134" s="2" t="s">
        <v>45</v>
      </c>
      <c r="AS134" s="2" t="s">
        <v>276</v>
      </c>
      <c r="AT134" s="2">
        <v>1002575</v>
      </c>
      <c r="AU134" s="3">
        <v>42752</v>
      </c>
      <c r="AV134" s="2" t="s">
        <v>108</v>
      </c>
      <c r="AW134" s="2" t="s">
        <v>107</v>
      </c>
      <c r="AX134" s="2" t="s">
        <v>192</v>
      </c>
      <c r="AY134" s="2" t="s">
        <v>123</v>
      </c>
      <c r="AZ134" s="2" t="s">
        <v>45</v>
      </c>
      <c r="BA134" s="2" t="s">
        <v>45</v>
      </c>
      <c r="BB134" s="2">
        <v>1617070179</v>
      </c>
      <c r="BC134" s="3">
        <v>42753</v>
      </c>
      <c r="BD134" s="2">
        <v>631125</v>
      </c>
      <c r="BE134" s="2">
        <v>991617000288</v>
      </c>
      <c r="BF134" s="3">
        <v>42753</v>
      </c>
      <c r="BG134" s="2" t="s">
        <v>45</v>
      </c>
      <c r="BH134" s="2">
        <v>0</v>
      </c>
      <c r="BI134" s="2">
        <v>0</v>
      </c>
      <c r="BJ134" s="2">
        <v>1</v>
      </c>
      <c r="BK134" s="2">
        <v>631125</v>
      </c>
      <c r="BL134" s="2" t="s">
        <v>45</v>
      </c>
      <c r="BM134" s="2" t="s">
        <v>45</v>
      </c>
      <c r="BN134" s="3">
        <v>42753</v>
      </c>
      <c r="BO134" s="2" t="s">
        <v>45</v>
      </c>
      <c r="BP134" s="2" t="s">
        <v>45</v>
      </c>
      <c r="BQ134" s="2" t="s">
        <v>45</v>
      </c>
      <c r="BR134" s="2" t="s">
        <v>45</v>
      </c>
      <c r="BS134" s="2">
        <v>550000</v>
      </c>
      <c r="BT134" s="2">
        <v>550000</v>
      </c>
      <c r="BU134" s="2" t="s">
        <v>45</v>
      </c>
    </row>
    <row r="135" spans="1:73" hidden="1" x14ac:dyDescent="0.25">
      <c r="A135" s="3">
        <v>42593</v>
      </c>
      <c r="B135" s="2" t="s">
        <v>171</v>
      </c>
      <c r="C135" s="2" t="s">
        <v>49</v>
      </c>
      <c r="D135" s="2" t="s">
        <v>275</v>
      </c>
      <c r="E135" s="2">
        <v>1048</v>
      </c>
      <c r="F135" s="2" t="s">
        <v>45</v>
      </c>
      <c r="G135" s="2" t="s">
        <v>45</v>
      </c>
      <c r="H135" s="2" t="s">
        <v>274</v>
      </c>
      <c r="I135" s="2" t="s">
        <v>274</v>
      </c>
      <c r="J135" s="2" t="s">
        <v>55</v>
      </c>
      <c r="K135" s="3">
        <v>42355</v>
      </c>
      <c r="L135" s="2" t="s">
        <v>127</v>
      </c>
      <c r="M135" s="3">
        <v>42593</v>
      </c>
      <c r="N135" s="2">
        <v>5</v>
      </c>
      <c r="O135" s="2">
        <v>6226.59</v>
      </c>
      <c r="P135" s="2">
        <v>0</v>
      </c>
      <c r="Q135" s="2">
        <v>13836.88</v>
      </c>
      <c r="R135" s="2">
        <v>0</v>
      </c>
      <c r="S135" s="2">
        <v>0</v>
      </c>
      <c r="T135" s="2" t="s">
        <v>45</v>
      </c>
      <c r="U135" s="2">
        <v>0</v>
      </c>
      <c r="V135" s="2">
        <v>1308</v>
      </c>
      <c r="W135" s="2">
        <v>-0.47</v>
      </c>
      <c r="X135" s="2" t="s">
        <v>176</v>
      </c>
      <c r="Y135" s="2" t="s">
        <v>175</v>
      </c>
      <c r="Z135" s="2">
        <v>8450</v>
      </c>
      <c r="AA135" s="2">
        <v>0</v>
      </c>
      <c r="AB135" s="2">
        <v>13.1</v>
      </c>
      <c r="AC135" s="2" t="s">
        <v>166</v>
      </c>
      <c r="AD135" s="2" t="s">
        <v>45</v>
      </c>
      <c r="AE135" s="2">
        <v>310701</v>
      </c>
      <c r="AF135" s="2">
        <v>110695</v>
      </c>
      <c r="AG135" s="2" t="s">
        <v>165</v>
      </c>
      <c r="AH135" s="2" t="s">
        <v>49</v>
      </c>
      <c r="AI135" s="2" t="s">
        <v>273</v>
      </c>
      <c r="AJ135" s="2" t="s">
        <v>45</v>
      </c>
      <c r="AK135" s="2" t="s">
        <v>45</v>
      </c>
      <c r="AL135" s="2" t="s">
        <v>45</v>
      </c>
      <c r="AM135" s="2" t="s">
        <v>45</v>
      </c>
      <c r="AN135" s="2" t="s">
        <v>45</v>
      </c>
      <c r="AO135" s="2">
        <v>845167</v>
      </c>
      <c r="AP135" s="2" t="s">
        <v>110</v>
      </c>
      <c r="AQ135" s="2" t="s">
        <v>45</v>
      </c>
      <c r="AR135" s="2" t="s">
        <v>45</v>
      </c>
      <c r="AS135" s="2" t="s">
        <v>273</v>
      </c>
      <c r="AT135" s="2">
        <v>869573</v>
      </c>
      <c r="AU135" s="3">
        <v>42593</v>
      </c>
      <c r="AV135" s="2" t="s">
        <v>45</v>
      </c>
      <c r="AW135" s="2" t="s">
        <v>272</v>
      </c>
      <c r="AX135" s="2" t="s">
        <v>45</v>
      </c>
      <c r="AY135" s="2" t="s">
        <v>45</v>
      </c>
      <c r="AZ135" s="2" t="s">
        <v>45</v>
      </c>
      <c r="BA135" s="2" t="s">
        <v>45</v>
      </c>
      <c r="BB135" s="2">
        <v>1617070112</v>
      </c>
      <c r="BC135" s="3">
        <v>42593</v>
      </c>
      <c r="BD135" s="2">
        <v>132066</v>
      </c>
      <c r="BE135" s="2">
        <v>991617000069</v>
      </c>
      <c r="BF135" s="3">
        <v>42593</v>
      </c>
      <c r="BG135" s="2" t="s">
        <v>45</v>
      </c>
      <c r="BH135" s="2">
        <v>0</v>
      </c>
      <c r="BI135" s="2">
        <v>0</v>
      </c>
      <c r="BJ135" s="2">
        <v>8450</v>
      </c>
      <c r="BK135" s="2">
        <v>132066</v>
      </c>
      <c r="BL135" s="2" t="s">
        <v>60</v>
      </c>
      <c r="BM135" s="2">
        <v>971848</v>
      </c>
      <c r="BN135" s="3">
        <v>42593</v>
      </c>
      <c r="BO135" s="2">
        <v>21371</v>
      </c>
      <c r="BP135" s="2" t="s">
        <v>45</v>
      </c>
      <c r="BQ135" s="2" t="s">
        <v>45</v>
      </c>
      <c r="BR135" s="2" t="s">
        <v>45</v>
      </c>
      <c r="BS135" s="2">
        <v>13.1</v>
      </c>
      <c r="BT135" s="2">
        <v>13.1</v>
      </c>
      <c r="BU135" s="2" t="s">
        <v>45</v>
      </c>
    </row>
    <row r="136" spans="1:73" hidden="1" x14ac:dyDescent="0.25">
      <c r="A136" s="3">
        <v>42622</v>
      </c>
      <c r="B136" s="2" t="s">
        <v>271</v>
      </c>
      <c r="C136" s="2" t="s">
        <v>49</v>
      </c>
      <c r="D136" s="2" t="s">
        <v>270</v>
      </c>
      <c r="E136" s="2">
        <v>5780</v>
      </c>
      <c r="F136" s="2" t="s">
        <v>269</v>
      </c>
      <c r="G136" s="2">
        <v>4092</v>
      </c>
      <c r="H136" s="2" t="s">
        <v>268</v>
      </c>
      <c r="I136" s="2" t="s">
        <v>268</v>
      </c>
      <c r="J136" s="2" t="s">
        <v>55</v>
      </c>
      <c r="K136" s="3">
        <v>42622</v>
      </c>
      <c r="L136" s="2" t="s">
        <v>267</v>
      </c>
      <c r="M136" s="3">
        <v>42622</v>
      </c>
      <c r="N136" s="2">
        <v>5</v>
      </c>
      <c r="O136" s="2">
        <v>843.75</v>
      </c>
      <c r="P136" s="2">
        <v>0</v>
      </c>
      <c r="Q136" s="2">
        <v>1875</v>
      </c>
      <c r="R136" s="2">
        <v>0</v>
      </c>
      <c r="S136" s="2">
        <v>0</v>
      </c>
      <c r="T136" s="2" t="s">
        <v>45</v>
      </c>
      <c r="U136" s="2">
        <v>0</v>
      </c>
      <c r="V136" s="2">
        <v>0</v>
      </c>
      <c r="W136" s="2">
        <v>0.25</v>
      </c>
      <c r="X136" s="2" t="s">
        <v>266</v>
      </c>
      <c r="Y136" s="2" t="s">
        <v>265</v>
      </c>
      <c r="Z136" s="2">
        <v>10</v>
      </c>
      <c r="AA136" s="2">
        <v>0</v>
      </c>
      <c r="AB136" s="2">
        <v>1500</v>
      </c>
      <c r="AC136" s="2" t="s">
        <v>63</v>
      </c>
      <c r="AD136" s="2" t="s">
        <v>45</v>
      </c>
      <c r="AE136" s="2">
        <v>310201</v>
      </c>
      <c r="AF136" s="2">
        <v>15000</v>
      </c>
      <c r="AG136" s="2" t="s">
        <v>264</v>
      </c>
      <c r="AH136" s="2" t="s">
        <v>49</v>
      </c>
      <c r="AI136" s="2" t="s">
        <v>263</v>
      </c>
      <c r="AJ136" s="2" t="s">
        <v>45</v>
      </c>
      <c r="AK136" s="2" t="s">
        <v>45</v>
      </c>
      <c r="AL136" s="2" t="s">
        <v>45</v>
      </c>
      <c r="AM136" s="2" t="s">
        <v>45</v>
      </c>
      <c r="AN136" s="4">
        <v>42605</v>
      </c>
      <c r="AO136" s="2">
        <v>878165</v>
      </c>
      <c r="AP136" s="2" t="s">
        <v>110</v>
      </c>
      <c r="AQ136" s="2" t="s">
        <v>45</v>
      </c>
      <c r="AR136" s="2" t="s">
        <v>45</v>
      </c>
      <c r="AS136" s="2" t="s">
        <v>262</v>
      </c>
      <c r="AT136" s="2">
        <v>896573</v>
      </c>
      <c r="AU136" s="3">
        <v>42622</v>
      </c>
      <c r="AV136" s="2" t="s">
        <v>261</v>
      </c>
      <c r="AW136" s="2" t="s">
        <v>45</v>
      </c>
      <c r="AX136" s="2" t="s">
        <v>45</v>
      </c>
      <c r="AY136" s="2" t="s">
        <v>260</v>
      </c>
      <c r="AZ136" s="2" t="s">
        <v>45</v>
      </c>
      <c r="BA136" s="2" t="s">
        <v>45</v>
      </c>
      <c r="BB136" s="2">
        <v>1617070123</v>
      </c>
      <c r="BC136" s="3">
        <v>42622</v>
      </c>
      <c r="BD136" s="2">
        <v>17719</v>
      </c>
      <c r="BE136" s="2">
        <v>991617000107</v>
      </c>
      <c r="BF136" s="3">
        <v>42622</v>
      </c>
      <c r="BG136" s="2" t="s">
        <v>45</v>
      </c>
      <c r="BH136" s="2">
        <v>0</v>
      </c>
      <c r="BI136" s="2">
        <v>0</v>
      </c>
      <c r="BJ136" s="2">
        <v>10</v>
      </c>
      <c r="BK136" s="2">
        <v>17719</v>
      </c>
      <c r="BL136" s="2" t="s">
        <v>60</v>
      </c>
      <c r="BM136" s="2" t="s">
        <v>259</v>
      </c>
      <c r="BN136" s="3">
        <v>42622</v>
      </c>
      <c r="BO136" s="2">
        <v>2719</v>
      </c>
      <c r="BP136" s="2" t="s">
        <v>45</v>
      </c>
      <c r="BQ136" s="2" t="s">
        <v>45</v>
      </c>
      <c r="BR136" s="2" t="s">
        <v>45</v>
      </c>
      <c r="BS136" s="2">
        <v>1500</v>
      </c>
      <c r="BT136" s="2">
        <v>1500</v>
      </c>
      <c r="BU136" s="2" t="s">
        <v>45</v>
      </c>
    </row>
    <row r="137" spans="1:73" hidden="1" x14ac:dyDescent="0.25">
      <c r="A137" s="3">
        <v>42630</v>
      </c>
      <c r="B137" s="2" t="s">
        <v>118</v>
      </c>
      <c r="C137" s="2" t="s">
        <v>49</v>
      </c>
      <c r="D137" s="2" t="s">
        <v>254</v>
      </c>
      <c r="E137" s="2">
        <v>5200</v>
      </c>
      <c r="F137" s="2" t="s">
        <v>253</v>
      </c>
      <c r="G137" s="2">
        <v>4055</v>
      </c>
      <c r="H137" s="2" t="s">
        <v>252</v>
      </c>
      <c r="I137" s="2" t="s">
        <v>252</v>
      </c>
      <c r="J137" s="2" t="s">
        <v>55</v>
      </c>
      <c r="K137" s="3">
        <v>42630</v>
      </c>
      <c r="L137" s="2" t="s">
        <v>54</v>
      </c>
      <c r="M137" s="3">
        <v>42630</v>
      </c>
      <c r="N137" s="2">
        <v>0</v>
      </c>
      <c r="O137" s="2">
        <v>0</v>
      </c>
      <c r="P137" s="2">
        <v>0</v>
      </c>
      <c r="Q137" s="2">
        <v>6562.5</v>
      </c>
      <c r="R137" s="2">
        <v>2</v>
      </c>
      <c r="S137" s="2">
        <v>1181.25</v>
      </c>
      <c r="T137" s="2" t="s">
        <v>45</v>
      </c>
      <c r="U137" s="2">
        <v>0</v>
      </c>
      <c r="V137" s="2">
        <v>0</v>
      </c>
      <c r="W137" s="2">
        <v>0</v>
      </c>
      <c r="X137" s="2" t="s">
        <v>251</v>
      </c>
      <c r="Y137" s="2" t="s">
        <v>250</v>
      </c>
      <c r="Z137" s="2">
        <v>3</v>
      </c>
      <c r="AA137" s="2">
        <v>0</v>
      </c>
      <c r="AB137" s="2">
        <v>17500</v>
      </c>
      <c r="AC137" s="2" t="s">
        <v>63</v>
      </c>
      <c r="AD137" s="2" t="s">
        <v>45</v>
      </c>
      <c r="AE137" s="2">
        <v>310101</v>
      </c>
      <c r="AF137" s="2">
        <v>52500</v>
      </c>
      <c r="AG137" s="2" t="s">
        <v>112</v>
      </c>
      <c r="AH137" s="2" t="s">
        <v>49</v>
      </c>
      <c r="AI137" s="2" t="s">
        <v>258</v>
      </c>
      <c r="AJ137" s="2" t="s">
        <v>45</v>
      </c>
      <c r="AK137" s="2" t="s">
        <v>45</v>
      </c>
      <c r="AL137" s="2" t="s">
        <v>45</v>
      </c>
      <c r="AM137" s="2" t="s">
        <v>45</v>
      </c>
      <c r="AN137" s="4">
        <v>42531</v>
      </c>
      <c r="AO137" s="2">
        <v>883168</v>
      </c>
      <c r="AP137" s="2" t="s">
        <v>110</v>
      </c>
      <c r="AQ137" s="2" t="s">
        <v>45</v>
      </c>
      <c r="AR137" s="2" t="s">
        <v>45</v>
      </c>
      <c r="AS137" s="2" t="s">
        <v>257</v>
      </c>
      <c r="AT137" s="2">
        <v>901574</v>
      </c>
      <c r="AU137" s="3">
        <v>42630</v>
      </c>
      <c r="AV137" s="2" t="s">
        <v>108</v>
      </c>
      <c r="AW137" s="2" t="s">
        <v>107</v>
      </c>
      <c r="AX137" s="2" t="s">
        <v>247</v>
      </c>
      <c r="AY137" s="2" t="s">
        <v>246</v>
      </c>
      <c r="AZ137" s="2" t="s">
        <v>45</v>
      </c>
      <c r="BA137" s="2" t="s">
        <v>45</v>
      </c>
      <c r="BB137" s="2">
        <v>1617070125</v>
      </c>
      <c r="BC137" s="3">
        <v>42639</v>
      </c>
      <c r="BD137" s="2">
        <v>60243.75</v>
      </c>
      <c r="BE137" s="6">
        <v>9.9161700012599107E+35</v>
      </c>
      <c r="BF137" s="2" t="s">
        <v>245</v>
      </c>
      <c r="BG137" s="2" t="s">
        <v>45</v>
      </c>
      <c r="BH137" s="2">
        <v>0</v>
      </c>
      <c r="BI137" s="2">
        <v>0</v>
      </c>
      <c r="BJ137" s="2">
        <v>3</v>
      </c>
      <c r="BK137" s="2">
        <v>60243.75</v>
      </c>
      <c r="BL137" s="2" t="s">
        <v>60</v>
      </c>
      <c r="BM137" s="2">
        <v>134670</v>
      </c>
      <c r="BN137" s="3">
        <v>42639</v>
      </c>
      <c r="BO137" s="2">
        <v>-140756.25</v>
      </c>
      <c r="BP137" s="2" t="s">
        <v>45</v>
      </c>
      <c r="BQ137" s="2" t="s">
        <v>45</v>
      </c>
      <c r="BR137" s="2" t="s">
        <v>45</v>
      </c>
      <c r="BS137" s="2">
        <v>16000</v>
      </c>
      <c r="BT137" s="2">
        <v>17500</v>
      </c>
      <c r="BU137" s="2" t="s">
        <v>45</v>
      </c>
    </row>
    <row r="138" spans="1:73" hidden="1" x14ac:dyDescent="0.25">
      <c r="A138" s="3">
        <v>42630</v>
      </c>
      <c r="B138" s="2" t="s">
        <v>118</v>
      </c>
      <c r="C138" s="2" t="s">
        <v>49</v>
      </c>
      <c r="D138" s="2" t="s">
        <v>254</v>
      </c>
      <c r="E138" s="2">
        <v>5200</v>
      </c>
      <c r="F138" s="2" t="s">
        <v>253</v>
      </c>
      <c r="G138" s="2">
        <v>4055</v>
      </c>
      <c r="H138" s="2" t="s">
        <v>252</v>
      </c>
      <c r="I138" s="2" t="s">
        <v>252</v>
      </c>
      <c r="J138" s="2" t="s">
        <v>55</v>
      </c>
      <c r="K138" s="3">
        <v>42630</v>
      </c>
      <c r="L138" s="2" t="s">
        <v>54</v>
      </c>
      <c r="M138" s="3">
        <v>42630</v>
      </c>
      <c r="N138" s="2">
        <v>0</v>
      </c>
      <c r="O138" s="2">
        <v>0</v>
      </c>
      <c r="P138" s="2">
        <v>0</v>
      </c>
      <c r="Q138" s="2">
        <v>12562.5</v>
      </c>
      <c r="R138" s="2">
        <v>2</v>
      </c>
      <c r="S138" s="2">
        <v>2261.25</v>
      </c>
      <c r="T138" s="2" t="s">
        <v>45</v>
      </c>
      <c r="U138" s="2">
        <v>0</v>
      </c>
      <c r="V138" s="2">
        <v>0</v>
      </c>
      <c r="W138" s="2">
        <v>0</v>
      </c>
      <c r="X138" s="2" t="s">
        <v>251</v>
      </c>
      <c r="Y138" s="2" t="s">
        <v>250</v>
      </c>
      <c r="Z138" s="2">
        <v>3</v>
      </c>
      <c r="AA138" s="2">
        <v>0</v>
      </c>
      <c r="AB138" s="2">
        <v>33500</v>
      </c>
      <c r="AC138" s="2" t="s">
        <v>63</v>
      </c>
      <c r="AD138" s="2" t="s">
        <v>45</v>
      </c>
      <c r="AE138" s="2">
        <v>310101</v>
      </c>
      <c r="AF138" s="2">
        <v>100500</v>
      </c>
      <c r="AG138" s="2" t="s">
        <v>112</v>
      </c>
      <c r="AH138" s="2" t="s">
        <v>49</v>
      </c>
      <c r="AI138" s="2" t="s">
        <v>256</v>
      </c>
      <c r="AJ138" s="2" t="s">
        <v>45</v>
      </c>
      <c r="AK138" s="2" t="s">
        <v>45</v>
      </c>
      <c r="AL138" s="2" t="s">
        <v>45</v>
      </c>
      <c r="AM138" s="2" t="s">
        <v>45</v>
      </c>
      <c r="AN138" s="4">
        <v>42531</v>
      </c>
      <c r="AO138" s="2">
        <v>883168</v>
      </c>
      <c r="AP138" s="2" t="s">
        <v>110</v>
      </c>
      <c r="AQ138" s="2" t="s">
        <v>45</v>
      </c>
      <c r="AR138" s="2" t="s">
        <v>45</v>
      </c>
      <c r="AS138" s="2" t="s">
        <v>255</v>
      </c>
      <c r="AT138" s="2">
        <v>901574</v>
      </c>
      <c r="AU138" s="3">
        <v>42630</v>
      </c>
      <c r="AV138" s="2" t="s">
        <v>108</v>
      </c>
      <c r="AW138" s="2" t="s">
        <v>107</v>
      </c>
      <c r="AX138" s="2" t="s">
        <v>247</v>
      </c>
      <c r="AY138" s="2" t="s">
        <v>246</v>
      </c>
      <c r="AZ138" s="2" t="s">
        <v>45</v>
      </c>
      <c r="BA138" s="2" t="s">
        <v>45</v>
      </c>
      <c r="BB138" s="2">
        <v>1617070125</v>
      </c>
      <c r="BC138" s="3">
        <v>42639</v>
      </c>
      <c r="BD138" s="2">
        <v>115323.75</v>
      </c>
      <c r="BE138" s="6">
        <v>9.9161700012599107E+35</v>
      </c>
      <c r="BF138" s="2" t="s">
        <v>245</v>
      </c>
      <c r="BG138" s="2" t="s">
        <v>45</v>
      </c>
      <c r="BH138" s="2">
        <v>0</v>
      </c>
      <c r="BI138" s="2">
        <v>0</v>
      </c>
      <c r="BJ138" s="2">
        <v>3</v>
      </c>
      <c r="BK138" s="2">
        <v>115323.75</v>
      </c>
      <c r="BL138" s="2" t="s">
        <v>60</v>
      </c>
      <c r="BM138" s="2">
        <v>134670</v>
      </c>
      <c r="BN138" s="3">
        <v>42639</v>
      </c>
      <c r="BO138" s="2">
        <v>-85676.25</v>
      </c>
      <c r="BP138" s="2" t="s">
        <v>45</v>
      </c>
      <c r="BQ138" s="2" t="s">
        <v>45</v>
      </c>
      <c r="BR138" s="2" t="s">
        <v>45</v>
      </c>
      <c r="BS138" s="2">
        <v>16000</v>
      </c>
      <c r="BT138" s="2">
        <v>33500</v>
      </c>
      <c r="BU138" s="2" t="s">
        <v>45</v>
      </c>
    </row>
    <row r="139" spans="1:73" hidden="1" x14ac:dyDescent="0.25">
      <c r="A139" s="3">
        <v>42630</v>
      </c>
      <c r="B139" s="2" t="s">
        <v>118</v>
      </c>
      <c r="C139" s="2" t="s">
        <v>49</v>
      </c>
      <c r="D139" s="2" t="s">
        <v>254</v>
      </c>
      <c r="E139" s="2">
        <v>5200</v>
      </c>
      <c r="F139" s="2" t="s">
        <v>253</v>
      </c>
      <c r="G139" s="2">
        <v>4055</v>
      </c>
      <c r="H139" s="2" t="s">
        <v>252</v>
      </c>
      <c r="I139" s="2" t="s">
        <v>252</v>
      </c>
      <c r="J139" s="2" t="s">
        <v>55</v>
      </c>
      <c r="K139" s="3">
        <v>42630</v>
      </c>
      <c r="L139" s="2" t="s">
        <v>54</v>
      </c>
      <c r="M139" s="3">
        <v>42630</v>
      </c>
      <c r="N139" s="2">
        <v>0</v>
      </c>
      <c r="O139" s="2">
        <v>0</v>
      </c>
      <c r="P139" s="2">
        <v>0</v>
      </c>
      <c r="Q139" s="2">
        <v>6000</v>
      </c>
      <c r="R139" s="2">
        <v>2</v>
      </c>
      <c r="S139" s="2">
        <v>1080</v>
      </c>
      <c r="T139" s="2" t="s">
        <v>45</v>
      </c>
      <c r="U139" s="2">
        <v>0</v>
      </c>
      <c r="V139" s="2">
        <v>0</v>
      </c>
      <c r="W139" s="2">
        <v>0</v>
      </c>
      <c r="X139" s="2" t="s">
        <v>251</v>
      </c>
      <c r="Y139" s="2" t="s">
        <v>250</v>
      </c>
      <c r="Z139" s="2">
        <v>3</v>
      </c>
      <c r="AA139" s="2">
        <v>0</v>
      </c>
      <c r="AB139" s="2">
        <v>16000</v>
      </c>
      <c r="AC139" s="2" t="s">
        <v>63</v>
      </c>
      <c r="AD139" s="2" t="s">
        <v>45</v>
      </c>
      <c r="AE139" s="2">
        <v>310101</v>
      </c>
      <c r="AF139" s="2">
        <v>48000</v>
      </c>
      <c r="AG139" s="2" t="s">
        <v>112</v>
      </c>
      <c r="AH139" s="2" t="s">
        <v>49</v>
      </c>
      <c r="AI139" s="2" t="s">
        <v>249</v>
      </c>
      <c r="AJ139" s="2" t="s">
        <v>45</v>
      </c>
      <c r="AK139" s="2" t="s">
        <v>45</v>
      </c>
      <c r="AL139" s="2" t="s">
        <v>45</v>
      </c>
      <c r="AM139" s="2" t="s">
        <v>45</v>
      </c>
      <c r="AN139" s="4">
        <v>42531</v>
      </c>
      <c r="AO139" s="2">
        <v>883168</v>
      </c>
      <c r="AP139" s="2" t="s">
        <v>110</v>
      </c>
      <c r="AQ139" s="2" t="s">
        <v>45</v>
      </c>
      <c r="AR139" s="2" t="s">
        <v>45</v>
      </c>
      <c r="AS139" s="2" t="s">
        <v>248</v>
      </c>
      <c r="AT139" s="2">
        <v>901574</v>
      </c>
      <c r="AU139" s="3">
        <v>42630</v>
      </c>
      <c r="AV139" s="2" t="s">
        <v>108</v>
      </c>
      <c r="AW139" s="2" t="s">
        <v>107</v>
      </c>
      <c r="AX139" s="2" t="s">
        <v>247</v>
      </c>
      <c r="AY139" s="2" t="s">
        <v>246</v>
      </c>
      <c r="AZ139" s="2" t="s">
        <v>45</v>
      </c>
      <c r="BA139" s="2" t="s">
        <v>45</v>
      </c>
      <c r="BB139" s="2">
        <v>1617070125</v>
      </c>
      <c r="BC139" s="3">
        <v>42639</v>
      </c>
      <c r="BD139" s="2">
        <v>55080</v>
      </c>
      <c r="BE139" s="6">
        <v>9.9161700012599107E+35</v>
      </c>
      <c r="BF139" s="2" t="s">
        <v>245</v>
      </c>
      <c r="BG139" s="2" t="s">
        <v>45</v>
      </c>
      <c r="BH139" s="2">
        <v>0</v>
      </c>
      <c r="BI139" s="2">
        <v>0</v>
      </c>
      <c r="BJ139" s="2">
        <v>3</v>
      </c>
      <c r="BK139" s="2">
        <v>55080</v>
      </c>
      <c r="BL139" s="2" t="s">
        <v>60</v>
      </c>
      <c r="BM139" s="2">
        <v>134670</v>
      </c>
      <c r="BN139" s="3">
        <v>42639</v>
      </c>
      <c r="BO139" s="2">
        <v>-145920</v>
      </c>
      <c r="BP139" s="2" t="s">
        <v>45</v>
      </c>
      <c r="BQ139" s="2" t="s">
        <v>45</v>
      </c>
      <c r="BR139" s="2" t="s">
        <v>45</v>
      </c>
      <c r="BS139" s="2">
        <v>16000</v>
      </c>
      <c r="BT139" s="2">
        <v>16000</v>
      </c>
      <c r="BU139" s="2" t="s">
        <v>45</v>
      </c>
    </row>
    <row r="140" spans="1:73" hidden="1" x14ac:dyDescent="0.25">
      <c r="A140" s="3">
        <v>42650</v>
      </c>
      <c r="B140" s="2" t="s">
        <v>118</v>
      </c>
      <c r="C140" s="2" t="s">
        <v>49</v>
      </c>
      <c r="D140" s="2" t="s">
        <v>244</v>
      </c>
      <c r="E140" s="2">
        <v>2264</v>
      </c>
      <c r="F140" s="2" t="s">
        <v>243</v>
      </c>
      <c r="G140" s="2">
        <v>3935</v>
      </c>
      <c r="H140" s="2" t="s">
        <v>242</v>
      </c>
      <c r="I140" s="2" t="s">
        <v>242</v>
      </c>
      <c r="J140" s="2" t="s">
        <v>55</v>
      </c>
      <c r="K140" s="3">
        <v>42650</v>
      </c>
      <c r="L140" s="2" t="s">
        <v>241</v>
      </c>
      <c r="M140" s="3">
        <v>42650</v>
      </c>
      <c r="N140" s="2">
        <v>0</v>
      </c>
      <c r="O140" s="2">
        <v>0</v>
      </c>
      <c r="P140" s="2">
        <v>0</v>
      </c>
      <c r="Q140" s="2">
        <v>78750</v>
      </c>
      <c r="R140" s="2">
        <v>2</v>
      </c>
      <c r="S140" s="2">
        <v>14175</v>
      </c>
      <c r="T140" s="2" t="s">
        <v>45</v>
      </c>
      <c r="U140" s="2">
        <v>0</v>
      </c>
      <c r="V140" s="2">
        <v>0</v>
      </c>
      <c r="W140" s="2">
        <v>0</v>
      </c>
      <c r="X140" s="2" t="s">
        <v>240</v>
      </c>
      <c r="Y140" s="2" t="s">
        <v>239</v>
      </c>
      <c r="Z140" s="2">
        <v>1</v>
      </c>
      <c r="AA140" s="2">
        <v>0</v>
      </c>
      <c r="AB140" s="2">
        <v>630000</v>
      </c>
      <c r="AC140" s="2" t="s">
        <v>63</v>
      </c>
      <c r="AD140" s="2" t="s">
        <v>45</v>
      </c>
      <c r="AE140" s="2">
        <v>310101</v>
      </c>
      <c r="AF140" s="2">
        <v>630000</v>
      </c>
      <c r="AG140" s="2" t="s">
        <v>112</v>
      </c>
      <c r="AH140" s="2" t="s">
        <v>49</v>
      </c>
      <c r="AI140" s="2" t="s">
        <v>238</v>
      </c>
      <c r="AJ140" s="2" t="s">
        <v>45</v>
      </c>
      <c r="AK140" s="2" t="s">
        <v>45</v>
      </c>
      <c r="AL140" s="2" t="s">
        <v>45</v>
      </c>
      <c r="AM140" s="2" t="s">
        <v>45</v>
      </c>
      <c r="AN140" s="4">
        <v>42623</v>
      </c>
      <c r="AO140" s="2">
        <v>899168</v>
      </c>
      <c r="AP140" s="2" t="s">
        <v>110</v>
      </c>
      <c r="AQ140" s="2" t="s">
        <v>45</v>
      </c>
      <c r="AR140" s="2" t="s">
        <v>45</v>
      </c>
      <c r="AS140" s="2" t="s">
        <v>237</v>
      </c>
      <c r="AT140" s="2">
        <v>914574</v>
      </c>
      <c r="AU140" s="3">
        <v>42650</v>
      </c>
      <c r="AV140" s="2" t="s">
        <v>182</v>
      </c>
      <c r="AW140" s="2" t="s">
        <v>236</v>
      </c>
      <c r="AX140" s="2" t="s">
        <v>235</v>
      </c>
      <c r="AY140" s="2" t="s">
        <v>234</v>
      </c>
      <c r="AZ140" s="2" t="s">
        <v>45</v>
      </c>
      <c r="BA140" s="2" t="s">
        <v>45</v>
      </c>
      <c r="BB140" s="2">
        <v>1617070129</v>
      </c>
      <c r="BC140" s="3">
        <v>42650</v>
      </c>
      <c r="BD140" s="2">
        <v>722925</v>
      </c>
      <c r="BE140" s="2">
        <v>991617000144</v>
      </c>
      <c r="BF140" s="3">
        <v>42650</v>
      </c>
      <c r="BG140" s="2" t="s">
        <v>45</v>
      </c>
      <c r="BH140" s="2">
        <v>0</v>
      </c>
      <c r="BI140" s="2">
        <v>0</v>
      </c>
      <c r="BJ140" s="2">
        <v>1</v>
      </c>
      <c r="BK140" s="2">
        <v>722925</v>
      </c>
      <c r="BL140" s="2" t="s">
        <v>233</v>
      </c>
      <c r="BM140" s="2" t="s">
        <v>232</v>
      </c>
      <c r="BN140" s="3">
        <v>42650</v>
      </c>
      <c r="BO140" s="2">
        <v>92925</v>
      </c>
      <c r="BP140" s="2" t="s">
        <v>45</v>
      </c>
      <c r="BQ140" s="2" t="s">
        <v>45</v>
      </c>
      <c r="BR140" s="2" t="s">
        <v>45</v>
      </c>
      <c r="BS140" s="2">
        <v>630000</v>
      </c>
      <c r="BT140" s="2">
        <v>630000</v>
      </c>
      <c r="BU140" s="2" t="s">
        <v>45</v>
      </c>
    </row>
    <row r="141" spans="1:73" hidden="1" x14ac:dyDescent="0.25">
      <c r="A141" s="3">
        <v>42657</v>
      </c>
      <c r="B141" s="2" t="s">
        <v>118</v>
      </c>
      <c r="C141" s="2" t="s">
        <v>49</v>
      </c>
      <c r="D141" s="2" t="s">
        <v>231</v>
      </c>
      <c r="E141" s="2">
        <v>2867</v>
      </c>
      <c r="F141" s="2" t="s">
        <v>230</v>
      </c>
      <c r="G141" s="2">
        <v>4026</v>
      </c>
      <c r="H141" s="2" t="s">
        <v>229</v>
      </c>
      <c r="I141" s="2" t="s">
        <v>229</v>
      </c>
      <c r="J141" s="2" t="s">
        <v>55</v>
      </c>
      <c r="K141" s="3">
        <v>42657</v>
      </c>
      <c r="L141" s="2" t="s">
        <v>228</v>
      </c>
      <c r="M141" s="3">
        <v>42657</v>
      </c>
      <c r="N141" s="2">
        <v>0</v>
      </c>
      <c r="O141" s="2">
        <v>0</v>
      </c>
      <c r="P141" s="2">
        <v>0</v>
      </c>
      <c r="Q141" s="2">
        <v>1116275.6299999999</v>
      </c>
      <c r="R141" s="2">
        <v>2</v>
      </c>
      <c r="S141" s="2">
        <v>200929.61</v>
      </c>
      <c r="T141" s="2" t="s">
        <v>45</v>
      </c>
      <c r="U141" s="2">
        <v>0</v>
      </c>
      <c r="V141" s="2">
        <v>0</v>
      </c>
      <c r="W141" s="2">
        <v>-0.24</v>
      </c>
      <c r="X141" s="2" t="s">
        <v>227</v>
      </c>
      <c r="Y141" s="2" t="s">
        <v>226</v>
      </c>
      <c r="Z141" s="2">
        <v>1</v>
      </c>
      <c r="AA141" s="2">
        <v>0</v>
      </c>
      <c r="AB141" s="2">
        <v>8930205</v>
      </c>
      <c r="AC141" s="2" t="s">
        <v>63</v>
      </c>
      <c r="AD141" s="2" t="s">
        <v>45</v>
      </c>
      <c r="AE141" s="2">
        <v>310101</v>
      </c>
      <c r="AF141" s="2">
        <v>8930205</v>
      </c>
      <c r="AG141" s="2" t="s">
        <v>112</v>
      </c>
      <c r="AH141" s="2" t="s">
        <v>49</v>
      </c>
      <c r="AI141" s="2" t="s">
        <v>225</v>
      </c>
      <c r="AJ141" s="2" t="s">
        <v>45</v>
      </c>
      <c r="AK141" s="2" t="s">
        <v>45</v>
      </c>
      <c r="AL141" s="2" t="s">
        <v>45</v>
      </c>
      <c r="AM141" s="2" t="s">
        <v>45</v>
      </c>
      <c r="AN141" s="4">
        <v>42557</v>
      </c>
      <c r="AO141" s="2">
        <v>905169</v>
      </c>
      <c r="AP141" s="2" t="s">
        <v>110</v>
      </c>
      <c r="AQ141" s="2" t="s">
        <v>45</v>
      </c>
      <c r="AR141" s="2" t="s">
        <v>45</v>
      </c>
      <c r="AS141" s="2" t="s">
        <v>224</v>
      </c>
      <c r="AT141" s="2">
        <v>920575</v>
      </c>
      <c r="AU141" s="3">
        <v>42657</v>
      </c>
      <c r="AV141" s="2" t="s">
        <v>182</v>
      </c>
      <c r="AW141" s="2" t="s">
        <v>223</v>
      </c>
      <c r="AX141" s="2" t="s">
        <v>222</v>
      </c>
      <c r="AY141" s="2" t="s">
        <v>221</v>
      </c>
      <c r="AZ141" s="2" t="s">
        <v>45</v>
      </c>
      <c r="BA141" s="2" t="s">
        <v>45</v>
      </c>
      <c r="BB141" s="2">
        <v>1617070133</v>
      </c>
      <c r="BC141" s="3">
        <v>42657</v>
      </c>
      <c r="BD141" s="2">
        <v>10247410</v>
      </c>
      <c r="BE141" s="6">
        <v>9.9161700015599097E+23</v>
      </c>
      <c r="BF141" s="2" t="s">
        <v>220</v>
      </c>
      <c r="BG141" s="2" t="s">
        <v>45</v>
      </c>
      <c r="BH141" s="2">
        <v>0</v>
      </c>
      <c r="BI141" s="2">
        <v>0</v>
      </c>
      <c r="BJ141" s="2">
        <v>1</v>
      </c>
      <c r="BK141" s="2">
        <v>10247410</v>
      </c>
      <c r="BL141" s="2" t="s">
        <v>45</v>
      </c>
      <c r="BM141" s="2" t="s">
        <v>45</v>
      </c>
      <c r="BN141" s="3">
        <v>42657</v>
      </c>
      <c r="BO141" s="2" t="s">
        <v>45</v>
      </c>
      <c r="BP141" s="2" t="s">
        <v>45</v>
      </c>
      <c r="BQ141" s="2" t="s">
        <v>45</v>
      </c>
      <c r="BR141" s="2" t="s">
        <v>45</v>
      </c>
      <c r="BS141" s="2">
        <v>8930205</v>
      </c>
      <c r="BT141" s="2">
        <v>8930205</v>
      </c>
      <c r="BU141" s="2" t="s">
        <v>45</v>
      </c>
    </row>
    <row r="142" spans="1:73" hidden="1" x14ac:dyDescent="0.25">
      <c r="A142" s="3">
        <v>42667</v>
      </c>
      <c r="B142" s="2" t="s">
        <v>118</v>
      </c>
      <c r="C142" s="2" t="s">
        <v>49</v>
      </c>
      <c r="D142" s="2" t="s">
        <v>219</v>
      </c>
      <c r="E142" s="2">
        <v>5380</v>
      </c>
      <c r="F142" s="2" t="s">
        <v>218</v>
      </c>
      <c r="G142" s="2">
        <v>4075</v>
      </c>
      <c r="H142" s="2" t="s">
        <v>217</v>
      </c>
      <c r="I142" s="2" t="s">
        <v>217</v>
      </c>
      <c r="J142" s="2" t="s">
        <v>55</v>
      </c>
      <c r="K142" s="3">
        <v>42667</v>
      </c>
      <c r="L142" s="2" t="s">
        <v>216</v>
      </c>
      <c r="M142" s="3">
        <v>42667</v>
      </c>
      <c r="N142" s="2">
        <v>0</v>
      </c>
      <c r="O142" s="2">
        <v>0</v>
      </c>
      <c r="P142" s="2">
        <v>0</v>
      </c>
      <c r="Q142" s="2">
        <v>75000</v>
      </c>
      <c r="R142" s="2">
        <v>2</v>
      </c>
      <c r="S142" s="2">
        <v>13500</v>
      </c>
      <c r="T142" s="2" t="s">
        <v>45</v>
      </c>
      <c r="U142" s="2">
        <v>0</v>
      </c>
      <c r="V142" s="2">
        <v>0</v>
      </c>
      <c r="W142" s="2">
        <v>0</v>
      </c>
      <c r="X142" s="2" t="s">
        <v>215</v>
      </c>
      <c r="Y142" s="2" t="s">
        <v>214</v>
      </c>
      <c r="Z142" s="2">
        <v>25</v>
      </c>
      <c r="AA142" s="2">
        <v>0</v>
      </c>
      <c r="AB142" s="2">
        <v>24000</v>
      </c>
      <c r="AC142" s="2" t="s">
        <v>63</v>
      </c>
      <c r="AD142" s="2" t="s">
        <v>45</v>
      </c>
      <c r="AE142" s="2">
        <v>310101</v>
      </c>
      <c r="AF142" s="2">
        <v>600000</v>
      </c>
      <c r="AG142" s="2" t="s">
        <v>112</v>
      </c>
      <c r="AH142" s="2" t="s">
        <v>49</v>
      </c>
      <c r="AI142" s="2" t="s">
        <v>213</v>
      </c>
      <c r="AJ142" s="2" t="s">
        <v>45</v>
      </c>
      <c r="AK142" s="2" t="s">
        <v>45</v>
      </c>
      <c r="AL142" s="2" t="s">
        <v>45</v>
      </c>
      <c r="AM142" s="2" t="s">
        <v>45</v>
      </c>
      <c r="AN142" s="4">
        <v>42563</v>
      </c>
      <c r="AO142" s="2">
        <v>916169</v>
      </c>
      <c r="AP142" s="2" t="s">
        <v>110</v>
      </c>
      <c r="AQ142" s="2" t="s">
        <v>45</v>
      </c>
      <c r="AR142" s="2" t="s">
        <v>45</v>
      </c>
      <c r="AS142" s="2" t="s">
        <v>212</v>
      </c>
      <c r="AT142" s="2">
        <v>925574</v>
      </c>
      <c r="AU142" s="3">
        <v>42667</v>
      </c>
      <c r="AV142" s="2" t="s">
        <v>108</v>
      </c>
      <c r="AW142" s="2" t="s">
        <v>107</v>
      </c>
      <c r="AX142" s="2" t="s">
        <v>211</v>
      </c>
      <c r="AY142" s="2" t="s">
        <v>210</v>
      </c>
      <c r="AZ142" s="2" t="s">
        <v>45</v>
      </c>
      <c r="BA142" s="2" t="s">
        <v>45</v>
      </c>
      <c r="BB142" s="2">
        <v>1617070135</v>
      </c>
      <c r="BC142" s="3">
        <v>42667</v>
      </c>
      <c r="BD142" s="2">
        <v>688500</v>
      </c>
      <c r="BE142" s="2">
        <v>991617000165</v>
      </c>
      <c r="BF142" s="3">
        <v>42667</v>
      </c>
      <c r="BG142" s="2" t="s">
        <v>45</v>
      </c>
      <c r="BH142" s="2">
        <v>0</v>
      </c>
      <c r="BI142" s="2">
        <v>0</v>
      </c>
      <c r="BJ142" s="2">
        <v>25</v>
      </c>
      <c r="BK142" s="2">
        <v>688500</v>
      </c>
      <c r="BL142" s="2" t="s">
        <v>60</v>
      </c>
      <c r="BM142" s="2" t="s">
        <v>209</v>
      </c>
      <c r="BN142" s="3">
        <v>42667</v>
      </c>
      <c r="BO142" s="2">
        <v>88500</v>
      </c>
      <c r="BP142" s="2" t="s">
        <v>45</v>
      </c>
      <c r="BQ142" s="2" t="s">
        <v>45</v>
      </c>
      <c r="BR142" s="2" t="s">
        <v>45</v>
      </c>
      <c r="BS142" s="2">
        <v>24000</v>
      </c>
      <c r="BT142" s="2">
        <v>24000</v>
      </c>
      <c r="BU142" s="2" t="s">
        <v>45</v>
      </c>
    </row>
    <row r="143" spans="1:73" hidden="1" x14ac:dyDescent="0.25">
      <c r="A143" s="3">
        <v>42670</v>
      </c>
      <c r="B143" s="2" t="s">
        <v>118</v>
      </c>
      <c r="C143" s="2" t="s">
        <v>49</v>
      </c>
      <c r="D143" s="2" t="s">
        <v>101</v>
      </c>
      <c r="E143" s="2">
        <v>1024</v>
      </c>
      <c r="F143" s="2">
        <v>40701684</v>
      </c>
      <c r="G143" s="2">
        <v>3905</v>
      </c>
      <c r="H143" s="2" t="s">
        <v>100</v>
      </c>
      <c r="I143" s="2" t="s">
        <v>100</v>
      </c>
      <c r="J143" s="2" t="s">
        <v>55</v>
      </c>
      <c r="K143" s="3">
        <v>42646</v>
      </c>
      <c r="L143" s="2" t="s">
        <v>54</v>
      </c>
      <c r="M143" s="3">
        <v>42670</v>
      </c>
      <c r="N143" s="2">
        <v>0</v>
      </c>
      <c r="O143" s="2">
        <v>0</v>
      </c>
      <c r="P143" s="2">
        <v>0</v>
      </c>
      <c r="Q143" s="2">
        <v>18750</v>
      </c>
      <c r="R143" s="2">
        <v>2</v>
      </c>
      <c r="S143" s="2">
        <v>3375</v>
      </c>
      <c r="T143" s="2" t="s">
        <v>45</v>
      </c>
      <c r="U143" s="2">
        <v>0</v>
      </c>
      <c r="V143" s="2">
        <v>0</v>
      </c>
      <c r="W143" s="2">
        <v>0</v>
      </c>
      <c r="X143" s="2" t="s">
        <v>98</v>
      </c>
      <c r="Y143" s="2" t="s">
        <v>97</v>
      </c>
      <c r="Z143" s="2">
        <v>10</v>
      </c>
      <c r="AA143" s="2">
        <v>0</v>
      </c>
      <c r="AB143" s="2">
        <v>15000</v>
      </c>
      <c r="AC143" s="2" t="s">
        <v>63</v>
      </c>
      <c r="AD143" s="2" t="s">
        <v>45</v>
      </c>
      <c r="AE143" s="2">
        <v>310101</v>
      </c>
      <c r="AF143" s="2">
        <v>150000</v>
      </c>
      <c r="AG143" s="2" t="s">
        <v>112</v>
      </c>
      <c r="AH143" s="2" t="s">
        <v>49</v>
      </c>
      <c r="AI143" s="2" t="s">
        <v>208</v>
      </c>
      <c r="AJ143" s="2" t="s">
        <v>45</v>
      </c>
      <c r="AK143" s="2" t="s">
        <v>45</v>
      </c>
      <c r="AL143" s="2" t="s">
        <v>45</v>
      </c>
      <c r="AM143" s="2" t="s">
        <v>45</v>
      </c>
      <c r="AN143" s="4">
        <v>41703</v>
      </c>
      <c r="AO143" s="2">
        <v>922167</v>
      </c>
      <c r="AP143" s="2" t="s">
        <v>110</v>
      </c>
      <c r="AQ143" s="2" t="s">
        <v>45</v>
      </c>
      <c r="AR143" s="2" t="s">
        <v>45</v>
      </c>
      <c r="AS143" s="2" t="s">
        <v>207</v>
      </c>
      <c r="AT143" s="2">
        <v>930573</v>
      </c>
      <c r="AU143" s="3">
        <v>42670</v>
      </c>
      <c r="AV143" s="2" t="s">
        <v>45</v>
      </c>
      <c r="AW143" s="2" t="s">
        <v>45</v>
      </c>
      <c r="AX143" s="2" t="s">
        <v>45</v>
      </c>
      <c r="AY143" s="2" t="s">
        <v>45</v>
      </c>
      <c r="AZ143" s="2" t="s">
        <v>45</v>
      </c>
      <c r="BA143" s="2" t="s">
        <v>45</v>
      </c>
      <c r="BB143" s="2">
        <v>1617070137</v>
      </c>
      <c r="BC143" s="3">
        <v>42670</v>
      </c>
      <c r="BD143" s="2">
        <v>172125</v>
      </c>
      <c r="BE143" s="2">
        <v>991617000173</v>
      </c>
      <c r="BF143" s="3">
        <v>42670</v>
      </c>
      <c r="BG143" s="2" t="s">
        <v>45</v>
      </c>
      <c r="BH143" s="2">
        <v>0</v>
      </c>
      <c r="BI143" s="2">
        <v>0</v>
      </c>
      <c r="BJ143" s="2">
        <v>10</v>
      </c>
      <c r="BK143" s="2">
        <v>172125</v>
      </c>
      <c r="BL143" s="2" t="s">
        <v>45</v>
      </c>
      <c r="BM143" s="2" t="s">
        <v>45</v>
      </c>
      <c r="BN143" s="3">
        <v>42670</v>
      </c>
      <c r="BO143" s="2" t="s">
        <v>45</v>
      </c>
      <c r="BP143" s="2" t="s">
        <v>45</v>
      </c>
      <c r="BQ143" s="2" t="s">
        <v>45</v>
      </c>
      <c r="BR143" s="2" t="s">
        <v>45</v>
      </c>
      <c r="BS143" s="2">
        <v>15000</v>
      </c>
      <c r="BT143" s="2">
        <v>15000</v>
      </c>
      <c r="BU143" s="2" t="s">
        <v>45</v>
      </c>
    </row>
    <row r="144" spans="1:73" hidden="1" x14ac:dyDescent="0.25">
      <c r="A144" s="3">
        <v>42703</v>
      </c>
      <c r="B144" s="2" t="s">
        <v>59</v>
      </c>
      <c r="C144" s="2" t="s">
        <v>49</v>
      </c>
      <c r="D144" s="2" t="s">
        <v>206</v>
      </c>
      <c r="E144" s="2">
        <v>1049</v>
      </c>
      <c r="F144" s="2">
        <v>4550001781</v>
      </c>
      <c r="G144" s="2">
        <v>4119</v>
      </c>
      <c r="H144" s="2" t="s">
        <v>205</v>
      </c>
      <c r="I144" s="2" t="s">
        <v>205</v>
      </c>
      <c r="J144" s="2" t="s">
        <v>55</v>
      </c>
      <c r="K144" s="3">
        <v>42703</v>
      </c>
      <c r="L144" s="2" t="s">
        <v>54</v>
      </c>
      <c r="M144" s="3">
        <v>42704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14</v>
      </c>
      <c r="U144" s="2">
        <v>12600</v>
      </c>
      <c r="V144" s="2">
        <v>0</v>
      </c>
      <c r="W144" s="2">
        <v>15000</v>
      </c>
      <c r="X144" s="2" t="s">
        <v>204</v>
      </c>
      <c r="Y144" s="2" t="s">
        <v>203</v>
      </c>
      <c r="Z144" s="2">
        <v>5</v>
      </c>
      <c r="AA144" s="2">
        <v>0</v>
      </c>
      <c r="AB144" s="2">
        <v>18000</v>
      </c>
      <c r="AC144" s="2" t="s">
        <v>63</v>
      </c>
      <c r="AD144" s="2" t="s">
        <v>45</v>
      </c>
      <c r="AE144" s="2">
        <v>310251</v>
      </c>
      <c r="AF144" s="2">
        <v>90000</v>
      </c>
      <c r="AG144" s="2" t="s">
        <v>202</v>
      </c>
      <c r="AH144" s="2" t="s">
        <v>49</v>
      </c>
      <c r="AI144" s="2" t="s">
        <v>201</v>
      </c>
      <c r="AJ144" s="2" t="s">
        <v>45</v>
      </c>
      <c r="AK144" s="2" t="s">
        <v>45</v>
      </c>
      <c r="AL144" s="2" t="s">
        <v>45</v>
      </c>
      <c r="AM144" s="2" t="s">
        <v>45</v>
      </c>
      <c r="AN144" s="4">
        <v>42454</v>
      </c>
      <c r="AO144" s="2">
        <v>957167</v>
      </c>
      <c r="AP144" s="2" t="s">
        <v>110</v>
      </c>
      <c r="AQ144" s="2" t="s">
        <v>45</v>
      </c>
      <c r="AR144" s="2" t="s">
        <v>45</v>
      </c>
      <c r="AS144" s="2" t="s">
        <v>200</v>
      </c>
      <c r="AT144" s="2">
        <v>956573</v>
      </c>
      <c r="AU144" s="3">
        <v>42703</v>
      </c>
      <c r="AV144" s="2" t="s">
        <v>156</v>
      </c>
      <c r="AW144" s="2" t="s">
        <v>145</v>
      </c>
      <c r="AX144" s="2" t="s">
        <v>45</v>
      </c>
      <c r="AY144" s="2" t="s">
        <v>199</v>
      </c>
      <c r="AZ144" s="2" t="s">
        <v>45</v>
      </c>
      <c r="BA144" s="2" t="s">
        <v>45</v>
      </c>
      <c r="BB144" s="2">
        <v>1617090020</v>
      </c>
      <c r="BC144" s="3">
        <v>42703</v>
      </c>
      <c r="BD144" s="2">
        <v>118500</v>
      </c>
      <c r="BE144" s="2" t="s">
        <v>45</v>
      </c>
      <c r="BF144" s="3">
        <v>42703</v>
      </c>
      <c r="BG144" s="2" t="s">
        <v>45</v>
      </c>
      <c r="BH144" s="2">
        <v>0</v>
      </c>
      <c r="BI144" s="2">
        <v>0</v>
      </c>
      <c r="BJ144" s="2">
        <v>5</v>
      </c>
      <c r="BK144" s="2">
        <v>118500</v>
      </c>
      <c r="BL144" s="2" t="s">
        <v>60</v>
      </c>
      <c r="BM144" s="2">
        <v>4119</v>
      </c>
      <c r="BN144" s="3">
        <v>42703</v>
      </c>
      <c r="BO144" s="2">
        <v>28500</v>
      </c>
      <c r="BP144" s="2" t="s">
        <v>45</v>
      </c>
      <c r="BQ144" s="2" t="s">
        <v>45</v>
      </c>
      <c r="BR144" s="2" t="s">
        <v>45</v>
      </c>
      <c r="BS144" s="2">
        <v>18000</v>
      </c>
      <c r="BT144" s="2">
        <v>18000</v>
      </c>
      <c r="BU144" s="2" t="s">
        <v>45</v>
      </c>
    </row>
    <row r="145" spans="1:73" x14ac:dyDescent="0.25">
      <c r="A145" s="3">
        <v>42752</v>
      </c>
      <c r="B145" s="2" t="s">
        <v>118</v>
      </c>
      <c r="C145" s="2" t="s">
        <v>102</v>
      </c>
      <c r="D145" s="2" t="s">
        <v>154</v>
      </c>
      <c r="E145" s="2">
        <v>1404</v>
      </c>
      <c r="F145" s="2" t="s">
        <v>198</v>
      </c>
      <c r="G145" s="2">
        <v>4105</v>
      </c>
      <c r="H145" s="2" t="s">
        <v>152</v>
      </c>
      <c r="I145" s="2" t="s">
        <v>152</v>
      </c>
      <c r="J145" s="2" t="s">
        <v>55</v>
      </c>
      <c r="K145" s="3">
        <v>42752</v>
      </c>
      <c r="L145" s="2" t="s">
        <v>151</v>
      </c>
      <c r="M145" s="3">
        <v>42753</v>
      </c>
      <c r="N145" s="2">
        <v>0</v>
      </c>
      <c r="O145" s="2">
        <v>0</v>
      </c>
      <c r="P145" s="2">
        <v>0</v>
      </c>
      <c r="Q145" s="2">
        <v>4680</v>
      </c>
      <c r="R145" s="2">
        <v>2</v>
      </c>
      <c r="S145" s="2">
        <v>842.4</v>
      </c>
      <c r="T145" s="2" t="s">
        <v>45</v>
      </c>
      <c r="U145" s="2">
        <v>0</v>
      </c>
      <c r="V145" s="2">
        <v>0</v>
      </c>
      <c r="W145" s="2">
        <v>0</v>
      </c>
      <c r="X145" s="2" t="s">
        <v>197</v>
      </c>
      <c r="Y145" s="2" t="s">
        <v>196</v>
      </c>
      <c r="Z145" s="2">
        <v>8</v>
      </c>
      <c r="AA145" s="2">
        <v>0</v>
      </c>
      <c r="AB145" s="2">
        <v>4680</v>
      </c>
      <c r="AC145" s="2" t="s">
        <v>195</v>
      </c>
      <c r="AD145" s="2" t="s">
        <v>45</v>
      </c>
      <c r="AE145" s="2">
        <v>310101</v>
      </c>
      <c r="AF145" s="2">
        <v>37440</v>
      </c>
      <c r="AG145" s="2" t="s">
        <v>112</v>
      </c>
      <c r="AH145" s="2" t="s">
        <v>49</v>
      </c>
      <c r="AI145" s="2" t="s">
        <v>194</v>
      </c>
      <c r="AJ145" s="2" t="s">
        <v>45</v>
      </c>
      <c r="AK145" s="2" t="s">
        <v>45</v>
      </c>
      <c r="AL145" s="2" t="s">
        <v>45</v>
      </c>
      <c r="AM145" s="2" t="s">
        <v>45</v>
      </c>
      <c r="AN145" s="4">
        <v>42636</v>
      </c>
      <c r="AO145" s="2">
        <v>1002177</v>
      </c>
      <c r="AP145" s="2" t="s">
        <v>110</v>
      </c>
      <c r="AQ145" s="2" t="s">
        <v>45</v>
      </c>
      <c r="AR145" s="2" t="s">
        <v>45</v>
      </c>
      <c r="AS145" s="2" t="s">
        <v>193</v>
      </c>
      <c r="AT145" s="2">
        <v>1002576</v>
      </c>
      <c r="AU145" s="3">
        <v>42752</v>
      </c>
      <c r="AV145" s="2" t="s">
        <v>108</v>
      </c>
      <c r="AW145" s="2" t="s">
        <v>107</v>
      </c>
      <c r="AX145" s="2" t="s">
        <v>192</v>
      </c>
      <c r="AY145" s="2" t="s">
        <v>191</v>
      </c>
      <c r="AZ145" s="2" t="s">
        <v>45</v>
      </c>
      <c r="BA145" s="2" t="s">
        <v>45</v>
      </c>
      <c r="BB145" s="2">
        <v>1617070180</v>
      </c>
      <c r="BC145" s="3">
        <v>42753</v>
      </c>
      <c r="BD145" s="2">
        <v>42962.400000000001</v>
      </c>
      <c r="BE145" s="2">
        <v>991617000289</v>
      </c>
      <c r="BF145" s="3">
        <v>42753</v>
      </c>
      <c r="BG145" s="2" t="s">
        <v>45</v>
      </c>
      <c r="BH145" s="2">
        <v>0</v>
      </c>
      <c r="BI145" s="2">
        <v>0</v>
      </c>
      <c r="BJ145" s="2">
        <v>8</v>
      </c>
      <c r="BK145" s="2">
        <v>42962.400000000001</v>
      </c>
      <c r="BL145" s="2" t="s">
        <v>45</v>
      </c>
      <c r="BM145" s="2" t="s">
        <v>45</v>
      </c>
      <c r="BN145" s="3">
        <v>42753</v>
      </c>
      <c r="BO145" s="2" t="s">
        <v>45</v>
      </c>
      <c r="BP145" s="2" t="s">
        <v>45</v>
      </c>
      <c r="BQ145" s="2" t="s">
        <v>45</v>
      </c>
      <c r="BR145" s="2" t="s">
        <v>45</v>
      </c>
      <c r="BS145" s="2">
        <v>4680</v>
      </c>
      <c r="BT145" s="2">
        <v>4680</v>
      </c>
      <c r="BU145" s="2" t="s">
        <v>45</v>
      </c>
    </row>
    <row r="146" spans="1:73" hidden="1" x14ac:dyDescent="0.25">
      <c r="A146" s="3">
        <v>42656</v>
      </c>
      <c r="B146" s="2" t="s">
        <v>118</v>
      </c>
      <c r="C146" s="2" t="s">
        <v>49</v>
      </c>
      <c r="D146" s="2" t="s">
        <v>190</v>
      </c>
      <c r="E146" s="2">
        <v>5260</v>
      </c>
      <c r="F146" s="2">
        <v>4500022627</v>
      </c>
      <c r="G146" s="2">
        <v>4060</v>
      </c>
      <c r="H146" s="2" t="s">
        <v>189</v>
      </c>
      <c r="I146" s="2" t="s">
        <v>188</v>
      </c>
      <c r="J146" s="2" t="s">
        <v>55</v>
      </c>
      <c r="K146" s="3">
        <v>42656</v>
      </c>
      <c r="L146" s="2" t="s">
        <v>187</v>
      </c>
      <c r="M146" s="3">
        <v>42656</v>
      </c>
      <c r="N146" s="2">
        <v>0</v>
      </c>
      <c r="O146" s="2">
        <v>0</v>
      </c>
      <c r="P146" s="2">
        <v>0</v>
      </c>
      <c r="Q146" s="2">
        <v>210000</v>
      </c>
      <c r="R146" s="2">
        <v>2</v>
      </c>
      <c r="S146" s="2">
        <v>37800</v>
      </c>
      <c r="T146" s="2" t="s">
        <v>45</v>
      </c>
      <c r="U146" s="2">
        <v>0</v>
      </c>
      <c r="V146" s="2">
        <v>0</v>
      </c>
      <c r="W146" s="2">
        <v>0</v>
      </c>
      <c r="X146" s="2" t="s">
        <v>186</v>
      </c>
      <c r="Y146" s="2" t="s">
        <v>185</v>
      </c>
      <c r="Z146" s="2">
        <v>1</v>
      </c>
      <c r="AA146" s="2">
        <v>0</v>
      </c>
      <c r="AB146" s="2">
        <v>1680000</v>
      </c>
      <c r="AC146" s="2" t="s">
        <v>63</v>
      </c>
      <c r="AD146" s="2" t="s">
        <v>45</v>
      </c>
      <c r="AE146" s="2">
        <v>310101</v>
      </c>
      <c r="AF146" s="2">
        <v>1680000</v>
      </c>
      <c r="AG146" s="2" t="s">
        <v>112</v>
      </c>
      <c r="AH146" s="2" t="s">
        <v>49</v>
      </c>
      <c r="AI146" s="2" t="s">
        <v>184</v>
      </c>
      <c r="AJ146" s="2" t="s">
        <v>45</v>
      </c>
      <c r="AK146" s="2" t="s">
        <v>45</v>
      </c>
      <c r="AL146" s="2" t="s">
        <v>45</v>
      </c>
      <c r="AM146" s="2" t="s">
        <v>45</v>
      </c>
      <c r="AN146" s="4">
        <v>42537</v>
      </c>
      <c r="AO146" s="2">
        <v>902169</v>
      </c>
      <c r="AP146" s="2" t="s">
        <v>110</v>
      </c>
      <c r="AQ146" s="2" t="s">
        <v>45</v>
      </c>
      <c r="AR146" s="2" t="s">
        <v>45</v>
      </c>
      <c r="AS146" s="2" t="s">
        <v>183</v>
      </c>
      <c r="AT146" s="2">
        <v>918574</v>
      </c>
      <c r="AU146" s="3">
        <v>42656</v>
      </c>
      <c r="AV146" s="2" t="s">
        <v>182</v>
      </c>
      <c r="AW146" s="2" t="s">
        <v>181</v>
      </c>
      <c r="AX146" s="2" t="s">
        <v>45</v>
      </c>
      <c r="AY146" s="2" t="s">
        <v>180</v>
      </c>
      <c r="AZ146" s="2" t="s">
        <v>45</v>
      </c>
      <c r="BA146" s="2" t="s">
        <v>45</v>
      </c>
      <c r="BB146" s="2">
        <v>1617070132</v>
      </c>
      <c r="BC146" s="3">
        <v>42656</v>
      </c>
      <c r="BD146" s="2">
        <v>1927800</v>
      </c>
      <c r="BE146" s="2">
        <v>991617000153</v>
      </c>
      <c r="BF146" s="3">
        <v>42656</v>
      </c>
      <c r="BG146" s="2" t="s">
        <v>45</v>
      </c>
      <c r="BH146" s="2">
        <v>0</v>
      </c>
      <c r="BI146" s="2">
        <v>0</v>
      </c>
      <c r="BJ146" s="2">
        <v>1</v>
      </c>
      <c r="BK146" s="2">
        <v>1927800</v>
      </c>
      <c r="BL146" s="2" t="s">
        <v>60</v>
      </c>
      <c r="BM146" s="2" t="s">
        <v>179</v>
      </c>
      <c r="BN146" s="3">
        <v>42656</v>
      </c>
      <c r="BO146" s="2">
        <v>394205.23</v>
      </c>
      <c r="BP146" s="2" t="s">
        <v>45</v>
      </c>
      <c r="BQ146" s="2" t="s">
        <v>45</v>
      </c>
      <c r="BR146" s="2" t="s">
        <v>45</v>
      </c>
      <c r="BS146" s="2">
        <v>1680000</v>
      </c>
      <c r="BT146" s="2">
        <v>1680000</v>
      </c>
      <c r="BU146" s="2" t="s">
        <v>45</v>
      </c>
    </row>
    <row r="147" spans="1:73" hidden="1" x14ac:dyDescent="0.25">
      <c r="A147" s="3">
        <v>42690</v>
      </c>
      <c r="B147" s="2" t="s">
        <v>171</v>
      </c>
      <c r="C147" s="2" t="s">
        <v>49</v>
      </c>
      <c r="D147" s="2" t="s">
        <v>178</v>
      </c>
      <c r="E147" s="2">
        <v>6340</v>
      </c>
      <c r="F147" s="2" t="s">
        <v>45</v>
      </c>
      <c r="G147" s="2" t="s">
        <v>45</v>
      </c>
      <c r="H147" s="2" t="s">
        <v>177</v>
      </c>
      <c r="I147" s="2" t="s">
        <v>177</v>
      </c>
      <c r="J147" s="2" t="s">
        <v>55</v>
      </c>
      <c r="K147" s="3">
        <v>42690</v>
      </c>
      <c r="L147" s="2" t="s">
        <v>54</v>
      </c>
      <c r="M147" s="3">
        <v>42690</v>
      </c>
      <c r="N147" s="2">
        <v>5</v>
      </c>
      <c r="O147" s="2">
        <v>6137.13</v>
      </c>
      <c r="P147" s="2">
        <v>0</v>
      </c>
      <c r="Q147" s="2">
        <v>13638.08</v>
      </c>
      <c r="R147" s="2">
        <v>0</v>
      </c>
      <c r="S147" s="2">
        <v>0</v>
      </c>
      <c r="T147" s="2" t="s">
        <v>45</v>
      </c>
      <c r="U147" s="2">
        <v>0</v>
      </c>
      <c r="V147" s="2">
        <v>1289</v>
      </c>
      <c r="W147" s="2">
        <v>0</v>
      </c>
      <c r="X147" s="2" t="s">
        <v>176</v>
      </c>
      <c r="Y147" s="2" t="s">
        <v>175</v>
      </c>
      <c r="Z147" s="2">
        <v>8130</v>
      </c>
      <c r="AA147" s="2">
        <v>0</v>
      </c>
      <c r="AB147" s="2">
        <v>13.42</v>
      </c>
      <c r="AC147" s="2" t="s">
        <v>166</v>
      </c>
      <c r="AD147" s="2" t="s">
        <v>45</v>
      </c>
      <c r="AE147" s="2">
        <v>310701</v>
      </c>
      <c r="AF147" s="2">
        <v>109104.6</v>
      </c>
      <c r="AG147" s="2" t="s">
        <v>165</v>
      </c>
      <c r="AH147" s="2" t="s">
        <v>49</v>
      </c>
      <c r="AI147" s="2" t="s">
        <v>174</v>
      </c>
      <c r="AJ147" s="2" t="s">
        <v>45</v>
      </c>
      <c r="AK147" s="2" t="s">
        <v>45</v>
      </c>
      <c r="AL147" s="2" t="s">
        <v>45</v>
      </c>
      <c r="AM147" s="2" t="s">
        <v>45</v>
      </c>
      <c r="AN147" s="2" t="s">
        <v>45</v>
      </c>
      <c r="AO147" s="2">
        <v>945171</v>
      </c>
      <c r="AP147" s="2" t="s">
        <v>110</v>
      </c>
      <c r="AQ147" s="2" t="s">
        <v>45</v>
      </c>
      <c r="AR147" s="2" t="s">
        <v>45</v>
      </c>
      <c r="AS147" s="2" t="s">
        <v>174</v>
      </c>
      <c r="AT147" s="2">
        <v>946575</v>
      </c>
      <c r="AU147" s="3">
        <v>42690</v>
      </c>
      <c r="AV147" s="2" t="s">
        <v>45</v>
      </c>
      <c r="AW147" s="2" t="s">
        <v>173</v>
      </c>
      <c r="AX147" s="2" t="s">
        <v>45</v>
      </c>
      <c r="AY147" s="2" t="s">
        <v>45</v>
      </c>
      <c r="AZ147" s="2" t="s">
        <v>45</v>
      </c>
      <c r="BA147" s="2" t="s">
        <v>45</v>
      </c>
      <c r="BB147" s="2">
        <v>1617070151</v>
      </c>
      <c r="BC147" s="3">
        <v>42690</v>
      </c>
      <c r="BD147" s="2">
        <v>130168.81</v>
      </c>
      <c r="BE147" s="2">
        <v>991617000201</v>
      </c>
      <c r="BF147" s="3">
        <v>42690</v>
      </c>
      <c r="BG147" s="2" t="s">
        <v>45</v>
      </c>
      <c r="BH147" s="2">
        <v>0</v>
      </c>
      <c r="BI147" s="2">
        <v>0</v>
      </c>
      <c r="BJ147" s="2">
        <v>8130</v>
      </c>
      <c r="BK147" s="2">
        <v>130168.81</v>
      </c>
      <c r="BL147" s="2" t="s">
        <v>60</v>
      </c>
      <c r="BM147" s="2" t="s">
        <v>172</v>
      </c>
      <c r="BN147" s="3">
        <v>42690</v>
      </c>
      <c r="BO147" s="2">
        <v>21064.21</v>
      </c>
      <c r="BP147" s="2" t="s">
        <v>45</v>
      </c>
      <c r="BQ147" s="2" t="s">
        <v>45</v>
      </c>
      <c r="BR147" s="2" t="s">
        <v>45</v>
      </c>
      <c r="BS147" s="2">
        <v>13.42</v>
      </c>
      <c r="BT147" s="2">
        <v>13.42</v>
      </c>
      <c r="BU147" s="2" t="s">
        <v>45</v>
      </c>
    </row>
    <row r="148" spans="1:73" hidden="1" x14ac:dyDescent="0.25">
      <c r="A148" s="3">
        <v>42693</v>
      </c>
      <c r="B148" s="2" t="s">
        <v>171</v>
      </c>
      <c r="C148" s="2" t="s">
        <v>49</v>
      </c>
      <c r="D148" s="2" t="s">
        <v>170</v>
      </c>
      <c r="E148" s="2">
        <v>6381</v>
      </c>
      <c r="F148" s="2" t="s">
        <v>45</v>
      </c>
      <c r="G148" s="2" t="s">
        <v>45</v>
      </c>
      <c r="H148" s="2" t="s">
        <v>169</v>
      </c>
      <c r="I148" s="2" t="s">
        <v>169</v>
      </c>
      <c r="J148" s="2" t="s">
        <v>55</v>
      </c>
      <c r="K148" s="3">
        <v>42692</v>
      </c>
      <c r="L148" s="2" t="s">
        <v>54</v>
      </c>
      <c r="M148" s="3">
        <v>42693</v>
      </c>
      <c r="N148" s="2">
        <v>5</v>
      </c>
      <c r="O148" s="2">
        <v>991.5</v>
      </c>
      <c r="P148" s="2">
        <v>0</v>
      </c>
      <c r="Q148" s="2">
        <v>2203.34</v>
      </c>
      <c r="R148" s="2">
        <v>0</v>
      </c>
      <c r="S148" s="2">
        <v>0</v>
      </c>
      <c r="T148" s="2" t="s">
        <v>45</v>
      </c>
      <c r="U148" s="2">
        <v>0</v>
      </c>
      <c r="V148" s="2">
        <v>208</v>
      </c>
      <c r="W148" s="2">
        <v>0.46</v>
      </c>
      <c r="X148" s="2" t="s">
        <v>168</v>
      </c>
      <c r="Y148" s="2" t="s">
        <v>167</v>
      </c>
      <c r="Z148" s="2">
        <v>1490</v>
      </c>
      <c r="AA148" s="2">
        <v>0</v>
      </c>
      <c r="AB148" s="2">
        <v>11.83</v>
      </c>
      <c r="AC148" s="2" t="s">
        <v>166</v>
      </c>
      <c r="AD148" s="2" t="s">
        <v>45</v>
      </c>
      <c r="AE148" s="2">
        <v>310701</v>
      </c>
      <c r="AF148" s="2">
        <v>17626.7</v>
      </c>
      <c r="AG148" s="2" t="s">
        <v>165</v>
      </c>
      <c r="AH148" s="2" t="s">
        <v>49</v>
      </c>
      <c r="AI148" s="2" t="s">
        <v>164</v>
      </c>
      <c r="AJ148" s="2" t="s">
        <v>45</v>
      </c>
      <c r="AK148" s="2" t="s">
        <v>45</v>
      </c>
      <c r="AL148" s="2" t="s">
        <v>45</v>
      </c>
      <c r="AM148" s="2" t="s">
        <v>45</v>
      </c>
      <c r="AN148" s="2" t="s">
        <v>45</v>
      </c>
      <c r="AO148" s="2">
        <v>950169</v>
      </c>
      <c r="AP148" s="2" t="s">
        <v>110</v>
      </c>
      <c r="AQ148" s="2" t="s">
        <v>45</v>
      </c>
      <c r="AR148" s="2" t="s">
        <v>45</v>
      </c>
      <c r="AS148" s="2" t="s">
        <v>164</v>
      </c>
      <c r="AT148" s="2">
        <v>951573</v>
      </c>
      <c r="AU148" s="3">
        <v>42693</v>
      </c>
      <c r="AV148" s="2" t="s">
        <v>45</v>
      </c>
      <c r="AW148" s="2" t="s">
        <v>163</v>
      </c>
      <c r="AX148" s="2" t="s">
        <v>45</v>
      </c>
      <c r="AY148" s="2" t="s">
        <v>45</v>
      </c>
      <c r="AZ148" s="2" t="s">
        <v>45</v>
      </c>
      <c r="BA148" s="2" t="s">
        <v>45</v>
      </c>
      <c r="BB148" s="2">
        <v>1617070154</v>
      </c>
      <c r="BC148" s="3">
        <v>42693</v>
      </c>
      <c r="BD148" s="2">
        <v>21030</v>
      </c>
      <c r="BE148" s="2">
        <v>991617000210</v>
      </c>
      <c r="BF148" s="3">
        <v>42693</v>
      </c>
      <c r="BG148" s="2" t="s">
        <v>45</v>
      </c>
      <c r="BH148" s="2">
        <v>0</v>
      </c>
      <c r="BI148" s="2">
        <v>0</v>
      </c>
      <c r="BJ148" s="2">
        <v>1490</v>
      </c>
      <c r="BK148" s="2">
        <v>21030</v>
      </c>
      <c r="BL148" s="2" t="s">
        <v>60</v>
      </c>
      <c r="BM148" s="2">
        <v>46997</v>
      </c>
      <c r="BN148" s="3">
        <v>42693</v>
      </c>
      <c r="BO148" s="2">
        <v>3403.3</v>
      </c>
      <c r="BP148" s="2" t="s">
        <v>45</v>
      </c>
      <c r="BQ148" s="2" t="s">
        <v>45</v>
      </c>
      <c r="BR148" s="2" t="s">
        <v>45</v>
      </c>
      <c r="BS148" s="2">
        <v>11.83</v>
      </c>
      <c r="BT148" s="2">
        <v>11.83</v>
      </c>
      <c r="BU148" s="2" t="s">
        <v>45</v>
      </c>
    </row>
    <row r="149" spans="1:73" hidden="1" x14ac:dyDescent="0.25">
      <c r="A149" s="3">
        <v>42712</v>
      </c>
      <c r="B149" s="2" t="s">
        <v>118</v>
      </c>
      <c r="C149" s="2" t="s">
        <v>49</v>
      </c>
      <c r="D149" s="2" t="s">
        <v>154</v>
      </c>
      <c r="E149" s="2">
        <v>1404</v>
      </c>
      <c r="F149" s="2" t="s">
        <v>162</v>
      </c>
      <c r="G149" s="2">
        <v>4084</v>
      </c>
      <c r="H149" s="2" t="s">
        <v>152</v>
      </c>
      <c r="I149" s="2" t="s">
        <v>152</v>
      </c>
      <c r="J149" s="2" t="s">
        <v>55</v>
      </c>
      <c r="K149" s="3">
        <v>42712</v>
      </c>
      <c r="L149" s="2" t="s">
        <v>161</v>
      </c>
      <c r="M149" s="3">
        <v>42712</v>
      </c>
      <c r="N149" s="2">
        <v>0</v>
      </c>
      <c r="O149" s="2">
        <v>0</v>
      </c>
      <c r="P149" s="2">
        <v>0</v>
      </c>
      <c r="Q149" s="2">
        <v>68750</v>
      </c>
      <c r="R149" s="2">
        <v>2</v>
      </c>
      <c r="S149" s="2">
        <v>12375</v>
      </c>
      <c r="T149" s="2" t="s">
        <v>45</v>
      </c>
      <c r="U149" s="2">
        <v>0</v>
      </c>
      <c r="V149" s="2">
        <v>0</v>
      </c>
      <c r="W149" s="2">
        <v>0</v>
      </c>
      <c r="X149" s="2" t="s">
        <v>160</v>
      </c>
      <c r="Y149" s="2" t="s">
        <v>159</v>
      </c>
      <c r="Z149" s="2">
        <v>1</v>
      </c>
      <c r="AA149" s="2">
        <v>0</v>
      </c>
      <c r="AB149" s="2">
        <v>550000</v>
      </c>
      <c r="AC149" s="2" t="s">
        <v>63</v>
      </c>
      <c r="AD149" s="2" t="s">
        <v>45</v>
      </c>
      <c r="AE149" s="2">
        <v>310101</v>
      </c>
      <c r="AF149" s="2">
        <v>550000</v>
      </c>
      <c r="AG149" s="2" t="s">
        <v>112</v>
      </c>
      <c r="AH149" s="2" t="s">
        <v>49</v>
      </c>
      <c r="AI149" s="2" t="s">
        <v>158</v>
      </c>
      <c r="AJ149" s="2" t="s">
        <v>45</v>
      </c>
      <c r="AK149" s="2" t="s">
        <v>45</v>
      </c>
      <c r="AL149" s="2" t="s">
        <v>45</v>
      </c>
      <c r="AM149" s="2" t="s">
        <v>45</v>
      </c>
      <c r="AN149" s="4">
        <v>42570</v>
      </c>
      <c r="AO149" s="2">
        <v>969176</v>
      </c>
      <c r="AP149" s="2" t="s">
        <v>110</v>
      </c>
      <c r="AQ149" s="2" t="s">
        <v>45</v>
      </c>
      <c r="AR149" s="2" t="s">
        <v>45</v>
      </c>
      <c r="AS149" s="2" t="s">
        <v>157</v>
      </c>
      <c r="AT149" s="2">
        <v>969576</v>
      </c>
      <c r="AU149" s="3">
        <v>42712</v>
      </c>
      <c r="AV149" s="2" t="s">
        <v>156</v>
      </c>
      <c r="AW149" s="2" t="s">
        <v>145</v>
      </c>
      <c r="AX149" s="2" t="s">
        <v>144</v>
      </c>
      <c r="AY149" s="2" t="s">
        <v>155</v>
      </c>
      <c r="AZ149" s="2" t="s">
        <v>45</v>
      </c>
      <c r="BA149" s="2" t="s">
        <v>45</v>
      </c>
      <c r="BB149" s="2">
        <v>1617070164</v>
      </c>
      <c r="BC149" s="3">
        <v>42712</v>
      </c>
      <c r="BD149" s="2">
        <v>631125</v>
      </c>
      <c r="BE149" s="2">
        <v>991617000236</v>
      </c>
      <c r="BF149" s="3">
        <v>42712</v>
      </c>
      <c r="BG149" s="2" t="s">
        <v>45</v>
      </c>
      <c r="BH149" s="2">
        <v>0</v>
      </c>
      <c r="BI149" s="2">
        <v>0</v>
      </c>
      <c r="BJ149" s="2">
        <v>1</v>
      </c>
      <c r="BK149" s="2">
        <v>631125</v>
      </c>
      <c r="BL149" s="2" t="s">
        <v>45</v>
      </c>
      <c r="BM149" s="2" t="s">
        <v>45</v>
      </c>
      <c r="BN149" s="3">
        <v>42712</v>
      </c>
      <c r="BO149" s="2" t="s">
        <v>45</v>
      </c>
      <c r="BP149" s="2" t="s">
        <v>45</v>
      </c>
      <c r="BQ149" s="2" t="s">
        <v>45</v>
      </c>
      <c r="BR149" s="2" t="s">
        <v>45</v>
      </c>
      <c r="BS149" s="2">
        <v>550000</v>
      </c>
      <c r="BT149" s="2">
        <v>550000</v>
      </c>
      <c r="BU149" s="2" t="s">
        <v>45</v>
      </c>
    </row>
    <row r="150" spans="1:73" hidden="1" x14ac:dyDescent="0.25">
      <c r="A150" s="3">
        <v>42712</v>
      </c>
      <c r="B150" s="2" t="s">
        <v>118</v>
      </c>
      <c r="C150" s="2" t="s">
        <v>49</v>
      </c>
      <c r="D150" s="2" t="s">
        <v>154</v>
      </c>
      <c r="E150" s="2">
        <v>1404</v>
      </c>
      <c r="F150" s="2" t="s">
        <v>153</v>
      </c>
      <c r="G150" s="2">
        <v>4067</v>
      </c>
      <c r="H150" s="2" t="s">
        <v>152</v>
      </c>
      <c r="I150" s="2" t="s">
        <v>152</v>
      </c>
      <c r="J150" s="2" t="s">
        <v>55</v>
      </c>
      <c r="K150" s="3">
        <v>42712</v>
      </c>
      <c r="L150" s="2" t="s">
        <v>151</v>
      </c>
      <c r="M150" s="3">
        <v>42712</v>
      </c>
      <c r="N150" s="2">
        <v>0</v>
      </c>
      <c r="O150" s="2">
        <v>0</v>
      </c>
      <c r="P150" s="2">
        <v>0</v>
      </c>
      <c r="Q150" s="2">
        <v>135750</v>
      </c>
      <c r="R150" s="2">
        <v>2</v>
      </c>
      <c r="S150" s="2">
        <v>24435</v>
      </c>
      <c r="T150" s="2" t="s">
        <v>45</v>
      </c>
      <c r="U150" s="2">
        <v>0</v>
      </c>
      <c r="V150" s="2">
        <v>0</v>
      </c>
      <c r="W150" s="2">
        <v>0</v>
      </c>
      <c r="X150" s="2" t="s">
        <v>150</v>
      </c>
      <c r="Y150" s="2" t="s">
        <v>149</v>
      </c>
      <c r="Z150" s="2">
        <v>4</v>
      </c>
      <c r="AA150" s="2">
        <v>0</v>
      </c>
      <c r="AB150" s="2">
        <v>271500</v>
      </c>
      <c r="AC150" s="2" t="s">
        <v>63</v>
      </c>
      <c r="AD150" s="2" t="s">
        <v>45</v>
      </c>
      <c r="AE150" s="2">
        <v>310101</v>
      </c>
      <c r="AF150" s="2">
        <v>1086000</v>
      </c>
      <c r="AG150" s="2" t="s">
        <v>112</v>
      </c>
      <c r="AH150" s="2" t="s">
        <v>49</v>
      </c>
      <c r="AI150" s="2" t="s">
        <v>148</v>
      </c>
      <c r="AJ150" s="2" t="s">
        <v>45</v>
      </c>
      <c r="AK150" s="2" t="s">
        <v>45</v>
      </c>
      <c r="AL150" s="2" t="s">
        <v>45</v>
      </c>
      <c r="AM150" s="2" t="s">
        <v>45</v>
      </c>
      <c r="AN150" s="4">
        <v>42549</v>
      </c>
      <c r="AO150" s="2">
        <v>970173</v>
      </c>
      <c r="AP150" s="2" t="s">
        <v>110</v>
      </c>
      <c r="AQ150" s="2" t="s">
        <v>45</v>
      </c>
      <c r="AR150" s="2" t="s">
        <v>45</v>
      </c>
      <c r="AS150" s="2" t="s">
        <v>147</v>
      </c>
      <c r="AT150" s="2">
        <v>970575</v>
      </c>
      <c r="AU150" s="3">
        <v>42712</v>
      </c>
      <c r="AV150" s="2" t="s">
        <v>146</v>
      </c>
      <c r="AW150" s="2" t="s">
        <v>145</v>
      </c>
      <c r="AX150" s="2" t="s">
        <v>144</v>
      </c>
      <c r="AY150" s="2" t="s">
        <v>143</v>
      </c>
      <c r="AZ150" s="2" t="s">
        <v>45</v>
      </c>
      <c r="BA150" s="2" t="s">
        <v>45</v>
      </c>
      <c r="BB150" s="2">
        <v>1617070165</v>
      </c>
      <c r="BC150" s="3">
        <v>42712</v>
      </c>
      <c r="BD150" s="2">
        <v>1246185</v>
      </c>
      <c r="BE150" s="2">
        <v>991617000237</v>
      </c>
      <c r="BF150" s="3">
        <v>42712</v>
      </c>
      <c r="BG150" s="2" t="s">
        <v>45</v>
      </c>
      <c r="BH150" s="2">
        <v>0</v>
      </c>
      <c r="BI150" s="2">
        <v>0</v>
      </c>
      <c r="BJ150" s="2">
        <v>4</v>
      </c>
      <c r="BK150" s="2">
        <v>1246185</v>
      </c>
      <c r="BL150" s="2" t="s">
        <v>45</v>
      </c>
      <c r="BM150" s="2" t="s">
        <v>45</v>
      </c>
      <c r="BN150" s="3">
        <v>42712</v>
      </c>
      <c r="BO150" s="2" t="s">
        <v>45</v>
      </c>
      <c r="BP150" s="2" t="s">
        <v>45</v>
      </c>
      <c r="BQ150" s="2" t="s">
        <v>45</v>
      </c>
      <c r="BR150" s="2" t="s">
        <v>45</v>
      </c>
      <c r="BS150" s="2">
        <v>271500</v>
      </c>
      <c r="BT150" s="2">
        <v>271500</v>
      </c>
      <c r="BU150" s="2" t="s">
        <v>45</v>
      </c>
    </row>
    <row r="151" spans="1:73" hidden="1" x14ac:dyDescent="0.25">
      <c r="A151" s="3">
        <v>42720</v>
      </c>
      <c r="B151" s="2" t="s">
        <v>118</v>
      </c>
      <c r="C151" s="2" t="s">
        <v>49</v>
      </c>
      <c r="D151" s="2" t="s">
        <v>95</v>
      </c>
      <c r="E151" s="2">
        <v>4380</v>
      </c>
      <c r="F151" s="2" t="s">
        <v>138</v>
      </c>
      <c r="G151" s="2">
        <v>4128</v>
      </c>
      <c r="H151" s="2" t="s">
        <v>93</v>
      </c>
      <c r="I151" s="2" t="s">
        <v>93</v>
      </c>
      <c r="J151" s="2" t="s">
        <v>55</v>
      </c>
      <c r="K151" s="3">
        <v>42720</v>
      </c>
      <c r="L151" s="2" t="s">
        <v>54</v>
      </c>
      <c r="M151" s="3">
        <v>42720</v>
      </c>
      <c r="N151" s="2">
        <v>0</v>
      </c>
      <c r="O151" s="2">
        <v>0</v>
      </c>
      <c r="P151" s="2">
        <v>0</v>
      </c>
      <c r="Q151" s="2">
        <v>4881.25</v>
      </c>
      <c r="R151" s="2">
        <v>2</v>
      </c>
      <c r="S151" s="2">
        <v>878.63</v>
      </c>
      <c r="T151" s="2" t="s">
        <v>45</v>
      </c>
      <c r="U151" s="2">
        <v>0</v>
      </c>
      <c r="V151" s="2">
        <v>0</v>
      </c>
      <c r="W151" s="2">
        <v>0</v>
      </c>
      <c r="X151" s="2" t="s">
        <v>142</v>
      </c>
      <c r="Y151" s="2" t="s">
        <v>141</v>
      </c>
      <c r="Z151" s="2">
        <v>5.5</v>
      </c>
      <c r="AA151" s="2">
        <v>0</v>
      </c>
      <c r="AB151" s="2">
        <v>7100</v>
      </c>
      <c r="AC151" s="2" t="s">
        <v>63</v>
      </c>
      <c r="AD151" s="2" t="s">
        <v>45</v>
      </c>
      <c r="AE151" s="2">
        <v>310101</v>
      </c>
      <c r="AF151" s="2">
        <v>39050</v>
      </c>
      <c r="AG151" s="2" t="s">
        <v>112</v>
      </c>
      <c r="AH151" s="2" t="s">
        <v>49</v>
      </c>
      <c r="AI151" s="2" t="s">
        <v>140</v>
      </c>
      <c r="AJ151" s="2" t="s">
        <v>45</v>
      </c>
      <c r="AK151" s="2" t="s">
        <v>45</v>
      </c>
      <c r="AL151" s="2" t="s">
        <v>45</v>
      </c>
      <c r="AM151" s="2" t="s">
        <v>45</v>
      </c>
      <c r="AN151" s="4">
        <v>42573</v>
      </c>
      <c r="AO151" s="2">
        <v>974173</v>
      </c>
      <c r="AP151" s="2" t="s">
        <v>110</v>
      </c>
      <c r="AQ151" s="2" t="s">
        <v>45</v>
      </c>
      <c r="AR151" s="2" t="s">
        <v>45</v>
      </c>
      <c r="AS151" s="2" t="s">
        <v>139</v>
      </c>
      <c r="AT151" s="2">
        <v>973575</v>
      </c>
      <c r="AU151" s="3">
        <v>42720</v>
      </c>
      <c r="AV151" s="2" t="s">
        <v>133</v>
      </c>
      <c r="AW151" s="2" t="s">
        <v>45</v>
      </c>
      <c r="AX151" s="2">
        <v>329352531</v>
      </c>
      <c r="AY151" s="2" t="s">
        <v>132</v>
      </c>
      <c r="AZ151" s="2" t="s">
        <v>45</v>
      </c>
      <c r="BA151" s="2" t="s">
        <v>45</v>
      </c>
      <c r="BB151" s="2">
        <v>1617070167</v>
      </c>
      <c r="BC151" s="3">
        <v>42720</v>
      </c>
      <c r="BD151" s="2">
        <v>44809.88</v>
      </c>
      <c r="BE151" s="6">
        <v>9.9161700024399096E+23</v>
      </c>
      <c r="BF151" s="2" t="s">
        <v>131</v>
      </c>
      <c r="BG151" s="2" t="s">
        <v>45</v>
      </c>
      <c r="BH151" s="2">
        <v>0</v>
      </c>
      <c r="BI151" s="2">
        <v>0</v>
      </c>
      <c r="BJ151" s="2">
        <v>5.5</v>
      </c>
      <c r="BK151" s="2">
        <v>44809.88</v>
      </c>
      <c r="BL151" s="2" t="s">
        <v>45</v>
      </c>
      <c r="BM151" s="2" t="s">
        <v>45</v>
      </c>
      <c r="BN151" s="3">
        <v>42720</v>
      </c>
      <c r="BO151" s="2" t="s">
        <v>45</v>
      </c>
      <c r="BP151" s="2" t="s">
        <v>45</v>
      </c>
      <c r="BQ151" s="2" t="s">
        <v>45</v>
      </c>
      <c r="BR151" s="2" t="s">
        <v>45</v>
      </c>
      <c r="BS151" s="2">
        <v>7100</v>
      </c>
      <c r="BT151" s="2">
        <v>7100</v>
      </c>
      <c r="BU151" s="2" t="s">
        <v>45</v>
      </c>
    </row>
    <row r="152" spans="1:73" hidden="1" x14ac:dyDescent="0.25">
      <c r="A152" s="3">
        <v>42720</v>
      </c>
      <c r="B152" s="2" t="s">
        <v>118</v>
      </c>
      <c r="C152" s="2" t="s">
        <v>49</v>
      </c>
      <c r="D152" s="2" t="s">
        <v>95</v>
      </c>
      <c r="E152" s="2">
        <v>4380</v>
      </c>
      <c r="F152" s="2" t="s">
        <v>138</v>
      </c>
      <c r="G152" s="2">
        <v>4128</v>
      </c>
      <c r="H152" s="2" t="s">
        <v>93</v>
      </c>
      <c r="I152" s="2" t="s">
        <v>93</v>
      </c>
      <c r="J152" s="2" t="s">
        <v>55</v>
      </c>
      <c r="K152" s="3">
        <v>42720</v>
      </c>
      <c r="L152" s="2" t="s">
        <v>54</v>
      </c>
      <c r="M152" s="3">
        <v>42720</v>
      </c>
      <c r="N152" s="2">
        <v>0</v>
      </c>
      <c r="O152" s="2">
        <v>0</v>
      </c>
      <c r="P152" s="2">
        <v>0</v>
      </c>
      <c r="Q152" s="2">
        <v>5325</v>
      </c>
      <c r="R152" s="2">
        <v>2</v>
      </c>
      <c r="S152" s="2">
        <v>958.5</v>
      </c>
      <c r="T152" s="2" t="s">
        <v>45</v>
      </c>
      <c r="U152" s="2">
        <v>0</v>
      </c>
      <c r="V152" s="2">
        <v>0</v>
      </c>
      <c r="W152" s="2">
        <v>0</v>
      </c>
      <c r="X152" s="2" t="s">
        <v>137</v>
      </c>
      <c r="Y152" s="2" t="s">
        <v>136</v>
      </c>
      <c r="Z152" s="2">
        <v>6</v>
      </c>
      <c r="AA152" s="2">
        <v>0</v>
      </c>
      <c r="AB152" s="2">
        <v>7100</v>
      </c>
      <c r="AC152" s="2" t="s">
        <v>63</v>
      </c>
      <c r="AD152" s="2" t="s">
        <v>45</v>
      </c>
      <c r="AE152" s="2">
        <v>310101</v>
      </c>
      <c r="AF152" s="2">
        <v>42600</v>
      </c>
      <c r="AG152" s="2" t="s">
        <v>112</v>
      </c>
      <c r="AH152" s="2" t="s">
        <v>49</v>
      </c>
      <c r="AI152" s="2" t="s">
        <v>135</v>
      </c>
      <c r="AJ152" s="2" t="s">
        <v>45</v>
      </c>
      <c r="AK152" s="2" t="s">
        <v>45</v>
      </c>
      <c r="AL152" s="2" t="s">
        <v>45</v>
      </c>
      <c r="AM152" s="2" t="s">
        <v>45</v>
      </c>
      <c r="AN152" s="4">
        <v>42573</v>
      </c>
      <c r="AO152" s="2">
        <v>974173</v>
      </c>
      <c r="AP152" s="2" t="s">
        <v>110</v>
      </c>
      <c r="AQ152" s="2" t="s">
        <v>45</v>
      </c>
      <c r="AR152" s="2" t="s">
        <v>45</v>
      </c>
      <c r="AS152" s="2" t="s">
        <v>134</v>
      </c>
      <c r="AT152" s="2">
        <v>973575</v>
      </c>
      <c r="AU152" s="3">
        <v>42720</v>
      </c>
      <c r="AV152" s="2" t="s">
        <v>133</v>
      </c>
      <c r="AW152" s="2" t="s">
        <v>45</v>
      </c>
      <c r="AX152" s="2">
        <v>329352531</v>
      </c>
      <c r="AY152" s="2" t="s">
        <v>132</v>
      </c>
      <c r="AZ152" s="2" t="s">
        <v>45</v>
      </c>
      <c r="BA152" s="2" t="s">
        <v>45</v>
      </c>
      <c r="BB152" s="2">
        <v>1617070167</v>
      </c>
      <c r="BC152" s="3">
        <v>42720</v>
      </c>
      <c r="BD152" s="2">
        <v>48883.5</v>
      </c>
      <c r="BE152" s="6">
        <v>9.9161700024399096E+23</v>
      </c>
      <c r="BF152" s="2" t="s">
        <v>131</v>
      </c>
      <c r="BG152" s="2" t="s">
        <v>45</v>
      </c>
      <c r="BH152" s="2">
        <v>0</v>
      </c>
      <c r="BI152" s="2">
        <v>0</v>
      </c>
      <c r="BJ152" s="2">
        <v>6</v>
      </c>
      <c r="BK152" s="2">
        <v>48883.5</v>
      </c>
      <c r="BL152" s="2" t="s">
        <v>45</v>
      </c>
      <c r="BM152" s="2" t="s">
        <v>45</v>
      </c>
      <c r="BN152" s="3">
        <v>42720</v>
      </c>
      <c r="BO152" s="2" t="s">
        <v>45</v>
      </c>
      <c r="BP152" s="2" t="s">
        <v>45</v>
      </c>
      <c r="BQ152" s="2" t="s">
        <v>45</v>
      </c>
      <c r="BR152" s="2" t="s">
        <v>45</v>
      </c>
      <c r="BS152" s="2">
        <v>7100</v>
      </c>
      <c r="BT152" s="2">
        <v>7100</v>
      </c>
      <c r="BU152" s="2" t="s">
        <v>45</v>
      </c>
    </row>
    <row r="153" spans="1:73" hidden="1" x14ac:dyDescent="0.25">
      <c r="A153" s="3">
        <v>42724</v>
      </c>
      <c r="B153" s="2" t="s">
        <v>118</v>
      </c>
      <c r="C153" s="2" t="s">
        <v>49</v>
      </c>
      <c r="D153" s="2" t="s">
        <v>130</v>
      </c>
      <c r="E153" s="2">
        <v>1029</v>
      </c>
      <c r="F153" s="2" t="s">
        <v>129</v>
      </c>
      <c r="G153" s="2">
        <v>4070</v>
      </c>
      <c r="H153" s="2" t="s">
        <v>128</v>
      </c>
      <c r="I153" s="2" t="s">
        <v>128</v>
      </c>
      <c r="J153" s="2" t="s">
        <v>55</v>
      </c>
      <c r="K153" s="3">
        <v>42724</v>
      </c>
      <c r="L153" s="2" t="s">
        <v>127</v>
      </c>
      <c r="M153" s="3">
        <v>42725</v>
      </c>
      <c r="N153" s="2">
        <v>0</v>
      </c>
      <c r="O153" s="2">
        <v>0</v>
      </c>
      <c r="P153" s="2">
        <v>0</v>
      </c>
      <c r="Q153" s="2">
        <v>12150</v>
      </c>
      <c r="R153" s="2">
        <v>2</v>
      </c>
      <c r="S153" s="2">
        <v>2187</v>
      </c>
      <c r="T153" s="2" t="s">
        <v>45</v>
      </c>
      <c r="U153" s="2">
        <v>0</v>
      </c>
      <c r="V153" s="2">
        <v>0</v>
      </c>
      <c r="W153" s="2">
        <v>0</v>
      </c>
      <c r="X153" s="2" t="s">
        <v>126</v>
      </c>
      <c r="Y153" s="2" t="s">
        <v>125</v>
      </c>
      <c r="Z153" s="2">
        <v>3</v>
      </c>
      <c r="AA153" s="2">
        <v>0</v>
      </c>
      <c r="AB153" s="2">
        <v>32400</v>
      </c>
      <c r="AC153" s="2" t="s">
        <v>63</v>
      </c>
      <c r="AD153" s="2" t="s">
        <v>45</v>
      </c>
      <c r="AE153" s="2">
        <v>310101</v>
      </c>
      <c r="AF153" s="2">
        <v>97200</v>
      </c>
      <c r="AG153" s="2" t="s">
        <v>112</v>
      </c>
      <c r="AH153" s="2" t="s">
        <v>49</v>
      </c>
      <c r="AI153" s="2" t="s">
        <v>124</v>
      </c>
      <c r="AJ153" s="2" t="s">
        <v>45</v>
      </c>
      <c r="AK153" s="2" t="s">
        <v>45</v>
      </c>
      <c r="AL153" s="2" t="s">
        <v>45</v>
      </c>
      <c r="AM153" s="2" t="s">
        <v>45</v>
      </c>
      <c r="AN153" s="2" t="s">
        <v>45</v>
      </c>
      <c r="AO153" s="2">
        <v>976182</v>
      </c>
      <c r="AP153" s="2" t="s">
        <v>110</v>
      </c>
      <c r="AQ153" s="2" t="s">
        <v>45</v>
      </c>
      <c r="AR153" s="2" t="s">
        <v>45</v>
      </c>
      <c r="AS153" s="2" t="s">
        <v>124</v>
      </c>
      <c r="AT153" s="2">
        <v>975577</v>
      </c>
      <c r="AU153" s="3">
        <v>42724</v>
      </c>
      <c r="AV153" s="2" t="s">
        <v>108</v>
      </c>
      <c r="AW153" s="2" t="s">
        <v>107</v>
      </c>
      <c r="AX153" s="2" t="s">
        <v>108</v>
      </c>
      <c r="AY153" s="2" t="s">
        <v>123</v>
      </c>
      <c r="AZ153" s="2" t="s">
        <v>45</v>
      </c>
      <c r="BA153" s="2" t="s">
        <v>45</v>
      </c>
      <c r="BB153" s="2">
        <v>1617070168</v>
      </c>
      <c r="BC153" s="3">
        <v>42725</v>
      </c>
      <c r="BD153" s="2">
        <v>111537</v>
      </c>
      <c r="BE153" s="2">
        <v>991617000251</v>
      </c>
      <c r="BF153" s="3">
        <v>42725</v>
      </c>
      <c r="BG153" s="2" t="s">
        <v>45</v>
      </c>
      <c r="BH153" s="2">
        <v>0</v>
      </c>
      <c r="BI153" s="2">
        <v>0</v>
      </c>
      <c r="BJ153" s="2">
        <v>3</v>
      </c>
      <c r="BK153" s="2">
        <v>111537</v>
      </c>
      <c r="BL153" s="2" t="s">
        <v>60</v>
      </c>
      <c r="BM153" s="2">
        <v>38022</v>
      </c>
      <c r="BN153" s="3">
        <v>42725</v>
      </c>
      <c r="BO153" s="2">
        <v>14337</v>
      </c>
      <c r="BP153" s="2" t="s">
        <v>45</v>
      </c>
      <c r="BQ153" s="2" t="s">
        <v>45</v>
      </c>
      <c r="BR153" s="2" t="s">
        <v>45</v>
      </c>
      <c r="BS153" s="2">
        <v>32400</v>
      </c>
      <c r="BT153" s="2">
        <v>32400</v>
      </c>
      <c r="BU153" s="2" t="s">
        <v>45</v>
      </c>
    </row>
    <row r="154" spans="1:73" hidden="1" x14ac:dyDescent="0.25">
      <c r="A154" s="3">
        <v>42727</v>
      </c>
      <c r="B154" s="2" t="s">
        <v>118</v>
      </c>
      <c r="C154" s="2" t="s">
        <v>49</v>
      </c>
      <c r="D154" s="2" t="s">
        <v>117</v>
      </c>
      <c r="E154" s="2">
        <v>2804</v>
      </c>
      <c r="F154" s="2" t="s">
        <v>116</v>
      </c>
      <c r="G154" s="2">
        <v>4054</v>
      </c>
      <c r="H154" s="2" t="s">
        <v>115</v>
      </c>
      <c r="I154" s="2" t="s">
        <v>115</v>
      </c>
      <c r="J154" s="2" t="s">
        <v>55</v>
      </c>
      <c r="K154" s="3">
        <v>42727</v>
      </c>
      <c r="L154" s="2" t="s">
        <v>54</v>
      </c>
      <c r="M154" s="3">
        <v>42727</v>
      </c>
      <c r="N154" s="2">
        <v>0</v>
      </c>
      <c r="O154" s="2">
        <v>0</v>
      </c>
      <c r="P154" s="2">
        <v>0</v>
      </c>
      <c r="Q154" s="2">
        <v>11875</v>
      </c>
      <c r="R154" s="2">
        <v>2</v>
      </c>
      <c r="S154" s="2">
        <v>2137.5</v>
      </c>
      <c r="T154" s="2" t="s">
        <v>45</v>
      </c>
      <c r="U154" s="2">
        <v>0</v>
      </c>
      <c r="V154" s="2">
        <v>0</v>
      </c>
      <c r="W154" s="2">
        <v>0.5</v>
      </c>
      <c r="X154" s="2" t="s">
        <v>122</v>
      </c>
      <c r="Y154" s="2" t="s">
        <v>121</v>
      </c>
      <c r="Z154" s="2">
        <v>100</v>
      </c>
      <c r="AA154" s="2">
        <v>0</v>
      </c>
      <c r="AB154" s="2">
        <v>950</v>
      </c>
      <c r="AC154" s="2" t="s">
        <v>63</v>
      </c>
      <c r="AD154" s="2" t="s">
        <v>45</v>
      </c>
      <c r="AE154" s="2">
        <v>310101</v>
      </c>
      <c r="AF154" s="2">
        <v>95000</v>
      </c>
      <c r="AG154" s="2" t="s">
        <v>112</v>
      </c>
      <c r="AH154" s="2" t="s">
        <v>49</v>
      </c>
      <c r="AI154" s="2" t="s">
        <v>120</v>
      </c>
      <c r="AJ154" s="2" t="s">
        <v>45</v>
      </c>
      <c r="AK154" s="2" t="s">
        <v>45</v>
      </c>
      <c r="AL154" s="2" t="s">
        <v>45</v>
      </c>
      <c r="AM154" s="2" t="s">
        <v>45</v>
      </c>
      <c r="AN154" s="4">
        <v>42530</v>
      </c>
      <c r="AO154" s="2">
        <v>979175</v>
      </c>
      <c r="AP154" s="2" t="s">
        <v>110</v>
      </c>
      <c r="AQ154" s="2" t="s">
        <v>45</v>
      </c>
      <c r="AR154" s="2" t="s">
        <v>45</v>
      </c>
      <c r="AS154" s="2" t="s">
        <v>119</v>
      </c>
      <c r="AT154" s="2">
        <v>978576</v>
      </c>
      <c r="AU154" s="3">
        <v>42727</v>
      </c>
      <c r="AV154" s="2" t="s">
        <v>108</v>
      </c>
      <c r="AW154" s="2" t="s">
        <v>107</v>
      </c>
      <c r="AX154" s="2" t="s">
        <v>106</v>
      </c>
      <c r="AY154" s="2" t="s">
        <v>105</v>
      </c>
      <c r="AZ154" s="2" t="s">
        <v>45</v>
      </c>
      <c r="BA154" s="2" t="s">
        <v>45</v>
      </c>
      <c r="BB154" s="2">
        <v>1617070171</v>
      </c>
      <c r="BC154" s="3">
        <v>42727</v>
      </c>
      <c r="BD154" s="2">
        <v>109013</v>
      </c>
      <c r="BE154" s="6">
        <v>9.9161700025799094E+23</v>
      </c>
      <c r="BF154" s="2" t="s">
        <v>104</v>
      </c>
      <c r="BG154" s="2" t="s">
        <v>45</v>
      </c>
      <c r="BH154" s="2">
        <v>0</v>
      </c>
      <c r="BI154" s="2">
        <v>0</v>
      </c>
      <c r="BJ154" s="2">
        <v>100</v>
      </c>
      <c r="BK154" s="2">
        <v>109013</v>
      </c>
      <c r="BL154" s="2" t="s">
        <v>45</v>
      </c>
      <c r="BM154" s="2" t="s">
        <v>45</v>
      </c>
      <c r="BN154" s="3">
        <v>42727</v>
      </c>
      <c r="BO154" s="2" t="s">
        <v>45</v>
      </c>
      <c r="BP154" s="2" t="s">
        <v>45</v>
      </c>
      <c r="BQ154" s="2" t="s">
        <v>45</v>
      </c>
      <c r="BR154" s="2" t="s">
        <v>45</v>
      </c>
      <c r="BS154" s="2">
        <v>950</v>
      </c>
      <c r="BT154" s="2">
        <v>950</v>
      </c>
      <c r="BU154" s="2" t="s">
        <v>45</v>
      </c>
    </row>
    <row r="155" spans="1:73" hidden="1" x14ac:dyDescent="0.25">
      <c r="A155" s="3">
        <v>42727</v>
      </c>
      <c r="B155" s="2" t="s">
        <v>118</v>
      </c>
      <c r="C155" s="2" t="s">
        <v>49</v>
      </c>
      <c r="D155" s="2" t="s">
        <v>117</v>
      </c>
      <c r="E155" s="2">
        <v>2804</v>
      </c>
      <c r="F155" s="2" t="s">
        <v>116</v>
      </c>
      <c r="G155" s="2">
        <v>4054</v>
      </c>
      <c r="H155" s="2" t="s">
        <v>115</v>
      </c>
      <c r="I155" s="2" t="s">
        <v>115</v>
      </c>
      <c r="J155" s="2" t="s">
        <v>55</v>
      </c>
      <c r="K155" s="3">
        <v>42727</v>
      </c>
      <c r="L155" s="2" t="s">
        <v>54</v>
      </c>
      <c r="M155" s="3">
        <v>42727</v>
      </c>
      <c r="N155" s="2">
        <v>0</v>
      </c>
      <c r="O155" s="2">
        <v>0</v>
      </c>
      <c r="P155" s="2">
        <v>0</v>
      </c>
      <c r="Q155" s="2">
        <v>12500</v>
      </c>
      <c r="R155" s="2">
        <v>2</v>
      </c>
      <c r="S155" s="2">
        <v>2250</v>
      </c>
      <c r="T155" s="2" t="s">
        <v>45</v>
      </c>
      <c r="U155" s="2">
        <v>0</v>
      </c>
      <c r="V155" s="2">
        <v>0</v>
      </c>
      <c r="W155" s="2">
        <v>0</v>
      </c>
      <c r="X155" s="2" t="s">
        <v>114</v>
      </c>
      <c r="Y155" s="2" t="s">
        <v>113</v>
      </c>
      <c r="Z155" s="2">
        <v>1000</v>
      </c>
      <c r="AA155" s="2">
        <v>0</v>
      </c>
      <c r="AB155" s="2">
        <v>100</v>
      </c>
      <c r="AC155" s="2" t="s">
        <v>63</v>
      </c>
      <c r="AD155" s="2" t="s">
        <v>45</v>
      </c>
      <c r="AE155" s="2">
        <v>310101</v>
      </c>
      <c r="AF155" s="2">
        <v>100000</v>
      </c>
      <c r="AG155" s="2" t="s">
        <v>112</v>
      </c>
      <c r="AH155" s="2" t="s">
        <v>49</v>
      </c>
      <c r="AI155" s="2" t="s">
        <v>111</v>
      </c>
      <c r="AJ155" s="2" t="s">
        <v>45</v>
      </c>
      <c r="AK155" s="2" t="s">
        <v>45</v>
      </c>
      <c r="AL155" s="2" t="s">
        <v>45</v>
      </c>
      <c r="AM155" s="2" t="s">
        <v>45</v>
      </c>
      <c r="AN155" s="4">
        <v>42530</v>
      </c>
      <c r="AO155" s="2">
        <v>979175</v>
      </c>
      <c r="AP155" s="2" t="s">
        <v>110</v>
      </c>
      <c r="AQ155" s="2" t="s">
        <v>45</v>
      </c>
      <c r="AR155" s="2" t="s">
        <v>45</v>
      </c>
      <c r="AS155" s="2" t="s">
        <v>109</v>
      </c>
      <c r="AT155" s="2">
        <v>978576</v>
      </c>
      <c r="AU155" s="3">
        <v>42727</v>
      </c>
      <c r="AV155" s="2" t="s">
        <v>108</v>
      </c>
      <c r="AW155" s="2" t="s">
        <v>107</v>
      </c>
      <c r="AX155" s="2" t="s">
        <v>106</v>
      </c>
      <c r="AY155" s="2" t="s">
        <v>105</v>
      </c>
      <c r="AZ155" s="2" t="s">
        <v>45</v>
      </c>
      <c r="BA155" s="2" t="s">
        <v>45</v>
      </c>
      <c r="BB155" s="2">
        <v>1617070171</v>
      </c>
      <c r="BC155" s="3">
        <v>42727</v>
      </c>
      <c r="BD155" s="2">
        <v>114750</v>
      </c>
      <c r="BE155" s="6">
        <v>9.9161700025799094E+23</v>
      </c>
      <c r="BF155" s="2" t="s">
        <v>104</v>
      </c>
      <c r="BG155" s="2" t="s">
        <v>45</v>
      </c>
      <c r="BH155" s="2">
        <v>0</v>
      </c>
      <c r="BI155" s="2">
        <v>0</v>
      </c>
      <c r="BJ155" s="2">
        <v>1000</v>
      </c>
      <c r="BK155" s="2">
        <v>114750</v>
      </c>
      <c r="BL155" s="2" t="s">
        <v>45</v>
      </c>
      <c r="BM155" s="2" t="s">
        <v>45</v>
      </c>
      <c r="BN155" s="3">
        <v>42727</v>
      </c>
      <c r="BO155" s="2" t="s">
        <v>45</v>
      </c>
      <c r="BP155" s="2" t="s">
        <v>45</v>
      </c>
      <c r="BQ155" s="2" t="s">
        <v>45</v>
      </c>
      <c r="BR155" s="2" t="s">
        <v>45</v>
      </c>
      <c r="BS155" s="2">
        <v>100</v>
      </c>
      <c r="BT155" s="2">
        <v>100</v>
      </c>
      <c r="BU155" s="2" t="s">
        <v>45</v>
      </c>
    </row>
    <row r="156" spans="1:73" hidden="1" x14ac:dyDescent="0.25">
      <c r="A156" s="3">
        <v>42670</v>
      </c>
      <c r="B156" s="2" t="s">
        <v>103</v>
      </c>
      <c r="C156" s="2" t="s">
        <v>102</v>
      </c>
      <c r="D156" s="2" t="s">
        <v>101</v>
      </c>
      <c r="E156" s="2">
        <v>1024</v>
      </c>
      <c r="F156" s="2" t="s">
        <v>45</v>
      </c>
      <c r="G156" s="2">
        <v>3905</v>
      </c>
      <c r="H156" s="2" t="s">
        <v>100</v>
      </c>
      <c r="I156" s="2" t="s">
        <v>100</v>
      </c>
      <c r="J156" s="2" t="s">
        <v>55</v>
      </c>
      <c r="K156" s="3">
        <v>42646</v>
      </c>
      <c r="L156" s="2" t="s">
        <v>99</v>
      </c>
      <c r="M156" s="2" t="s">
        <v>45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 t="s">
        <v>45</v>
      </c>
      <c r="U156" s="2">
        <v>0</v>
      </c>
      <c r="V156" s="2">
        <v>0</v>
      </c>
      <c r="W156" s="2">
        <v>0</v>
      </c>
      <c r="X156" s="2" t="s">
        <v>98</v>
      </c>
      <c r="Y156" s="2" t="s">
        <v>97</v>
      </c>
      <c r="Z156" s="2">
        <v>10</v>
      </c>
      <c r="AA156" s="2">
        <v>0</v>
      </c>
      <c r="AB156" s="2" t="s">
        <v>45</v>
      </c>
      <c r="AC156" s="2" t="s">
        <v>63</v>
      </c>
      <c r="AD156" s="2" t="s">
        <v>45</v>
      </c>
      <c r="AE156" s="2">
        <v>310251</v>
      </c>
      <c r="AF156" s="2" t="s">
        <v>45</v>
      </c>
      <c r="AG156" s="2" t="s">
        <v>96</v>
      </c>
      <c r="AH156" s="2" t="s">
        <v>49</v>
      </c>
      <c r="AI156" s="2" t="s">
        <v>45</v>
      </c>
      <c r="AJ156" s="2" t="s">
        <v>45</v>
      </c>
      <c r="AK156" s="2" t="s">
        <v>45</v>
      </c>
      <c r="AL156" s="2" t="s">
        <v>45</v>
      </c>
      <c r="AM156" s="2" t="s">
        <v>45</v>
      </c>
      <c r="AN156" s="2" t="s">
        <v>45</v>
      </c>
      <c r="AO156" s="2" t="s">
        <v>45</v>
      </c>
      <c r="AP156" s="2" t="s">
        <v>47</v>
      </c>
      <c r="AQ156" s="2" t="s">
        <v>45</v>
      </c>
      <c r="AR156" s="2" t="s">
        <v>45</v>
      </c>
      <c r="AS156" s="2" t="s">
        <v>45</v>
      </c>
      <c r="AT156" s="2" t="s">
        <v>45</v>
      </c>
      <c r="AU156" s="2" t="s">
        <v>45</v>
      </c>
      <c r="AV156" s="2" t="s">
        <v>45</v>
      </c>
      <c r="AW156" s="2" t="s">
        <v>45</v>
      </c>
      <c r="AX156" s="2" t="s">
        <v>45</v>
      </c>
      <c r="AY156" s="2" t="s">
        <v>45</v>
      </c>
      <c r="AZ156" s="2" t="s">
        <v>45</v>
      </c>
      <c r="BA156" s="2" t="s">
        <v>45</v>
      </c>
      <c r="BB156" s="2">
        <v>1617050001</v>
      </c>
      <c r="BC156" s="3">
        <v>42670</v>
      </c>
      <c r="BD156" s="2">
        <v>-172500</v>
      </c>
      <c r="BE156" s="2" t="s">
        <v>45</v>
      </c>
      <c r="BF156" s="2" t="s">
        <v>45</v>
      </c>
      <c r="BG156" s="2" t="s">
        <v>45</v>
      </c>
      <c r="BH156" s="2">
        <v>0</v>
      </c>
      <c r="BI156" s="2">
        <v>0</v>
      </c>
      <c r="BJ156" s="2">
        <v>10</v>
      </c>
      <c r="BK156" s="2">
        <v>-172500</v>
      </c>
      <c r="BL156" s="2" t="s">
        <v>45</v>
      </c>
      <c r="BM156" s="2" t="s">
        <v>45</v>
      </c>
      <c r="BN156" s="3">
        <v>42670</v>
      </c>
      <c r="BO156" s="2" t="s">
        <v>45</v>
      </c>
      <c r="BP156" s="2" t="s">
        <v>45</v>
      </c>
      <c r="BQ156" s="2" t="s">
        <v>45</v>
      </c>
      <c r="BR156" s="2" t="s">
        <v>45</v>
      </c>
      <c r="BS156" s="2">
        <v>15000</v>
      </c>
      <c r="BT156" s="2">
        <v>15000</v>
      </c>
      <c r="BU156" s="2" t="s">
        <v>45</v>
      </c>
    </row>
    <row r="157" spans="1:73" hidden="1" x14ac:dyDescent="0.25">
      <c r="A157" s="3">
        <v>42541</v>
      </c>
      <c r="B157" s="2" t="s">
        <v>59</v>
      </c>
      <c r="C157" s="2" t="s">
        <v>49</v>
      </c>
      <c r="D157" s="2" t="s">
        <v>95</v>
      </c>
      <c r="E157" s="2">
        <v>4380</v>
      </c>
      <c r="F157" s="2" t="s">
        <v>94</v>
      </c>
      <c r="G157" s="2">
        <v>4038</v>
      </c>
      <c r="H157" s="2" t="s">
        <v>93</v>
      </c>
      <c r="I157" s="2" t="s">
        <v>93</v>
      </c>
      <c r="J157" s="2" t="s">
        <v>55</v>
      </c>
      <c r="K157" s="2" t="s">
        <v>45</v>
      </c>
      <c r="L157" s="2" t="s">
        <v>54</v>
      </c>
      <c r="M157" s="3">
        <v>42541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14.074999999999999</v>
      </c>
      <c r="U157" s="2">
        <v>368706</v>
      </c>
      <c r="V157" s="2">
        <v>0</v>
      </c>
      <c r="W157" s="2">
        <v>0</v>
      </c>
      <c r="X157" s="2" t="s">
        <v>53</v>
      </c>
      <c r="Y157" s="2" t="s">
        <v>52</v>
      </c>
      <c r="Z157" s="2">
        <v>1</v>
      </c>
      <c r="AA157" s="2">
        <v>0</v>
      </c>
      <c r="AB157" s="2">
        <v>2542800</v>
      </c>
      <c r="AC157" s="2" t="s">
        <v>51</v>
      </c>
      <c r="AD157" s="2" t="s">
        <v>45</v>
      </c>
      <c r="AE157" s="2">
        <v>310251</v>
      </c>
      <c r="AF157" s="2">
        <v>2542800</v>
      </c>
      <c r="AG157" s="2" t="s">
        <v>50</v>
      </c>
      <c r="AH157" s="2" t="s">
        <v>49</v>
      </c>
      <c r="AI157" s="2" t="s">
        <v>92</v>
      </c>
      <c r="AJ157" s="2" t="s">
        <v>45</v>
      </c>
      <c r="AK157" s="2" t="s">
        <v>45</v>
      </c>
      <c r="AL157" s="2" t="s">
        <v>45</v>
      </c>
      <c r="AM157" s="2" t="s">
        <v>45</v>
      </c>
      <c r="AN157" s="4">
        <v>42462</v>
      </c>
      <c r="AO157" s="2" t="s">
        <v>45</v>
      </c>
      <c r="AP157" s="2" t="s">
        <v>47</v>
      </c>
      <c r="AQ157" s="2" t="s">
        <v>45</v>
      </c>
      <c r="AR157" s="2" t="s">
        <v>45</v>
      </c>
      <c r="AS157" s="5" t="s">
        <v>91</v>
      </c>
      <c r="AT157" s="2" t="s">
        <v>45</v>
      </c>
      <c r="AU157" s="2" t="s">
        <v>45</v>
      </c>
      <c r="AV157" s="2" t="s">
        <v>45</v>
      </c>
      <c r="AW157" s="2" t="s">
        <v>45</v>
      </c>
      <c r="AX157" s="2" t="s">
        <v>45</v>
      </c>
      <c r="AY157" s="2" t="s">
        <v>45</v>
      </c>
      <c r="AZ157" s="2" t="s">
        <v>45</v>
      </c>
      <c r="BA157" s="2" t="s">
        <v>45</v>
      </c>
      <c r="BB157" s="2">
        <v>1617090005</v>
      </c>
      <c r="BC157" s="3">
        <v>42541</v>
      </c>
      <c r="BD157" s="2">
        <v>2924220</v>
      </c>
      <c r="BE157" s="2" t="s">
        <v>45</v>
      </c>
      <c r="BF157" s="3">
        <v>42541</v>
      </c>
      <c r="BG157" s="2" t="s">
        <v>45</v>
      </c>
      <c r="BH157" s="2">
        <v>0</v>
      </c>
      <c r="BI157" s="2">
        <v>0</v>
      </c>
      <c r="BJ157" s="2">
        <v>1</v>
      </c>
      <c r="BK157" s="2">
        <v>2924220</v>
      </c>
      <c r="BL157" s="2" t="s">
        <v>60</v>
      </c>
      <c r="BM157" s="2" t="s">
        <v>90</v>
      </c>
      <c r="BN157" s="3">
        <v>42541</v>
      </c>
      <c r="BO157" s="2">
        <v>750306.96</v>
      </c>
      <c r="BP157" s="2" t="s">
        <v>45</v>
      </c>
      <c r="BQ157" s="2" t="s">
        <v>45</v>
      </c>
      <c r="BR157" s="2" t="s">
        <v>45</v>
      </c>
      <c r="BS157" s="2" t="s">
        <v>45</v>
      </c>
      <c r="BT157" s="2">
        <v>2542800</v>
      </c>
      <c r="BU157" s="2" t="s">
        <v>45</v>
      </c>
    </row>
    <row r="158" spans="1:73" hidden="1" x14ac:dyDescent="0.25">
      <c r="A158" s="3">
        <v>42676</v>
      </c>
      <c r="B158" s="2" t="s">
        <v>59</v>
      </c>
      <c r="C158" s="2" t="s">
        <v>49</v>
      </c>
      <c r="D158" s="2" t="s">
        <v>85</v>
      </c>
      <c r="E158" s="2">
        <v>6260</v>
      </c>
      <c r="F158" s="2" t="s">
        <v>89</v>
      </c>
      <c r="G158" s="2">
        <v>4091</v>
      </c>
      <c r="H158" s="2" t="s">
        <v>83</v>
      </c>
      <c r="I158" s="2" t="s">
        <v>83</v>
      </c>
      <c r="J158" s="2" t="s">
        <v>55</v>
      </c>
      <c r="K158" s="2" t="s">
        <v>45</v>
      </c>
      <c r="L158" s="2" t="s">
        <v>88</v>
      </c>
      <c r="M158" s="3">
        <v>42676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14</v>
      </c>
      <c r="U158" s="2">
        <v>46823.62</v>
      </c>
      <c r="V158" s="2">
        <v>0</v>
      </c>
      <c r="W158" s="2">
        <v>0.44</v>
      </c>
      <c r="X158" s="2" t="s">
        <v>53</v>
      </c>
      <c r="Y158" s="2" t="s">
        <v>52</v>
      </c>
      <c r="Z158" s="2">
        <v>1</v>
      </c>
      <c r="AA158" s="2">
        <v>0</v>
      </c>
      <c r="AB158" s="2">
        <v>334454.40000000002</v>
      </c>
      <c r="AC158" s="2" t="s">
        <v>51</v>
      </c>
      <c r="AD158" s="2" t="s">
        <v>45</v>
      </c>
      <c r="AE158" s="2">
        <v>310251</v>
      </c>
      <c r="AF158" s="2">
        <v>334454.40000000002</v>
      </c>
      <c r="AG158" s="2" t="s">
        <v>50</v>
      </c>
      <c r="AH158" s="2" t="s">
        <v>49</v>
      </c>
      <c r="AI158" s="2" t="s">
        <v>87</v>
      </c>
      <c r="AJ158" s="2" t="s">
        <v>45</v>
      </c>
      <c r="AK158" s="2" t="s">
        <v>45</v>
      </c>
      <c r="AL158" s="2" t="s">
        <v>45</v>
      </c>
      <c r="AM158" s="2" t="s">
        <v>45</v>
      </c>
      <c r="AN158" s="4">
        <v>42310</v>
      </c>
      <c r="AO158" s="2" t="s">
        <v>45</v>
      </c>
      <c r="AP158" s="2" t="s">
        <v>47</v>
      </c>
      <c r="AQ158" s="2" t="s">
        <v>45</v>
      </c>
      <c r="AR158" s="2" t="s">
        <v>45</v>
      </c>
      <c r="AS158" s="2" t="s">
        <v>86</v>
      </c>
      <c r="AT158" s="2" t="s">
        <v>45</v>
      </c>
      <c r="AU158" s="2" t="s">
        <v>45</v>
      </c>
      <c r="AV158" s="2" t="s">
        <v>45</v>
      </c>
      <c r="AW158" s="2" t="s">
        <v>45</v>
      </c>
      <c r="AX158" s="2" t="s">
        <v>45</v>
      </c>
      <c r="AY158" s="2" t="s">
        <v>45</v>
      </c>
      <c r="AZ158" s="2" t="s">
        <v>45</v>
      </c>
      <c r="BA158" s="2" t="s">
        <v>45</v>
      </c>
      <c r="BB158" s="2">
        <v>1617090018</v>
      </c>
      <c r="BC158" s="3">
        <v>42676</v>
      </c>
      <c r="BD158" s="2">
        <v>384623</v>
      </c>
      <c r="BE158" s="2" t="s">
        <v>45</v>
      </c>
      <c r="BF158" s="3">
        <v>42676</v>
      </c>
      <c r="BG158" s="2" t="s">
        <v>45</v>
      </c>
      <c r="BH158" s="2">
        <v>0</v>
      </c>
      <c r="BI158" s="2">
        <v>0</v>
      </c>
      <c r="BJ158" s="2">
        <v>1</v>
      </c>
      <c r="BK158" s="2">
        <v>384623</v>
      </c>
      <c r="BL158" s="2" t="s">
        <v>45</v>
      </c>
      <c r="BM158" s="2" t="s">
        <v>45</v>
      </c>
      <c r="BN158" s="3">
        <v>42676</v>
      </c>
      <c r="BO158" s="2" t="s">
        <v>45</v>
      </c>
      <c r="BP158" s="2" t="s">
        <v>45</v>
      </c>
      <c r="BQ158" s="2" t="s">
        <v>45</v>
      </c>
      <c r="BR158" s="2" t="s">
        <v>45</v>
      </c>
      <c r="BS158" s="2" t="s">
        <v>45</v>
      </c>
      <c r="BT158" s="2">
        <v>334454.40000000002</v>
      </c>
      <c r="BU158" s="2" t="s">
        <v>45</v>
      </c>
    </row>
    <row r="159" spans="1:73" hidden="1" x14ac:dyDescent="0.25">
      <c r="A159" s="3">
        <v>42727</v>
      </c>
      <c r="B159" s="2" t="s">
        <v>59</v>
      </c>
      <c r="C159" s="2" t="s">
        <v>49</v>
      </c>
      <c r="D159" s="2" t="s">
        <v>85</v>
      </c>
      <c r="E159" s="2">
        <v>6260</v>
      </c>
      <c r="F159" s="2" t="s">
        <v>84</v>
      </c>
      <c r="G159" s="2">
        <v>4115</v>
      </c>
      <c r="H159" s="2" t="s">
        <v>83</v>
      </c>
      <c r="I159" s="2" t="s">
        <v>83</v>
      </c>
      <c r="J159" s="2" t="s">
        <v>55</v>
      </c>
      <c r="K159" s="2" t="s">
        <v>45</v>
      </c>
      <c r="L159" s="2" t="s">
        <v>82</v>
      </c>
      <c r="M159" s="3">
        <v>42727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14</v>
      </c>
      <c r="U159" s="2">
        <v>260275.05</v>
      </c>
      <c r="V159" s="2">
        <v>0</v>
      </c>
      <c r="W159" s="2">
        <v>0.37</v>
      </c>
      <c r="X159" s="2" t="s">
        <v>53</v>
      </c>
      <c r="Y159" s="2" t="s">
        <v>52</v>
      </c>
      <c r="Z159" s="2">
        <v>1</v>
      </c>
      <c r="AA159" s="2">
        <v>0</v>
      </c>
      <c r="AB159" s="2">
        <v>1859107.5</v>
      </c>
      <c r="AC159" s="2" t="s">
        <v>51</v>
      </c>
      <c r="AD159" s="2" t="s">
        <v>45</v>
      </c>
      <c r="AE159" s="2">
        <v>310251</v>
      </c>
      <c r="AF159" s="2">
        <v>1859107.5</v>
      </c>
      <c r="AG159" s="2" t="s">
        <v>50</v>
      </c>
      <c r="AH159" s="2" t="s">
        <v>49</v>
      </c>
      <c r="AI159" s="2" t="s">
        <v>81</v>
      </c>
      <c r="AJ159" s="2" t="s">
        <v>45</v>
      </c>
      <c r="AK159" s="2" t="s">
        <v>45</v>
      </c>
      <c r="AL159" s="2" t="s">
        <v>45</v>
      </c>
      <c r="AM159" s="2" t="s">
        <v>45</v>
      </c>
      <c r="AN159" s="4">
        <v>42310</v>
      </c>
      <c r="AO159" s="2" t="s">
        <v>45</v>
      </c>
      <c r="AP159" s="2" t="s">
        <v>47</v>
      </c>
      <c r="AQ159" s="2" t="s">
        <v>45</v>
      </c>
      <c r="AR159" s="2" t="s">
        <v>45</v>
      </c>
      <c r="AS159" s="2" t="s">
        <v>80</v>
      </c>
      <c r="AT159" s="2" t="s">
        <v>45</v>
      </c>
      <c r="AU159" s="2" t="s">
        <v>45</v>
      </c>
      <c r="AV159" s="2" t="s">
        <v>45</v>
      </c>
      <c r="AW159" s="2" t="s">
        <v>45</v>
      </c>
      <c r="AX159" s="2" t="s">
        <v>45</v>
      </c>
      <c r="AY159" s="2" t="s">
        <v>45</v>
      </c>
      <c r="AZ159" s="2" t="s">
        <v>45</v>
      </c>
      <c r="BA159" s="2" t="s">
        <v>45</v>
      </c>
      <c r="BB159" s="2">
        <v>1617090024</v>
      </c>
      <c r="BC159" s="3">
        <v>42727</v>
      </c>
      <c r="BD159" s="2">
        <v>2137974</v>
      </c>
      <c r="BE159" s="2" t="s">
        <v>45</v>
      </c>
      <c r="BF159" s="3">
        <v>42727</v>
      </c>
      <c r="BG159" s="2" t="s">
        <v>45</v>
      </c>
      <c r="BH159" s="2">
        <v>0</v>
      </c>
      <c r="BI159" s="2">
        <v>0</v>
      </c>
      <c r="BJ159" s="2">
        <v>1</v>
      </c>
      <c r="BK159" s="2">
        <v>2137974</v>
      </c>
      <c r="BL159" s="2" t="s">
        <v>45</v>
      </c>
      <c r="BM159" s="2" t="s">
        <v>45</v>
      </c>
      <c r="BN159" s="3">
        <v>42727</v>
      </c>
      <c r="BO159" s="2" t="s">
        <v>45</v>
      </c>
      <c r="BP159" s="2" t="s">
        <v>45</v>
      </c>
      <c r="BQ159" s="2" t="s">
        <v>45</v>
      </c>
      <c r="BR159" s="2" t="s">
        <v>45</v>
      </c>
      <c r="BS159" s="2" t="s">
        <v>45</v>
      </c>
      <c r="BT159" s="2">
        <v>1859107.5</v>
      </c>
      <c r="BU159" s="2" t="s">
        <v>45</v>
      </c>
    </row>
    <row r="160" spans="1:73" hidden="1" x14ac:dyDescent="0.25">
      <c r="A160" s="3">
        <v>42525</v>
      </c>
      <c r="B160" s="2" t="s">
        <v>59</v>
      </c>
      <c r="C160" s="2" t="s">
        <v>49</v>
      </c>
      <c r="D160" s="2" t="s">
        <v>79</v>
      </c>
      <c r="E160" s="2">
        <v>3965</v>
      </c>
      <c r="F160" s="2" t="s">
        <v>78</v>
      </c>
      <c r="G160" s="2">
        <v>4007</v>
      </c>
      <c r="H160" s="2" t="s">
        <v>77</v>
      </c>
      <c r="I160" s="2" t="s">
        <v>77</v>
      </c>
      <c r="J160" s="2" t="s">
        <v>55</v>
      </c>
      <c r="K160" s="2" t="s">
        <v>45</v>
      </c>
      <c r="L160" s="2" t="s">
        <v>54</v>
      </c>
      <c r="M160" s="3">
        <v>42525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14.074999999999999</v>
      </c>
      <c r="U160" s="2">
        <v>11600</v>
      </c>
      <c r="V160" s="2">
        <v>0</v>
      </c>
      <c r="W160" s="2">
        <v>0</v>
      </c>
      <c r="X160" s="2" t="s">
        <v>53</v>
      </c>
      <c r="Y160" s="2" t="s">
        <v>52</v>
      </c>
      <c r="Z160" s="2">
        <v>1</v>
      </c>
      <c r="AA160" s="2">
        <v>0</v>
      </c>
      <c r="AB160" s="2">
        <v>80000</v>
      </c>
      <c r="AC160" s="2" t="s">
        <v>51</v>
      </c>
      <c r="AD160" s="2" t="s">
        <v>45</v>
      </c>
      <c r="AE160" s="2">
        <v>310251</v>
      </c>
      <c r="AF160" s="2">
        <v>80000</v>
      </c>
      <c r="AG160" s="2" t="s">
        <v>50</v>
      </c>
      <c r="AH160" s="2" t="s">
        <v>49</v>
      </c>
      <c r="AI160" s="2" t="s">
        <v>76</v>
      </c>
      <c r="AJ160" s="2" t="s">
        <v>45</v>
      </c>
      <c r="AK160" s="2" t="s">
        <v>45</v>
      </c>
      <c r="AL160" s="2" t="s">
        <v>45</v>
      </c>
      <c r="AM160" s="2" t="s">
        <v>45</v>
      </c>
      <c r="AN160" s="4">
        <v>42278</v>
      </c>
      <c r="AO160" s="2" t="s">
        <v>45</v>
      </c>
      <c r="AP160" s="2" t="s">
        <v>47</v>
      </c>
      <c r="AQ160" s="2" t="s">
        <v>45</v>
      </c>
      <c r="AR160" s="2" t="s">
        <v>45</v>
      </c>
      <c r="AS160" s="2" t="s">
        <v>75</v>
      </c>
      <c r="AT160" s="2" t="s">
        <v>45</v>
      </c>
      <c r="AU160" s="2" t="s">
        <v>45</v>
      </c>
      <c r="AV160" s="2" t="s">
        <v>45</v>
      </c>
      <c r="AW160" s="2" t="s">
        <v>45</v>
      </c>
      <c r="AX160" s="2" t="s">
        <v>45</v>
      </c>
      <c r="AY160" s="2" t="s">
        <v>45</v>
      </c>
      <c r="AZ160" s="2" t="s">
        <v>45</v>
      </c>
      <c r="BA160" s="2" t="s">
        <v>45</v>
      </c>
      <c r="BB160" s="2">
        <v>1617090003</v>
      </c>
      <c r="BC160" s="3">
        <v>42525</v>
      </c>
      <c r="BD160" s="2">
        <v>92000</v>
      </c>
      <c r="BE160" s="2" t="s">
        <v>45</v>
      </c>
      <c r="BF160" s="3">
        <v>42525</v>
      </c>
      <c r="BG160" s="2" t="s">
        <v>45</v>
      </c>
      <c r="BH160" s="2">
        <v>0</v>
      </c>
      <c r="BI160" s="2">
        <v>0</v>
      </c>
      <c r="BJ160" s="2">
        <v>1</v>
      </c>
      <c r="BK160" s="2">
        <v>92000</v>
      </c>
      <c r="BL160" s="2" t="s">
        <v>60</v>
      </c>
      <c r="BM160" s="2" t="s">
        <v>74</v>
      </c>
      <c r="BN160" s="3">
        <v>42525</v>
      </c>
      <c r="BO160" s="2">
        <v>12000</v>
      </c>
      <c r="BP160" s="2" t="s">
        <v>45</v>
      </c>
      <c r="BQ160" s="2" t="s">
        <v>45</v>
      </c>
      <c r="BR160" s="2" t="s">
        <v>45</v>
      </c>
      <c r="BS160" s="2" t="s">
        <v>45</v>
      </c>
      <c r="BT160" s="2">
        <v>80000</v>
      </c>
      <c r="BU160" s="2" t="s">
        <v>45</v>
      </c>
    </row>
    <row r="161" spans="1:73" hidden="1" x14ac:dyDescent="0.25">
      <c r="A161" s="3">
        <v>42593</v>
      </c>
      <c r="B161" s="2" t="s">
        <v>59</v>
      </c>
      <c r="C161" s="2" t="s">
        <v>49</v>
      </c>
      <c r="D161" s="2" t="s">
        <v>69</v>
      </c>
      <c r="E161" s="2">
        <v>5640</v>
      </c>
      <c r="F161" s="2" t="s">
        <v>73</v>
      </c>
      <c r="G161" s="2">
        <v>4066</v>
      </c>
      <c r="H161" s="2" t="s">
        <v>67</v>
      </c>
      <c r="I161" s="2" t="s">
        <v>67</v>
      </c>
      <c r="J161" s="2" t="s">
        <v>55</v>
      </c>
      <c r="K161" s="2" t="s">
        <v>45</v>
      </c>
      <c r="L161" s="2" t="s">
        <v>72</v>
      </c>
      <c r="M161" s="3">
        <v>42593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14</v>
      </c>
      <c r="U161" s="2">
        <v>64400</v>
      </c>
      <c r="V161" s="2">
        <v>0</v>
      </c>
      <c r="W161" s="2">
        <v>0</v>
      </c>
      <c r="X161" s="2" t="s">
        <v>53</v>
      </c>
      <c r="Y161" s="2" t="s">
        <v>52</v>
      </c>
      <c r="Z161" s="2">
        <v>1</v>
      </c>
      <c r="AA161" s="2">
        <v>0</v>
      </c>
      <c r="AB161" s="2">
        <v>460000</v>
      </c>
      <c r="AC161" s="2" t="s">
        <v>51</v>
      </c>
      <c r="AD161" s="2" t="s">
        <v>45</v>
      </c>
      <c r="AE161" s="2">
        <v>310251</v>
      </c>
      <c r="AF161" s="2">
        <v>460000</v>
      </c>
      <c r="AG161" s="2" t="s">
        <v>50</v>
      </c>
      <c r="AH161" s="2" t="s">
        <v>49</v>
      </c>
      <c r="AI161" s="2" t="s">
        <v>71</v>
      </c>
      <c r="AJ161" s="2" t="s">
        <v>45</v>
      </c>
      <c r="AK161" s="2" t="s">
        <v>45</v>
      </c>
      <c r="AL161" s="2" t="s">
        <v>45</v>
      </c>
      <c r="AM161" s="2" t="s">
        <v>45</v>
      </c>
      <c r="AN161" s="4">
        <v>42560</v>
      </c>
      <c r="AO161" s="2" t="s">
        <v>45</v>
      </c>
      <c r="AP161" s="2" t="s">
        <v>47</v>
      </c>
      <c r="AQ161" s="2" t="s">
        <v>45</v>
      </c>
      <c r="AR161" s="2" t="s">
        <v>45</v>
      </c>
      <c r="AS161" s="2" t="s">
        <v>70</v>
      </c>
      <c r="AT161" s="2" t="s">
        <v>45</v>
      </c>
      <c r="AU161" s="2" t="s">
        <v>45</v>
      </c>
      <c r="AV161" s="2" t="s">
        <v>45</v>
      </c>
      <c r="AW161" s="2" t="s">
        <v>45</v>
      </c>
      <c r="AX161" s="2" t="s">
        <v>45</v>
      </c>
      <c r="AY161" s="2" t="s">
        <v>45</v>
      </c>
      <c r="AZ161" s="2" t="s">
        <v>45</v>
      </c>
      <c r="BA161" s="2" t="s">
        <v>45</v>
      </c>
      <c r="BB161" s="2">
        <v>1617090008</v>
      </c>
      <c r="BC161" s="3">
        <v>42593</v>
      </c>
      <c r="BD161" s="2">
        <v>529000</v>
      </c>
      <c r="BE161" s="2" t="s">
        <v>45</v>
      </c>
      <c r="BF161" s="3">
        <v>42593</v>
      </c>
      <c r="BG161" s="2" t="s">
        <v>45</v>
      </c>
      <c r="BH161" s="2">
        <v>0</v>
      </c>
      <c r="BI161" s="2">
        <v>0</v>
      </c>
      <c r="BJ161" s="2">
        <v>1</v>
      </c>
      <c r="BK161" s="2">
        <v>529000</v>
      </c>
      <c r="BL161" s="2" t="s">
        <v>45</v>
      </c>
      <c r="BM161" s="2" t="s">
        <v>45</v>
      </c>
      <c r="BN161" s="3">
        <v>42593</v>
      </c>
      <c r="BO161" s="2" t="s">
        <v>45</v>
      </c>
      <c r="BP161" s="2" t="s">
        <v>45</v>
      </c>
      <c r="BQ161" s="2" t="s">
        <v>45</v>
      </c>
      <c r="BR161" s="2" t="s">
        <v>45</v>
      </c>
      <c r="BS161" s="2" t="s">
        <v>45</v>
      </c>
      <c r="BT161" s="2">
        <v>460000</v>
      </c>
      <c r="BU161" s="2" t="s">
        <v>45</v>
      </c>
    </row>
    <row r="162" spans="1:73" hidden="1" x14ac:dyDescent="0.25">
      <c r="A162" s="3">
        <v>42730</v>
      </c>
      <c r="B162" s="2" t="s">
        <v>59</v>
      </c>
      <c r="C162" s="2" t="s">
        <v>49</v>
      </c>
      <c r="D162" s="2" t="s">
        <v>69</v>
      </c>
      <c r="E162" s="2">
        <v>5640</v>
      </c>
      <c r="F162" s="2" t="s">
        <v>68</v>
      </c>
      <c r="G162" s="2">
        <v>4126</v>
      </c>
      <c r="H162" s="2" t="s">
        <v>67</v>
      </c>
      <c r="I162" s="2" t="s">
        <v>67</v>
      </c>
      <c r="J162" s="2" t="s">
        <v>55</v>
      </c>
      <c r="K162" s="2" t="s">
        <v>45</v>
      </c>
      <c r="L162" s="2" t="s">
        <v>54</v>
      </c>
      <c r="M162" s="3">
        <v>42730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14</v>
      </c>
      <c r="U162" s="2">
        <v>62002.5</v>
      </c>
      <c r="V162" s="2">
        <v>0</v>
      </c>
      <c r="W162" s="2">
        <v>0</v>
      </c>
      <c r="X162" s="2" t="s">
        <v>53</v>
      </c>
      <c r="Y162" s="2" t="s">
        <v>52</v>
      </c>
      <c r="Z162" s="2">
        <v>1</v>
      </c>
      <c r="AA162" s="2">
        <v>0</v>
      </c>
      <c r="AB162" s="2">
        <v>442875</v>
      </c>
      <c r="AC162" s="2" t="s">
        <v>51</v>
      </c>
      <c r="AD162" s="2" t="s">
        <v>45</v>
      </c>
      <c r="AE162" s="2">
        <v>310251</v>
      </c>
      <c r="AF162" s="2">
        <v>442875</v>
      </c>
      <c r="AG162" s="2" t="s">
        <v>50</v>
      </c>
      <c r="AH162" s="2" t="s">
        <v>49</v>
      </c>
      <c r="AI162" s="2" t="s">
        <v>66</v>
      </c>
      <c r="AJ162" s="2" t="s">
        <v>45</v>
      </c>
      <c r="AK162" s="2" t="s">
        <v>45</v>
      </c>
      <c r="AL162" s="2" t="s">
        <v>45</v>
      </c>
      <c r="AM162" s="2" t="s">
        <v>45</v>
      </c>
      <c r="AN162" s="4">
        <v>42702</v>
      </c>
      <c r="AO162" s="2" t="s">
        <v>45</v>
      </c>
      <c r="AP162" s="2" t="s">
        <v>47</v>
      </c>
      <c r="AQ162" s="2" t="s">
        <v>45</v>
      </c>
      <c r="AR162" s="2" t="s">
        <v>45</v>
      </c>
      <c r="AS162" s="2" t="s">
        <v>65</v>
      </c>
      <c r="AT162" s="2" t="s">
        <v>45</v>
      </c>
      <c r="AU162" s="2" t="s">
        <v>45</v>
      </c>
      <c r="AV162" s="2" t="s">
        <v>45</v>
      </c>
      <c r="AW162" s="2" t="s">
        <v>45</v>
      </c>
      <c r="AX162" s="2" t="s">
        <v>45</v>
      </c>
      <c r="AY162" s="2" t="s">
        <v>45</v>
      </c>
      <c r="AZ162" s="2" t="s">
        <v>45</v>
      </c>
      <c r="BA162" s="2" t="s">
        <v>45</v>
      </c>
      <c r="BB162" s="2">
        <v>1617090026</v>
      </c>
      <c r="BC162" s="3">
        <v>42730</v>
      </c>
      <c r="BD162" s="2">
        <v>509306.26</v>
      </c>
      <c r="BE162" s="2" t="s">
        <v>45</v>
      </c>
      <c r="BF162" s="3">
        <v>42730</v>
      </c>
      <c r="BG162" s="2" t="s">
        <v>45</v>
      </c>
      <c r="BH162" s="2">
        <v>0</v>
      </c>
      <c r="BI162" s="2">
        <v>0</v>
      </c>
      <c r="BJ162" s="2">
        <v>1</v>
      </c>
      <c r="BK162" s="2">
        <v>509306.26</v>
      </c>
      <c r="BL162" s="2" t="s">
        <v>45</v>
      </c>
      <c r="BM162" s="2" t="s">
        <v>45</v>
      </c>
      <c r="BN162" s="3">
        <v>42730</v>
      </c>
      <c r="BO162" s="2" t="s">
        <v>45</v>
      </c>
      <c r="BP162" s="2" t="s">
        <v>45</v>
      </c>
      <c r="BQ162" s="2" t="s">
        <v>45</v>
      </c>
      <c r="BR162" s="2" t="s">
        <v>45</v>
      </c>
      <c r="BS162" s="2" t="s">
        <v>45</v>
      </c>
      <c r="BT162" s="2">
        <v>442875</v>
      </c>
      <c r="BU162" s="2" t="s">
        <v>45</v>
      </c>
    </row>
    <row r="163" spans="1:73" hidden="1" x14ac:dyDescent="0.25">
      <c r="A163" s="3">
        <v>42707</v>
      </c>
      <c r="B163" s="2" t="s">
        <v>59</v>
      </c>
      <c r="C163" s="2" t="s">
        <v>49</v>
      </c>
      <c r="D163" s="2" t="s">
        <v>37</v>
      </c>
      <c r="E163" s="2">
        <v>1050</v>
      </c>
      <c r="F163" s="2">
        <v>104161700799</v>
      </c>
      <c r="G163" s="2">
        <v>4095</v>
      </c>
      <c r="H163" s="2" t="s">
        <v>64</v>
      </c>
      <c r="I163" s="2" t="s">
        <v>64</v>
      </c>
      <c r="J163" s="2" t="s">
        <v>55</v>
      </c>
      <c r="K163" s="2" t="s">
        <v>45</v>
      </c>
      <c r="L163" s="2" t="s">
        <v>54</v>
      </c>
      <c r="M163" s="3">
        <v>42707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14</v>
      </c>
      <c r="U163" s="2">
        <v>1120</v>
      </c>
      <c r="V163" s="2">
        <v>0</v>
      </c>
      <c r="W163" s="2">
        <v>0</v>
      </c>
      <c r="X163" s="2" t="s">
        <v>53</v>
      </c>
      <c r="Y163" s="2" t="s">
        <v>52</v>
      </c>
      <c r="Z163" s="2">
        <v>1</v>
      </c>
      <c r="AA163" s="2">
        <v>0</v>
      </c>
      <c r="AB163" s="2">
        <v>8000</v>
      </c>
      <c r="AC163" s="2" t="s">
        <v>63</v>
      </c>
      <c r="AD163" s="2" t="s">
        <v>45</v>
      </c>
      <c r="AE163" s="2">
        <v>310251</v>
      </c>
      <c r="AF163" s="2">
        <v>8000</v>
      </c>
      <c r="AG163" s="2" t="s">
        <v>50</v>
      </c>
      <c r="AH163" s="2" t="s">
        <v>49</v>
      </c>
      <c r="AI163" s="2" t="s">
        <v>62</v>
      </c>
      <c r="AJ163" s="2" t="s">
        <v>45</v>
      </c>
      <c r="AK163" s="2" t="s">
        <v>45</v>
      </c>
      <c r="AL163" s="2" t="s">
        <v>45</v>
      </c>
      <c r="AM163" s="2" t="s">
        <v>45</v>
      </c>
      <c r="AN163" s="4">
        <v>42609</v>
      </c>
      <c r="AO163" s="2" t="s">
        <v>45</v>
      </c>
      <c r="AP163" s="2" t="s">
        <v>47</v>
      </c>
      <c r="AQ163" s="2" t="s">
        <v>45</v>
      </c>
      <c r="AR163" s="2" t="s">
        <v>45</v>
      </c>
      <c r="AS163" s="2" t="s">
        <v>61</v>
      </c>
      <c r="AT163" s="2" t="s">
        <v>45</v>
      </c>
      <c r="AU163" s="2" t="s">
        <v>45</v>
      </c>
      <c r="AV163" s="2" t="s">
        <v>45</v>
      </c>
      <c r="AW163" s="2" t="s">
        <v>45</v>
      </c>
      <c r="AX163" s="2" t="s">
        <v>45</v>
      </c>
      <c r="AY163" s="2" t="s">
        <v>45</v>
      </c>
      <c r="AZ163" s="2" t="s">
        <v>45</v>
      </c>
      <c r="BA163" s="2" t="s">
        <v>45</v>
      </c>
      <c r="BB163" s="2">
        <v>1617090022</v>
      </c>
      <c r="BC163" s="3">
        <v>42707</v>
      </c>
      <c r="BD163" s="2">
        <v>9200</v>
      </c>
      <c r="BE163" s="2" t="s">
        <v>45</v>
      </c>
      <c r="BF163" s="3">
        <v>42707</v>
      </c>
      <c r="BG163" s="2" t="s">
        <v>45</v>
      </c>
      <c r="BH163" s="2">
        <v>0</v>
      </c>
      <c r="BI163" s="2">
        <v>0</v>
      </c>
      <c r="BJ163" s="2">
        <v>1</v>
      </c>
      <c r="BK163" s="2">
        <v>9200</v>
      </c>
      <c r="BL163" s="2" t="s">
        <v>60</v>
      </c>
      <c r="BM163" s="2">
        <v>161670</v>
      </c>
      <c r="BN163" s="3">
        <v>42707</v>
      </c>
      <c r="BO163" s="2">
        <v>1200</v>
      </c>
      <c r="BP163" s="2" t="s">
        <v>45</v>
      </c>
      <c r="BQ163" s="2" t="s">
        <v>45</v>
      </c>
      <c r="BR163" s="2" t="s">
        <v>45</v>
      </c>
      <c r="BS163" s="2" t="s">
        <v>45</v>
      </c>
      <c r="BT163" s="2">
        <v>8000</v>
      </c>
      <c r="BU163" s="2" t="s">
        <v>45</v>
      </c>
    </row>
    <row r="164" spans="1:73" hidden="1" x14ac:dyDescent="0.25">
      <c r="A164" s="3">
        <v>42640</v>
      </c>
      <c r="B164" s="2" t="s">
        <v>59</v>
      </c>
      <c r="C164" s="2" t="s">
        <v>49</v>
      </c>
      <c r="D164" s="2" t="s">
        <v>58</v>
      </c>
      <c r="E164" s="2">
        <v>1033</v>
      </c>
      <c r="F164" s="2" t="s">
        <v>57</v>
      </c>
      <c r="G164" s="2">
        <v>4065</v>
      </c>
      <c r="H164" s="2" t="s">
        <v>56</v>
      </c>
      <c r="I164" s="2" t="s">
        <v>56</v>
      </c>
      <c r="J164" s="2" t="s">
        <v>55</v>
      </c>
      <c r="K164" s="2" t="s">
        <v>45</v>
      </c>
      <c r="L164" s="2" t="s">
        <v>54</v>
      </c>
      <c r="M164" s="3">
        <v>42641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14</v>
      </c>
      <c r="U164" s="2">
        <v>46779.01</v>
      </c>
      <c r="V164" s="2">
        <v>0</v>
      </c>
      <c r="W164" s="2">
        <v>-0.17</v>
      </c>
      <c r="X164" s="2" t="s">
        <v>53</v>
      </c>
      <c r="Y164" s="2" t="s">
        <v>52</v>
      </c>
      <c r="Z164" s="2">
        <v>1</v>
      </c>
      <c r="AA164" s="2">
        <v>0</v>
      </c>
      <c r="AB164" s="2">
        <v>334135.8</v>
      </c>
      <c r="AC164" s="2" t="s">
        <v>51</v>
      </c>
      <c r="AD164" s="2" t="s">
        <v>45</v>
      </c>
      <c r="AE164" s="2">
        <v>310251</v>
      </c>
      <c r="AF164" s="2">
        <v>334135.8</v>
      </c>
      <c r="AG164" s="2" t="s">
        <v>50</v>
      </c>
      <c r="AH164" s="2" t="s">
        <v>49</v>
      </c>
      <c r="AI164" s="2" t="s">
        <v>48</v>
      </c>
      <c r="AJ164" s="2" t="s">
        <v>45</v>
      </c>
      <c r="AK164" s="2" t="s">
        <v>45</v>
      </c>
      <c r="AL164" s="2" t="s">
        <v>45</v>
      </c>
      <c r="AM164" s="2" t="s">
        <v>45</v>
      </c>
      <c r="AN164" s="4">
        <v>42310</v>
      </c>
      <c r="AO164" s="2" t="s">
        <v>45</v>
      </c>
      <c r="AP164" s="2" t="s">
        <v>47</v>
      </c>
      <c r="AQ164" s="2" t="s">
        <v>45</v>
      </c>
      <c r="AR164" s="2" t="s">
        <v>45</v>
      </c>
      <c r="AS164" s="2" t="s">
        <v>46</v>
      </c>
      <c r="AT164" s="2" t="s">
        <v>45</v>
      </c>
      <c r="AU164" s="2" t="s">
        <v>45</v>
      </c>
      <c r="AV164" s="2" t="s">
        <v>45</v>
      </c>
      <c r="AW164" s="2" t="s">
        <v>45</v>
      </c>
      <c r="AX164" s="2" t="s">
        <v>45</v>
      </c>
      <c r="AY164" s="2" t="s">
        <v>45</v>
      </c>
      <c r="AZ164" s="2" t="s">
        <v>45</v>
      </c>
      <c r="BA164" s="2" t="s">
        <v>45</v>
      </c>
      <c r="BB164" s="2">
        <v>1617090013</v>
      </c>
      <c r="BC164" s="3">
        <v>42640</v>
      </c>
      <c r="BD164" s="2">
        <v>384256</v>
      </c>
      <c r="BE164" s="2" t="s">
        <v>45</v>
      </c>
      <c r="BF164" s="3">
        <v>42640</v>
      </c>
      <c r="BG164" s="2" t="s">
        <v>45</v>
      </c>
      <c r="BH164" s="2">
        <v>0</v>
      </c>
      <c r="BI164" s="2">
        <v>0</v>
      </c>
      <c r="BJ164" s="2">
        <v>1</v>
      </c>
      <c r="BK164" s="2">
        <v>384256</v>
      </c>
      <c r="BL164" s="2" t="s">
        <v>45</v>
      </c>
      <c r="BM164" s="2" t="s">
        <v>45</v>
      </c>
      <c r="BN164" s="3">
        <v>42640</v>
      </c>
      <c r="BO164" s="2" t="s">
        <v>45</v>
      </c>
      <c r="BP164" s="2" t="s">
        <v>45</v>
      </c>
      <c r="BQ164" s="2" t="s">
        <v>45</v>
      </c>
      <c r="BR164" s="2" t="s">
        <v>45</v>
      </c>
      <c r="BS164" s="2" t="s">
        <v>45</v>
      </c>
      <c r="BT164" s="2">
        <v>334135.8</v>
      </c>
      <c r="BU164" s="2" t="s">
        <v>45</v>
      </c>
    </row>
  </sheetData>
  <autoFilter ref="A1:BV164">
    <filterColumn colId="54">
      <filters>
        <dateGroupItem year="2017" dateTimeGrouping="year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EZ117"/>
  <sheetViews>
    <sheetView zoomScale="85" zoomScaleNormal="85" zoomScaleSheetLayoutView="85" workbookViewId="0">
      <selection activeCell="A3" sqref="A3"/>
    </sheetView>
  </sheetViews>
  <sheetFormatPr defaultRowHeight="12.75" x14ac:dyDescent="0.2"/>
  <cols>
    <col min="1" max="1" width="9.140625" style="10"/>
    <col min="2" max="2" width="9.140625" style="11"/>
    <col min="3" max="3" width="9.7109375" style="11" bestFit="1" customWidth="1"/>
    <col min="4" max="4" width="46" style="11" customWidth="1"/>
    <col min="5" max="5" width="64.5703125" style="11" customWidth="1"/>
    <col min="6" max="6" width="26.85546875" style="11" customWidth="1"/>
    <col min="7" max="7" width="21.85546875" style="11" customWidth="1"/>
    <col min="8" max="8" width="18.5703125" style="11" customWidth="1"/>
    <col min="9" max="9" width="20.5703125" style="11" customWidth="1"/>
    <col min="10" max="10" width="17.28515625" style="11" bestFit="1" customWidth="1"/>
    <col min="11" max="11" width="21.28515625" style="11" bestFit="1" customWidth="1"/>
    <col min="12" max="13" width="9.140625" style="11"/>
    <col min="14" max="16379" width="9.140625" style="10"/>
    <col min="16380" max="16380" width="9.140625" style="11"/>
    <col min="16381" max="16384" width="9.140625" style="10"/>
  </cols>
  <sheetData>
    <row r="1" spans="2:11" s="11" customFormat="1" ht="13.5" thickBot="1" x14ac:dyDescent="0.25"/>
    <row r="2" spans="2:11" s="11" customFormat="1" ht="16.5" thickBot="1" x14ac:dyDescent="0.3">
      <c r="B2" s="117" t="s">
        <v>1171</v>
      </c>
      <c r="C2" s="118"/>
      <c r="D2" s="118"/>
      <c r="E2" s="118"/>
      <c r="F2" s="118"/>
      <c r="G2" s="118"/>
      <c r="H2" s="118"/>
      <c r="I2" s="118"/>
      <c r="J2" s="118"/>
      <c r="K2" s="119"/>
    </row>
    <row r="3" spans="2:11" s="11" customFormat="1" ht="15" x14ac:dyDescent="0.25">
      <c r="B3" s="54" t="s">
        <v>1172</v>
      </c>
      <c r="C3" s="55" t="s">
        <v>1173</v>
      </c>
      <c r="D3" s="55" t="s">
        <v>1174</v>
      </c>
      <c r="E3" s="55" t="s">
        <v>1175</v>
      </c>
      <c r="F3" s="55" t="s">
        <v>1176</v>
      </c>
      <c r="G3" s="55" t="s">
        <v>1177</v>
      </c>
      <c r="H3" s="55" t="s">
        <v>1178</v>
      </c>
      <c r="I3" s="56" t="s">
        <v>1179</v>
      </c>
      <c r="J3" s="55" t="s">
        <v>1180</v>
      </c>
      <c r="K3" s="55" t="s">
        <v>1181</v>
      </c>
    </row>
    <row r="4" spans="2:11" s="11" customFormat="1" x14ac:dyDescent="0.2">
      <c r="B4" s="12">
        <v>1</v>
      </c>
      <c r="C4" s="13">
        <v>4150</v>
      </c>
      <c r="D4" s="14" t="s">
        <v>1182</v>
      </c>
      <c r="E4" s="15" t="s">
        <v>1183</v>
      </c>
      <c r="F4" s="16" t="s">
        <v>16</v>
      </c>
      <c r="G4" s="17">
        <v>42840</v>
      </c>
      <c r="H4" s="18">
        <v>42835</v>
      </c>
      <c r="I4" s="19" t="s">
        <v>17</v>
      </c>
      <c r="J4" s="20">
        <f t="shared" ref="J4:J14" si="0">G4-H4</f>
        <v>5</v>
      </c>
      <c r="K4" s="20">
        <v>0</v>
      </c>
    </row>
    <row r="5" spans="2:11" s="11" customFormat="1" x14ac:dyDescent="0.2">
      <c r="B5" s="12">
        <v>2</v>
      </c>
      <c r="C5" s="13">
        <v>4163</v>
      </c>
      <c r="D5" s="14" t="s">
        <v>1184</v>
      </c>
      <c r="E5" s="21" t="s">
        <v>1185</v>
      </c>
      <c r="F5" s="16" t="s">
        <v>16</v>
      </c>
      <c r="G5" s="17">
        <v>42844</v>
      </c>
      <c r="H5" s="18">
        <v>42846</v>
      </c>
      <c r="I5" s="19" t="s">
        <v>17</v>
      </c>
      <c r="J5" s="20">
        <f t="shared" si="0"/>
        <v>-2</v>
      </c>
      <c r="K5" s="20">
        <v>0</v>
      </c>
    </row>
    <row r="6" spans="2:11" s="11" customFormat="1" x14ac:dyDescent="0.2">
      <c r="B6" s="12">
        <v>3</v>
      </c>
      <c r="C6" s="13">
        <v>4098</v>
      </c>
      <c r="D6" s="14" t="s">
        <v>1186</v>
      </c>
      <c r="E6" s="15" t="s">
        <v>1187</v>
      </c>
      <c r="F6" s="16" t="s">
        <v>16</v>
      </c>
      <c r="G6" s="17">
        <v>42844</v>
      </c>
      <c r="H6" s="18">
        <v>42846</v>
      </c>
      <c r="I6" s="19" t="s">
        <v>17</v>
      </c>
      <c r="J6" s="20">
        <f t="shared" si="0"/>
        <v>-2</v>
      </c>
      <c r="K6" s="20">
        <v>0</v>
      </c>
    </row>
    <row r="7" spans="2:11" s="11" customFormat="1" ht="38.25" x14ac:dyDescent="0.2">
      <c r="B7" s="12">
        <v>4</v>
      </c>
      <c r="C7" s="13">
        <v>4152</v>
      </c>
      <c r="D7" s="14" t="s">
        <v>1188</v>
      </c>
      <c r="E7" s="15" t="s">
        <v>1189</v>
      </c>
      <c r="F7" s="22" t="s">
        <v>1190</v>
      </c>
      <c r="G7" s="17">
        <v>42841</v>
      </c>
      <c r="H7" s="18">
        <v>42853</v>
      </c>
      <c r="I7" s="19" t="s">
        <v>17</v>
      </c>
      <c r="J7" s="20">
        <f t="shared" si="0"/>
        <v>-12</v>
      </c>
      <c r="K7" s="20">
        <v>0</v>
      </c>
    </row>
    <row r="8" spans="2:11" s="11" customFormat="1" ht="38.25" x14ac:dyDescent="0.2">
      <c r="B8" s="12">
        <v>5</v>
      </c>
      <c r="C8" s="13" t="s">
        <v>1191</v>
      </c>
      <c r="D8" s="14" t="s">
        <v>231</v>
      </c>
      <c r="E8" s="15" t="s">
        <v>1192</v>
      </c>
      <c r="F8" s="22" t="s">
        <v>11</v>
      </c>
      <c r="G8" s="17">
        <v>42801</v>
      </c>
      <c r="H8" s="18">
        <v>42862</v>
      </c>
      <c r="I8" s="23" t="s">
        <v>1193</v>
      </c>
      <c r="J8" s="20">
        <f t="shared" si="0"/>
        <v>-61</v>
      </c>
      <c r="K8" s="20">
        <v>450267.14</v>
      </c>
    </row>
    <row r="9" spans="2:11" s="11" customFormat="1" x14ac:dyDescent="0.2">
      <c r="B9" s="12">
        <v>6</v>
      </c>
      <c r="C9" s="13">
        <v>4123</v>
      </c>
      <c r="D9" s="14" t="s">
        <v>1194</v>
      </c>
      <c r="E9" s="15" t="s">
        <v>1195</v>
      </c>
      <c r="F9" s="22" t="s">
        <v>11</v>
      </c>
      <c r="G9" s="17">
        <v>42815</v>
      </c>
      <c r="H9" s="18">
        <v>42863</v>
      </c>
      <c r="I9" s="19" t="s">
        <v>17</v>
      </c>
      <c r="J9" s="20">
        <f t="shared" si="0"/>
        <v>-48</v>
      </c>
      <c r="K9" s="20">
        <v>0</v>
      </c>
    </row>
    <row r="10" spans="2:11" s="11" customFormat="1" ht="25.5" x14ac:dyDescent="0.2">
      <c r="B10" s="12">
        <v>7</v>
      </c>
      <c r="C10" s="13">
        <v>4155</v>
      </c>
      <c r="D10" s="14" t="s">
        <v>1196</v>
      </c>
      <c r="E10" s="14" t="s">
        <v>1197</v>
      </c>
      <c r="F10" s="22" t="s">
        <v>1198</v>
      </c>
      <c r="G10" s="24">
        <v>42867</v>
      </c>
      <c r="H10" s="18">
        <v>42867</v>
      </c>
      <c r="I10" s="19" t="s">
        <v>17</v>
      </c>
      <c r="J10" s="20">
        <f t="shared" si="0"/>
        <v>0</v>
      </c>
      <c r="K10" s="20">
        <v>0</v>
      </c>
    </row>
    <row r="11" spans="2:11" s="11" customFormat="1" ht="38.25" x14ac:dyDescent="0.2">
      <c r="B11" s="12">
        <v>8</v>
      </c>
      <c r="C11" s="13">
        <v>4145</v>
      </c>
      <c r="D11" s="14" t="s">
        <v>1199</v>
      </c>
      <c r="E11" s="14" t="s">
        <v>1200</v>
      </c>
      <c r="F11" s="22" t="s">
        <v>1201</v>
      </c>
      <c r="G11" s="17">
        <v>42875</v>
      </c>
      <c r="H11" s="18">
        <v>42867</v>
      </c>
      <c r="I11" s="23" t="s">
        <v>1123</v>
      </c>
      <c r="J11" s="20">
        <f t="shared" si="0"/>
        <v>8</v>
      </c>
      <c r="K11" s="20">
        <v>0</v>
      </c>
    </row>
    <row r="12" spans="2:11" s="11" customFormat="1" ht="25.5" x14ac:dyDescent="0.2">
      <c r="B12" s="12">
        <v>9</v>
      </c>
      <c r="C12" s="13">
        <v>4131</v>
      </c>
      <c r="D12" s="14" t="s">
        <v>1202</v>
      </c>
      <c r="E12" s="14" t="s">
        <v>1203</v>
      </c>
      <c r="F12" s="22" t="s">
        <v>11</v>
      </c>
      <c r="G12" s="17">
        <v>42845</v>
      </c>
      <c r="H12" s="18">
        <v>42872</v>
      </c>
      <c r="I12" s="23" t="s">
        <v>1097</v>
      </c>
      <c r="J12" s="20">
        <f t="shared" si="0"/>
        <v>-27</v>
      </c>
      <c r="K12" s="20">
        <v>69042.86</v>
      </c>
    </row>
    <row r="13" spans="2:11" s="11" customFormat="1" ht="25.5" x14ac:dyDescent="0.2">
      <c r="B13" s="12">
        <v>10</v>
      </c>
      <c r="C13" s="13">
        <v>4153</v>
      </c>
      <c r="D13" s="14" t="s">
        <v>1204</v>
      </c>
      <c r="E13" s="14" t="s">
        <v>1205</v>
      </c>
      <c r="F13" s="22" t="s">
        <v>16</v>
      </c>
      <c r="G13" s="18">
        <v>42875</v>
      </c>
      <c r="H13" s="18">
        <v>42875</v>
      </c>
      <c r="I13" s="19" t="s">
        <v>17</v>
      </c>
      <c r="J13" s="20">
        <f t="shared" si="0"/>
        <v>0</v>
      </c>
      <c r="K13" s="20">
        <v>0</v>
      </c>
    </row>
    <row r="14" spans="2:11" s="11" customFormat="1" ht="25.5" x14ac:dyDescent="0.2">
      <c r="B14" s="12">
        <v>11</v>
      </c>
      <c r="C14" s="13">
        <v>4120</v>
      </c>
      <c r="D14" s="14" t="s">
        <v>1206</v>
      </c>
      <c r="E14" s="14" t="s">
        <v>1089</v>
      </c>
      <c r="F14" s="25" t="s">
        <v>11</v>
      </c>
      <c r="G14" s="18">
        <v>42767</v>
      </c>
      <c r="H14" s="18">
        <v>42879</v>
      </c>
      <c r="I14" s="23" t="s">
        <v>1094</v>
      </c>
      <c r="J14" s="20">
        <f t="shared" si="0"/>
        <v>-112</v>
      </c>
      <c r="K14" s="20">
        <v>420000</v>
      </c>
    </row>
    <row r="15" spans="2:11" s="11" customFormat="1" ht="35.25" customHeight="1" x14ac:dyDescent="0.2">
      <c r="B15" s="12">
        <v>12</v>
      </c>
      <c r="C15" s="13">
        <v>4072</v>
      </c>
      <c r="D15" s="14" t="s">
        <v>1207</v>
      </c>
      <c r="E15" s="14" t="s">
        <v>1208</v>
      </c>
      <c r="F15" s="25" t="s">
        <v>16</v>
      </c>
      <c r="G15" s="17" t="s">
        <v>45</v>
      </c>
      <c r="H15" s="18">
        <v>42879</v>
      </c>
      <c r="I15" s="23" t="s">
        <v>17</v>
      </c>
      <c r="J15" s="20">
        <v>0</v>
      </c>
      <c r="K15" s="20">
        <v>0</v>
      </c>
    </row>
    <row r="16" spans="2:11" s="11" customFormat="1" ht="38.25" x14ac:dyDescent="0.2">
      <c r="B16" s="12">
        <v>13</v>
      </c>
      <c r="C16" s="13">
        <v>4077</v>
      </c>
      <c r="D16" s="14" t="s">
        <v>1209</v>
      </c>
      <c r="E16" s="14" t="s">
        <v>1210</v>
      </c>
      <c r="F16" s="25" t="s">
        <v>14</v>
      </c>
      <c r="G16" s="17">
        <v>42866</v>
      </c>
      <c r="H16" s="18">
        <v>42886</v>
      </c>
      <c r="I16" s="23" t="s">
        <v>1061</v>
      </c>
      <c r="J16" s="20">
        <f t="shared" ref="J16:J22" si="1">G16-H16</f>
        <v>-20</v>
      </c>
      <c r="K16" s="20">
        <v>112828.57</v>
      </c>
    </row>
    <row r="17" spans="2:11" s="11" customFormat="1" ht="38.25" x14ac:dyDescent="0.2">
      <c r="B17" s="12">
        <v>14</v>
      </c>
      <c r="C17" s="13">
        <v>4111</v>
      </c>
      <c r="D17" s="14" t="s">
        <v>1093</v>
      </c>
      <c r="E17" s="14" t="s">
        <v>1211</v>
      </c>
      <c r="F17" s="25" t="s">
        <v>14</v>
      </c>
      <c r="G17" s="17">
        <v>42882</v>
      </c>
      <c r="H17" s="18">
        <v>42886</v>
      </c>
      <c r="I17" s="23" t="s">
        <v>1073</v>
      </c>
      <c r="J17" s="20">
        <f t="shared" si="1"/>
        <v>-4</v>
      </c>
      <c r="K17" s="20">
        <v>18342.86</v>
      </c>
    </row>
    <row r="18" spans="2:11" s="11" customFormat="1" ht="38.25" x14ac:dyDescent="0.2">
      <c r="B18" s="12">
        <v>15</v>
      </c>
      <c r="C18" s="13">
        <v>4111</v>
      </c>
      <c r="D18" s="14" t="s">
        <v>1093</v>
      </c>
      <c r="E18" s="14" t="s">
        <v>1212</v>
      </c>
      <c r="F18" s="25" t="s">
        <v>11</v>
      </c>
      <c r="G18" s="17">
        <v>42882</v>
      </c>
      <c r="H18" s="18">
        <v>42889</v>
      </c>
      <c r="I18" s="23" t="s">
        <v>1073</v>
      </c>
      <c r="J18" s="20">
        <f t="shared" si="1"/>
        <v>-7</v>
      </c>
      <c r="K18" s="20">
        <v>60000</v>
      </c>
    </row>
    <row r="19" spans="2:11" s="11" customFormat="1" ht="38.25" x14ac:dyDescent="0.2">
      <c r="B19" s="12">
        <v>16</v>
      </c>
      <c r="C19" s="13">
        <v>4111</v>
      </c>
      <c r="D19" s="14" t="s">
        <v>1093</v>
      </c>
      <c r="E19" s="14" t="s">
        <v>1213</v>
      </c>
      <c r="F19" s="26" t="s">
        <v>1214</v>
      </c>
      <c r="G19" s="17">
        <v>42882</v>
      </c>
      <c r="H19" s="18">
        <v>42895</v>
      </c>
      <c r="I19" s="23" t="s">
        <v>1073</v>
      </c>
      <c r="J19" s="20">
        <f t="shared" si="1"/>
        <v>-13</v>
      </c>
      <c r="K19" s="20">
        <v>94393.93</v>
      </c>
    </row>
    <row r="20" spans="2:11" s="11" customFormat="1" ht="38.25" x14ac:dyDescent="0.2">
      <c r="B20" s="12">
        <v>17</v>
      </c>
      <c r="C20" s="13">
        <v>4111</v>
      </c>
      <c r="D20" s="14" t="s">
        <v>1093</v>
      </c>
      <c r="E20" s="14" t="s">
        <v>1215</v>
      </c>
      <c r="F20" s="25" t="s">
        <v>11</v>
      </c>
      <c r="G20" s="17">
        <v>42882</v>
      </c>
      <c r="H20" s="18">
        <v>42899</v>
      </c>
      <c r="I20" s="23" t="s">
        <v>1073</v>
      </c>
      <c r="J20" s="20">
        <f t="shared" si="1"/>
        <v>-17</v>
      </c>
      <c r="K20" s="20">
        <v>18821.43</v>
      </c>
    </row>
    <row r="21" spans="2:11" s="11" customFormat="1" ht="38.25" x14ac:dyDescent="0.2">
      <c r="B21" s="12">
        <v>18</v>
      </c>
      <c r="C21" s="13">
        <v>4111</v>
      </c>
      <c r="D21" s="14" t="s">
        <v>1093</v>
      </c>
      <c r="E21" s="14" t="s">
        <v>1216</v>
      </c>
      <c r="F21" s="25" t="s">
        <v>11</v>
      </c>
      <c r="G21" s="17">
        <v>42882</v>
      </c>
      <c r="H21" s="18">
        <v>42899</v>
      </c>
      <c r="I21" s="23" t="s">
        <v>1073</v>
      </c>
      <c r="J21" s="20">
        <f t="shared" si="1"/>
        <v>-17</v>
      </c>
      <c r="K21" s="20">
        <v>32421.43</v>
      </c>
    </row>
    <row r="22" spans="2:11" s="11" customFormat="1" ht="38.25" x14ac:dyDescent="0.2">
      <c r="B22" s="12">
        <v>19</v>
      </c>
      <c r="C22" s="13">
        <v>4094</v>
      </c>
      <c r="D22" s="14" t="s">
        <v>1217</v>
      </c>
      <c r="E22" s="14" t="s">
        <v>1218</v>
      </c>
      <c r="F22" s="25" t="s">
        <v>14</v>
      </c>
      <c r="G22" s="17">
        <v>42757</v>
      </c>
      <c r="H22" s="18">
        <v>42901</v>
      </c>
      <c r="I22" s="23" t="s">
        <v>1073</v>
      </c>
      <c r="J22" s="20">
        <f t="shared" si="1"/>
        <v>-144</v>
      </c>
      <c r="K22" s="20">
        <v>437142.86</v>
      </c>
    </row>
    <row r="23" spans="2:11" s="11" customFormat="1" ht="25.5" x14ac:dyDescent="0.2">
      <c r="B23" s="12">
        <v>20</v>
      </c>
      <c r="C23" s="13">
        <v>4175</v>
      </c>
      <c r="D23" s="27" t="s">
        <v>1219</v>
      </c>
      <c r="E23" s="14" t="s">
        <v>1220</v>
      </c>
      <c r="F23" s="25" t="s">
        <v>16</v>
      </c>
      <c r="G23" s="17" t="s">
        <v>17</v>
      </c>
      <c r="H23" s="18">
        <v>42901</v>
      </c>
      <c r="I23" s="23" t="s">
        <v>17</v>
      </c>
      <c r="J23" s="20">
        <v>0</v>
      </c>
      <c r="K23" s="20">
        <v>0</v>
      </c>
    </row>
    <row r="24" spans="2:11" s="11" customFormat="1" ht="63.75" x14ac:dyDescent="0.2">
      <c r="B24" s="12">
        <v>21</v>
      </c>
      <c r="C24" s="13">
        <v>4111</v>
      </c>
      <c r="D24" s="14" t="s">
        <v>1093</v>
      </c>
      <c r="E24" s="28" t="s">
        <v>1221</v>
      </c>
      <c r="F24" s="25" t="s">
        <v>11</v>
      </c>
      <c r="G24" s="17">
        <v>42882</v>
      </c>
      <c r="H24" s="18">
        <v>42902</v>
      </c>
      <c r="I24" s="23" t="s">
        <v>1073</v>
      </c>
      <c r="J24" s="20">
        <f t="shared" ref="J24:J31" si="2">G24-H24</f>
        <v>-20</v>
      </c>
      <c r="K24" s="20">
        <v>32142.86</v>
      </c>
    </row>
    <row r="25" spans="2:11" s="11" customFormat="1" ht="63.75" x14ac:dyDescent="0.2">
      <c r="B25" s="12">
        <v>22</v>
      </c>
      <c r="C25" s="13">
        <v>4111</v>
      </c>
      <c r="D25" s="14" t="s">
        <v>1093</v>
      </c>
      <c r="E25" s="29" t="s">
        <v>1222</v>
      </c>
      <c r="F25" s="25" t="s">
        <v>11</v>
      </c>
      <c r="G25" s="17">
        <v>42882</v>
      </c>
      <c r="H25" s="18">
        <v>42902</v>
      </c>
      <c r="I25" s="23" t="s">
        <v>1073</v>
      </c>
      <c r="J25" s="20">
        <f t="shared" si="2"/>
        <v>-20</v>
      </c>
      <c r="K25" s="20">
        <v>117142.86</v>
      </c>
    </row>
    <row r="26" spans="2:11" s="11" customFormat="1" ht="38.25" x14ac:dyDescent="0.2">
      <c r="B26" s="12">
        <v>23</v>
      </c>
      <c r="C26" s="13">
        <v>4111</v>
      </c>
      <c r="D26" s="14" t="s">
        <v>1093</v>
      </c>
      <c r="E26" s="29" t="s">
        <v>1223</v>
      </c>
      <c r="F26" s="26" t="s">
        <v>1224</v>
      </c>
      <c r="G26" s="17">
        <v>42882</v>
      </c>
      <c r="H26" s="18">
        <v>42902</v>
      </c>
      <c r="I26" s="23" t="s">
        <v>1073</v>
      </c>
      <c r="J26" s="20">
        <f t="shared" si="2"/>
        <v>-20</v>
      </c>
      <c r="K26" s="20">
        <v>34064.29</v>
      </c>
    </row>
    <row r="27" spans="2:11" s="11" customFormat="1" ht="25.5" x14ac:dyDescent="0.2">
      <c r="B27" s="12">
        <v>24</v>
      </c>
      <c r="C27" s="30">
        <v>4133</v>
      </c>
      <c r="D27" s="31" t="s">
        <v>1225</v>
      </c>
      <c r="E27" s="29" t="s">
        <v>1226</v>
      </c>
      <c r="F27" s="26" t="s">
        <v>1075</v>
      </c>
      <c r="G27" s="17">
        <v>42916</v>
      </c>
      <c r="H27" s="18">
        <v>42902</v>
      </c>
      <c r="I27" s="23" t="s">
        <v>17</v>
      </c>
      <c r="J27" s="20">
        <f t="shared" si="2"/>
        <v>14</v>
      </c>
      <c r="K27" s="20">
        <v>0</v>
      </c>
    </row>
    <row r="28" spans="2:11" s="11" customFormat="1" ht="25.5" x14ac:dyDescent="0.2">
      <c r="B28" s="12">
        <v>25</v>
      </c>
      <c r="C28" s="13">
        <v>4134</v>
      </c>
      <c r="D28" s="31" t="s">
        <v>1225</v>
      </c>
      <c r="E28" s="29" t="s">
        <v>1227</v>
      </c>
      <c r="F28" s="26" t="s">
        <v>1074</v>
      </c>
      <c r="G28" s="17">
        <v>42916</v>
      </c>
      <c r="H28" s="18">
        <v>42902</v>
      </c>
      <c r="I28" s="23" t="s">
        <v>17</v>
      </c>
      <c r="J28" s="20">
        <f t="shared" si="2"/>
        <v>14</v>
      </c>
      <c r="K28" s="20">
        <v>0</v>
      </c>
    </row>
    <row r="29" spans="2:11" s="11" customFormat="1" ht="38.25" x14ac:dyDescent="0.2">
      <c r="B29" s="12">
        <v>26</v>
      </c>
      <c r="C29" s="13">
        <v>4111</v>
      </c>
      <c r="D29" s="31" t="s">
        <v>1093</v>
      </c>
      <c r="E29" s="29" t="s">
        <v>1228</v>
      </c>
      <c r="F29" s="26" t="s">
        <v>1229</v>
      </c>
      <c r="G29" s="17">
        <v>42882</v>
      </c>
      <c r="H29" s="18">
        <v>42903</v>
      </c>
      <c r="I29" s="32" t="s">
        <v>1073</v>
      </c>
      <c r="J29" s="20">
        <f t="shared" si="2"/>
        <v>-21</v>
      </c>
      <c r="K29" s="20">
        <v>302634</v>
      </c>
    </row>
    <row r="30" spans="2:11" s="11" customFormat="1" ht="63.75" x14ac:dyDescent="0.2">
      <c r="B30" s="12">
        <v>27</v>
      </c>
      <c r="C30" s="13">
        <v>4111</v>
      </c>
      <c r="D30" s="31" t="s">
        <v>1093</v>
      </c>
      <c r="E30" s="29" t="s">
        <v>1230</v>
      </c>
      <c r="F30" s="26" t="s">
        <v>1231</v>
      </c>
      <c r="G30" s="17">
        <v>42882</v>
      </c>
      <c r="H30" s="18">
        <v>42903</v>
      </c>
      <c r="I30" s="32" t="s">
        <v>1073</v>
      </c>
      <c r="J30" s="20">
        <f t="shared" si="2"/>
        <v>-21</v>
      </c>
      <c r="K30" s="20">
        <v>355266</v>
      </c>
    </row>
    <row r="31" spans="2:11" s="11" customFormat="1" ht="38.25" x14ac:dyDescent="0.2">
      <c r="B31" s="12">
        <v>28</v>
      </c>
      <c r="C31" s="13">
        <v>4142</v>
      </c>
      <c r="D31" s="31" t="s">
        <v>1232</v>
      </c>
      <c r="E31" s="29" t="s">
        <v>1233</v>
      </c>
      <c r="F31" s="26" t="s">
        <v>1098</v>
      </c>
      <c r="G31" s="18">
        <v>42845</v>
      </c>
      <c r="H31" s="18">
        <v>42905</v>
      </c>
      <c r="I31" s="32" t="s">
        <v>17</v>
      </c>
      <c r="J31" s="20">
        <f t="shared" si="2"/>
        <v>-60</v>
      </c>
      <c r="K31" s="20">
        <v>0</v>
      </c>
    </row>
    <row r="32" spans="2:11" s="11" customFormat="1" ht="76.5" x14ac:dyDescent="0.2">
      <c r="B32" s="12">
        <v>29</v>
      </c>
      <c r="C32" s="13">
        <v>3905</v>
      </c>
      <c r="D32" s="31" t="s">
        <v>101</v>
      </c>
      <c r="E32" s="29" t="s">
        <v>208</v>
      </c>
      <c r="F32" s="26" t="s">
        <v>1234</v>
      </c>
      <c r="G32" s="33" t="s">
        <v>1235</v>
      </c>
      <c r="H32" s="18">
        <v>42908</v>
      </c>
      <c r="I32" s="32" t="s">
        <v>17</v>
      </c>
      <c r="J32" s="20">
        <v>0</v>
      </c>
      <c r="K32" s="20">
        <v>0</v>
      </c>
    </row>
    <row r="33" spans="2:11" s="11" customFormat="1" ht="38.25" x14ac:dyDescent="0.2">
      <c r="B33" s="12">
        <v>32</v>
      </c>
      <c r="C33" s="13">
        <v>4106</v>
      </c>
      <c r="D33" s="31" t="s">
        <v>1236</v>
      </c>
      <c r="E33" s="29" t="s">
        <v>1237</v>
      </c>
      <c r="F33" s="26" t="s">
        <v>16</v>
      </c>
      <c r="G33" s="18">
        <v>42794</v>
      </c>
      <c r="H33" s="18">
        <v>42909</v>
      </c>
      <c r="I33" s="32" t="s">
        <v>1061</v>
      </c>
      <c r="J33" s="20">
        <f>G33-H33</f>
        <v>-115</v>
      </c>
      <c r="K33" s="20">
        <v>446200</v>
      </c>
    </row>
    <row r="34" spans="2:11" s="11" customFormat="1" ht="75.75" customHeight="1" x14ac:dyDescent="0.2">
      <c r="B34" s="12">
        <v>33</v>
      </c>
      <c r="C34" s="13">
        <v>4164</v>
      </c>
      <c r="D34" s="31" t="s">
        <v>364</v>
      </c>
      <c r="E34" s="29" t="s">
        <v>1238</v>
      </c>
      <c r="F34" s="26" t="s">
        <v>1098</v>
      </c>
      <c r="G34" s="18">
        <v>43190</v>
      </c>
      <c r="H34" s="18">
        <v>42912</v>
      </c>
      <c r="I34" s="32" t="s">
        <v>17</v>
      </c>
      <c r="J34" s="20">
        <f>G34-H34</f>
        <v>278</v>
      </c>
      <c r="K34" s="20">
        <v>0</v>
      </c>
    </row>
    <row r="35" spans="2:11" s="11" customFormat="1" ht="75.75" customHeight="1" x14ac:dyDescent="0.2">
      <c r="B35" s="12">
        <v>34</v>
      </c>
      <c r="C35" s="13">
        <v>4154</v>
      </c>
      <c r="D35" s="31" t="s">
        <v>1093</v>
      </c>
      <c r="E35" s="29" t="s">
        <v>1239</v>
      </c>
      <c r="F35" s="26" t="s">
        <v>1240</v>
      </c>
      <c r="G35" s="18">
        <v>42905</v>
      </c>
      <c r="H35" s="18">
        <v>42912</v>
      </c>
      <c r="I35" s="32" t="s">
        <v>17</v>
      </c>
      <c r="J35" s="20">
        <f>G35-H35</f>
        <v>-7</v>
      </c>
      <c r="K35" s="20">
        <v>0</v>
      </c>
    </row>
    <row r="36" spans="2:11" s="11" customFormat="1" ht="38.25" x14ac:dyDescent="0.2">
      <c r="B36" s="12">
        <v>35</v>
      </c>
      <c r="C36" s="13">
        <v>4154</v>
      </c>
      <c r="D36" s="34" t="s">
        <v>1093</v>
      </c>
      <c r="E36" s="29" t="s">
        <v>1239</v>
      </c>
      <c r="F36" s="22" t="s">
        <v>1241</v>
      </c>
      <c r="G36" s="18">
        <v>42905</v>
      </c>
      <c r="H36" s="18">
        <v>42912</v>
      </c>
      <c r="I36" s="32" t="s">
        <v>17</v>
      </c>
      <c r="J36" s="20">
        <f>G36-H36</f>
        <v>-7</v>
      </c>
      <c r="K36" s="20">
        <v>0</v>
      </c>
    </row>
    <row r="37" spans="2:11" s="11" customFormat="1" ht="25.5" x14ac:dyDescent="0.2">
      <c r="B37" s="12">
        <v>36</v>
      </c>
      <c r="C37" s="13">
        <v>4165</v>
      </c>
      <c r="D37" s="31" t="s">
        <v>1093</v>
      </c>
      <c r="E37" s="29" t="s">
        <v>1242</v>
      </c>
      <c r="F37" s="22" t="s">
        <v>11</v>
      </c>
      <c r="G37" s="18">
        <v>42916</v>
      </c>
      <c r="H37" s="18">
        <v>42912</v>
      </c>
      <c r="I37" s="32" t="s">
        <v>17</v>
      </c>
      <c r="J37" s="20">
        <f>G37-H37</f>
        <v>4</v>
      </c>
      <c r="K37" s="20">
        <v>0</v>
      </c>
    </row>
    <row r="38" spans="2:11" s="11" customFormat="1" ht="25.5" x14ac:dyDescent="0.2">
      <c r="B38" s="12">
        <v>38</v>
      </c>
      <c r="C38" s="13">
        <v>4146</v>
      </c>
      <c r="D38" s="31" t="s">
        <v>547</v>
      </c>
      <c r="E38" s="29" t="s">
        <v>1243</v>
      </c>
      <c r="F38" s="22" t="s">
        <v>16</v>
      </c>
      <c r="G38" s="18" t="s">
        <v>17</v>
      </c>
      <c r="H38" s="18">
        <v>42913</v>
      </c>
      <c r="I38" s="32" t="s">
        <v>17</v>
      </c>
      <c r="J38" s="20">
        <v>0</v>
      </c>
      <c r="K38" s="20">
        <v>0</v>
      </c>
    </row>
    <row r="39" spans="2:11" s="11" customFormat="1" ht="63.75" x14ac:dyDescent="0.2">
      <c r="B39" s="12">
        <v>39</v>
      </c>
      <c r="C39" s="13">
        <v>4038</v>
      </c>
      <c r="D39" s="31" t="s">
        <v>95</v>
      </c>
      <c r="E39" s="29" t="s">
        <v>1244</v>
      </c>
      <c r="F39" s="22" t="s">
        <v>16</v>
      </c>
      <c r="G39" s="18" t="s">
        <v>17</v>
      </c>
      <c r="H39" s="18">
        <v>42913</v>
      </c>
      <c r="I39" s="32" t="s">
        <v>17</v>
      </c>
      <c r="J39" s="20">
        <v>0</v>
      </c>
      <c r="K39" s="20">
        <v>0</v>
      </c>
    </row>
    <row r="40" spans="2:11" s="11" customFormat="1" ht="63.75" x14ac:dyDescent="0.2">
      <c r="B40" s="12">
        <v>40</v>
      </c>
      <c r="C40" s="13">
        <v>4038</v>
      </c>
      <c r="D40" s="31" t="s">
        <v>95</v>
      </c>
      <c r="E40" s="29" t="s">
        <v>1244</v>
      </c>
      <c r="F40" s="22" t="s">
        <v>16</v>
      </c>
      <c r="G40" s="18" t="s">
        <v>17</v>
      </c>
      <c r="H40" s="18">
        <v>42913</v>
      </c>
      <c r="I40" s="32" t="s">
        <v>17</v>
      </c>
      <c r="J40" s="20">
        <v>0</v>
      </c>
      <c r="K40" s="20">
        <v>0</v>
      </c>
    </row>
    <row r="41" spans="2:11" s="11" customFormat="1" ht="38.25" x14ac:dyDescent="0.25">
      <c r="B41" s="12">
        <v>41</v>
      </c>
      <c r="C41" s="13">
        <v>4148</v>
      </c>
      <c r="D41" s="31" t="s">
        <v>1199</v>
      </c>
      <c r="E41" s="29" t="s">
        <v>1245</v>
      </c>
      <c r="F41" s="22" t="s">
        <v>1246</v>
      </c>
      <c r="G41" s="35">
        <v>42871</v>
      </c>
      <c r="H41" s="18">
        <v>42915</v>
      </c>
      <c r="I41" s="23" t="s">
        <v>1123</v>
      </c>
      <c r="J41" s="20">
        <f t="shared" ref="J41:J49" si="3">G41-H41</f>
        <v>-44</v>
      </c>
      <c r="K41" s="20">
        <v>6899.93</v>
      </c>
    </row>
    <row r="42" spans="2:11" s="11" customFormat="1" ht="25.5" x14ac:dyDescent="0.2">
      <c r="B42" s="12">
        <v>42</v>
      </c>
      <c r="C42" s="13">
        <v>4149</v>
      </c>
      <c r="D42" s="29" t="s">
        <v>1247</v>
      </c>
      <c r="E42" s="29" t="s">
        <v>1248</v>
      </c>
      <c r="F42" s="25" t="s">
        <v>11</v>
      </c>
      <c r="G42" s="36">
        <v>42885</v>
      </c>
      <c r="H42" s="18">
        <v>42916</v>
      </c>
      <c r="I42" s="23" t="s">
        <v>17</v>
      </c>
      <c r="J42" s="20">
        <f t="shared" si="3"/>
        <v>-31</v>
      </c>
      <c r="K42" s="20">
        <v>0</v>
      </c>
    </row>
    <row r="43" spans="2:11" s="11" customFormat="1" ht="25.5" x14ac:dyDescent="0.2">
      <c r="B43" s="12">
        <v>43</v>
      </c>
      <c r="C43" s="13">
        <v>4187</v>
      </c>
      <c r="D43" s="29" t="s">
        <v>547</v>
      </c>
      <c r="E43" s="29" t="s">
        <v>1249</v>
      </c>
      <c r="F43" s="25" t="s">
        <v>11</v>
      </c>
      <c r="G43" s="36">
        <v>42924</v>
      </c>
      <c r="H43" s="18">
        <v>42923</v>
      </c>
      <c r="I43" s="23" t="s">
        <v>17</v>
      </c>
      <c r="J43" s="20">
        <f t="shared" si="3"/>
        <v>1</v>
      </c>
      <c r="K43" s="20">
        <v>0</v>
      </c>
    </row>
    <row r="44" spans="2:11" s="11" customFormat="1" ht="38.25" x14ac:dyDescent="0.2">
      <c r="B44" s="12">
        <v>44</v>
      </c>
      <c r="C44" s="13">
        <v>4106</v>
      </c>
      <c r="D44" s="29" t="s">
        <v>1236</v>
      </c>
      <c r="E44" s="29" t="s">
        <v>1250</v>
      </c>
      <c r="F44" s="25" t="s">
        <v>14</v>
      </c>
      <c r="G44" s="36">
        <v>42794</v>
      </c>
      <c r="H44" s="18">
        <v>42929</v>
      </c>
      <c r="I44" s="23" t="s">
        <v>1061</v>
      </c>
      <c r="J44" s="20">
        <f t="shared" si="3"/>
        <v>-135</v>
      </c>
      <c r="K44" s="20">
        <v>94692.86</v>
      </c>
    </row>
    <row r="45" spans="2:11" s="11" customFormat="1" ht="38.25" x14ac:dyDescent="0.2">
      <c r="B45" s="12">
        <v>45</v>
      </c>
      <c r="C45" s="13">
        <v>4137</v>
      </c>
      <c r="D45" s="29" t="s">
        <v>1202</v>
      </c>
      <c r="E45" s="29" t="s">
        <v>1251</v>
      </c>
      <c r="F45" s="25" t="s">
        <v>1252</v>
      </c>
      <c r="G45" s="36">
        <v>42859</v>
      </c>
      <c r="H45" s="18">
        <v>42929</v>
      </c>
      <c r="I45" s="23" t="s">
        <v>1097</v>
      </c>
      <c r="J45" s="20">
        <f t="shared" si="3"/>
        <v>-70</v>
      </c>
      <c r="K45" s="20">
        <v>270000</v>
      </c>
    </row>
    <row r="46" spans="2:11" s="11" customFormat="1" ht="38.25" x14ac:dyDescent="0.2">
      <c r="B46" s="12">
        <v>46</v>
      </c>
      <c r="C46" s="37">
        <v>4106</v>
      </c>
      <c r="D46" s="29" t="s">
        <v>1236</v>
      </c>
      <c r="E46" s="29" t="s">
        <v>1253</v>
      </c>
      <c r="F46" s="25" t="s">
        <v>14</v>
      </c>
      <c r="G46" s="36">
        <v>42794</v>
      </c>
      <c r="H46" s="18">
        <v>42929</v>
      </c>
      <c r="I46" s="32" t="s">
        <v>1061</v>
      </c>
      <c r="J46" s="20">
        <f t="shared" si="3"/>
        <v>-135</v>
      </c>
      <c r="K46" s="20">
        <v>11089.29</v>
      </c>
    </row>
    <row r="47" spans="2:11" s="11" customFormat="1" ht="38.25" x14ac:dyDescent="0.2">
      <c r="B47" s="12">
        <v>37</v>
      </c>
      <c r="C47" s="13">
        <v>4106</v>
      </c>
      <c r="D47" s="31" t="s">
        <v>1236</v>
      </c>
      <c r="E47" s="29" t="s">
        <v>1254</v>
      </c>
      <c r="F47" s="22" t="s">
        <v>1252</v>
      </c>
      <c r="G47" s="18">
        <v>42794</v>
      </c>
      <c r="H47" s="18">
        <v>42929</v>
      </c>
      <c r="I47" s="32" t="s">
        <v>1061</v>
      </c>
      <c r="J47" s="20">
        <f t="shared" si="3"/>
        <v>-135</v>
      </c>
      <c r="K47" s="20">
        <v>45098.49</v>
      </c>
    </row>
    <row r="48" spans="2:11" s="11" customFormat="1" ht="25.5" x14ac:dyDescent="0.2">
      <c r="B48" s="12">
        <v>47</v>
      </c>
      <c r="C48" s="13">
        <v>4121</v>
      </c>
      <c r="D48" s="29" t="s">
        <v>35</v>
      </c>
      <c r="E48" s="29" t="s">
        <v>1255</v>
      </c>
      <c r="F48" s="25" t="s">
        <v>11</v>
      </c>
      <c r="G48" s="36">
        <v>42825</v>
      </c>
      <c r="H48" s="18">
        <v>42935</v>
      </c>
      <c r="I48" s="23" t="s">
        <v>1094</v>
      </c>
      <c r="J48" s="20">
        <f t="shared" si="3"/>
        <v>-110</v>
      </c>
      <c r="K48" s="20">
        <v>121314.29</v>
      </c>
    </row>
    <row r="49" spans="2:11" s="11" customFormat="1" ht="38.25" x14ac:dyDescent="0.2">
      <c r="B49" s="12">
        <v>48</v>
      </c>
      <c r="C49" s="13">
        <v>4124</v>
      </c>
      <c r="D49" s="29" t="s">
        <v>190</v>
      </c>
      <c r="E49" s="29" t="s">
        <v>1256</v>
      </c>
      <c r="F49" s="25" t="s">
        <v>11</v>
      </c>
      <c r="G49" s="36">
        <v>42870</v>
      </c>
      <c r="H49" s="18">
        <v>42937</v>
      </c>
      <c r="I49" s="23" t="s">
        <v>1061</v>
      </c>
      <c r="J49" s="20">
        <f t="shared" si="3"/>
        <v>-67</v>
      </c>
      <c r="K49" s="20">
        <v>514464.29</v>
      </c>
    </row>
    <row r="50" spans="2:11" s="11" customFormat="1" ht="25.5" x14ac:dyDescent="0.2">
      <c r="B50" s="12">
        <v>49</v>
      </c>
      <c r="C50" s="13">
        <v>4190</v>
      </c>
      <c r="D50" s="29" t="s">
        <v>85</v>
      </c>
      <c r="E50" s="29" t="s">
        <v>87</v>
      </c>
      <c r="F50" s="25" t="s">
        <v>16</v>
      </c>
      <c r="G50" s="36" t="s">
        <v>17</v>
      </c>
      <c r="H50" s="18">
        <v>42937</v>
      </c>
      <c r="I50" s="23" t="s">
        <v>17</v>
      </c>
      <c r="J50" s="20">
        <v>0</v>
      </c>
      <c r="K50" s="20">
        <v>0</v>
      </c>
    </row>
    <row r="51" spans="2:11" s="11" customFormat="1" ht="38.25" x14ac:dyDescent="0.2">
      <c r="B51" s="12">
        <v>50</v>
      </c>
      <c r="C51" s="13" t="s">
        <v>1257</v>
      </c>
      <c r="D51" s="29" t="s">
        <v>1093</v>
      </c>
      <c r="E51" s="29" t="s">
        <v>1258</v>
      </c>
      <c r="F51" s="25" t="s">
        <v>1098</v>
      </c>
      <c r="G51" s="36">
        <v>42824</v>
      </c>
      <c r="H51" s="18">
        <v>42938</v>
      </c>
      <c r="I51" s="23" t="s">
        <v>17</v>
      </c>
      <c r="J51" s="20">
        <f t="shared" ref="J51:J69" si="4">G51-H51</f>
        <v>-114</v>
      </c>
      <c r="K51" s="20">
        <v>0</v>
      </c>
    </row>
    <row r="52" spans="2:11" s="11" customFormat="1" ht="38.25" x14ac:dyDescent="0.2">
      <c r="B52" s="12">
        <v>51</v>
      </c>
      <c r="C52" s="13" t="s">
        <v>1259</v>
      </c>
      <c r="D52" s="29" t="s">
        <v>1093</v>
      </c>
      <c r="E52" s="29" t="s">
        <v>1260</v>
      </c>
      <c r="F52" s="25" t="s">
        <v>11</v>
      </c>
      <c r="G52" s="36">
        <v>42861</v>
      </c>
      <c r="H52" s="18">
        <v>42938</v>
      </c>
      <c r="I52" s="23" t="s">
        <v>17</v>
      </c>
      <c r="J52" s="20">
        <f t="shared" si="4"/>
        <v>-77</v>
      </c>
      <c r="K52" s="20">
        <v>0</v>
      </c>
    </row>
    <row r="53" spans="2:11" s="11" customFormat="1" ht="63.75" customHeight="1" x14ac:dyDescent="0.2">
      <c r="B53" s="12">
        <v>52</v>
      </c>
      <c r="C53" s="13">
        <v>4143</v>
      </c>
      <c r="D53" s="29" t="s">
        <v>1093</v>
      </c>
      <c r="E53" s="29" t="s">
        <v>1261</v>
      </c>
      <c r="F53" s="25" t="s">
        <v>11</v>
      </c>
      <c r="G53" s="36">
        <v>42901</v>
      </c>
      <c r="H53" s="18">
        <v>42938</v>
      </c>
      <c r="I53" s="23" t="s">
        <v>1061</v>
      </c>
      <c r="J53" s="20">
        <f t="shared" si="4"/>
        <v>-37</v>
      </c>
      <c r="K53" s="20">
        <v>356785.71</v>
      </c>
    </row>
    <row r="54" spans="2:11" s="11" customFormat="1" ht="63.75" customHeight="1" x14ac:dyDescent="0.2">
      <c r="B54" s="12">
        <v>53</v>
      </c>
      <c r="C54" s="13">
        <v>4168</v>
      </c>
      <c r="D54" s="29" t="s">
        <v>1093</v>
      </c>
      <c r="E54" s="38" t="s">
        <v>1262</v>
      </c>
      <c r="F54" s="25" t="s">
        <v>11</v>
      </c>
      <c r="G54" s="36">
        <v>42966</v>
      </c>
      <c r="H54" s="18">
        <v>42941</v>
      </c>
      <c r="I54" s="23" t="s">
        <v>17</v>
      </c>
      <c r="J54" s="20">
        <f t="shared" si="4"/>
        <v>25</v>
      </c>
      <c r="K54" s="20">
        <v>0</v>
      </c>
    </row>
    <row r="55" spans="2:11" s="11" customFormat="1" ht="63.75" customHeight="1" x14ac:dyDescent="0.2">
      <c r="B55" s="12">
        <v>54</v>
      </c>
      <c r="C55" s="13">
        <v>4118</v>
      </c>
      <c r="D55" s="29" t="s">
        <v>1263</v>
      </c>
      <c r="E55" s="39" t="s">
        <v>1264</v>
      </c>
      <c r="F55" s="25" t="s">
        <v>14</v>
      </c>
      <c r="G55" s="18">
        <v>42978</v>
      </c>
      <c r="H55" s="18">
        <v>42943</v>
      </c>
      <c r="I55" s="23" t="s">
        <v>1265</v>
      </c>
      <c r="J55" s="20">
        <f t="shared" si="4"/>
        <v>35</v>
      </c>
      <c r="K55" s="20">
        <v>0</v>
      </c>
    </row>
    <row r="56" spans="2:11" s="11" customFormat="1" ht="63.75" customHeight="1" x14ac:dyDescent="0.2">
      <c r="B56" s="12">
        <v>55</v>
      </c>
      <c r="C56" s="13">
        <v>4118</v>
      </c>
      <c r="D56" s="29" t="s">
        <v>1263</v>
      </c>
      <c r="E56" s="39" t="s">
        <v>1264</v>
      </c>
      <c r="F56" s="25" t="s">
        <v>14</v>
      </c>
      <c r="G56" s="18">
        <v>42978</v>
      </c>
      <c r="H56" s="18">
        <v>42943</v>
      </c>
      <c r="I56" s="23" t="s">
        <v>1265</v>
      </c>
      <c r="J56" s="20">
        <f t="shared" si="4"/>
        <v>35</v>
      </c>
      <c r="K56" s="20">
        <v>0</v>
      </c>
    </row>
    <row r="57" spans="2:11" s="11" customFormat="1" ht="63.75" customHeight="1" x14ac:dyDescent="0.2">
      <c r="B57" s="12">
        <v>56</v>
      </c>
      <c r="C57" s="13">
        <v>4077</v>
      </c>
      <c r="D57" s="40" t="s">
        <v>231</v>
      </c>
      <c r="E57" s="39" t="s">
        <v>1266</v>
      </c>
      <c r="F57" s="25" t="s">
        <v>11</v>
      </c>
      <c r="G57" s="36">
        <v>42866</v>
      </c>
      <c r="H57" s="18">
        <v>42944</v>
      </c>
      <c r="I57" s="23" t="s">
        <v>1265</v>
      </c>
      <c r="J57" s="20">
        <f t="shared" si="4"/>
        <v>-78</v>
      </c>
      <c r="K57" s="20">
        <v>657400.71</v>
      </c>
    </row>
    <row r="58" spans="2:11" s="11" customFormat="1" ht="63.75" customHeight="1" x14ac:dyDescent="0.2">
      <c r="B58" s="12">
        <v>57</v>
      </c>
      <c r="C58" s="13">
        <v>4051</v>
      </c>
      <c r="D58" s="40" t="s">
        <v>1267</v>
      </c>
      <c r="E58" s="39" t="s">
        <v>1268</v>
      </c>
      <c r="F58" s="25" t="s">
        <v>1269</v>
      </c>
      <c r="G58" s="36">
        <v>42917</v>
      </c>
      <c r="H58" s="18">
        <v>42944</v>
      </c>
      <c r="I58" s="23" t="s">
        <v>1265</v>
      </c>
      <c r="J58" s="20">
        <f t="shared" si="4"/>
        <v>-27</v>
      </c>
      <c r="K58" s="20">
        <v>1446.43</v>
      </c>
    </row>
    <row r="59" spans="2:11" s="11" customFormat="1" ht="63.75" customHeight="1" x14ac:dyDescent="0.2">
      <c r="B59" s="12">
        <v>58</v>
      </c>
      <c r="C59" s="13">
        <v>4077</v>
      </c>
      <c r="D59" s="40" t="s">
        <v>231</v>
      </c>
      <c r="E59" s="39" t="s">
        <v>1266</v>
      </c>
      <c r="F59" s="25" t="s">
        <v>11</v>
      </c>
      <c r="G59" s="36">
        <v>42866</v>
      </c>
      <c r="H59" s="18">
        <v>42944</v>
      </c>
      <c r="I59" s="23" t="s">
        <v>1265</v>
      </c>
      <c r="J59" s="20">
        <f t="shared" si="4"/>
        <v>-78</v>
      </c>
      <c r="K59" s="20">
        <v>657400.71</v>
      </c>
    </row>
    <row r="60" spans="2:11" s="11" customFormat="1" ht="63.75" customHeight="1" x14ac:dyDescent="0.2">
      <c r="B60" s="12">
        <v>59</v>
      </c>
      <c r="C60" s="41">
        <v>4106</v>
      </c>
      <c r="D60" s="42" t="s">
        <v>1236</v>
      </c>
      <c r="E60" s="40" t="s">
        <v>1270</v>
      </c>
      <c r="F60" s="25" t="s">
        <v>1271</v>
      </c>
      <c r="G60" s="36">
        <v>42794</v>
      </c>
      <c r="H60" s="18">
        <v>42945</v>
      </c>
      <c r="I60" s="32" t="s">
        <v>1061</v>
      </c>
      <c r="J60" s="20">
        <f t="shared" si="4"/>
        <v>-151</v>
      </c>
      <c r="K60" s="20">
        <v>33975</v>
      </c>
    </row>
    <row r="61" spans="2:11" s="11" customFormat="1" ht="63.75" customHeight="1" x14ac:dyDescent="0.2">
      <c r="B61" s="12">
        <v>60</v>
      </c>
      <c r="C61" s="13">
        <v>4118</v>
      </c>
      <c r="D61" s="29" t="s">
        <v>1263</v>
      </c>
      <c r="E61" s="39" t="s">
        <v>1264</v>
      </c>
      <c r="F61" s="25" t="s">
        <v>14</v>
      </c>
      <c r="G61" s="18">
        <v>42978</v>
      </c>
      <c r="H61" s="18">
        <v>42945</v>
      </c>
      <c r="I61" s="23" t="s">
        <v>1265</v>
      </c>
      <c r="J61" s="20">
        <f t="shared" si="4"/>
        <v>33</v>
      </c>
      <c r="K61" s="20">
        <v>0</v>
      </c>
    </row>
    <row r="62" spans="2:11" s="11" customFormat="1" ht="63.75" customHeight="1" x14ac:dyDescent="0.2">
      <c r="B62" s="12">
        <v>61</v>
      </c>
      <c r="C62" s="41">
        <v>4172</v>
      </c>
      <c r="D62" s="40" t="s">
        <v>37</v>
      </c>
      <c r="E62" s="40" t="s">
        <v>1272</v>
      </c>
      <c r="F62" s="25" t="s">
        <v>1075</v>
      </c>
      <c r="G62" s="18">
        <v>42947</v>
      </c>
      <c r="H62" s="18">
        <v>42947</v>
      </c>
      <c r="I62" s="32" t="s">
        <v>1061</v>
      </c>
      <c r="J62" s="20">
        <f t="shared" si="4"/>
        <v>0</v>
      </c>
      <c r="K62" s="20">
        <v>0</v>
      </c>
    </row>
    <row r="63" spans="2:11" s="11" customFormat="1" ht="63.75" customHeight="1" x14ac:dyDescent="0.2">
      <c r="B63" s="12">
        <v>62</v>
      </c>
      <c r="C63" s="41">
        <v>4172</v>
      </c>
      <c r="D63" s="40" t="s">
        <v>37</v>
      </c>
      <c r="E63" s="40" t="s">
        <v>1273</v>
      </c>
      <c r="F63" s="25" t="s">
        <v>1075</v>
      </c>
      <c r="G63" s="18">
        <v>42947</v>
      </c>
      <c r="H63" s="18">
        <v>42947</v>
      </c>
      <c r="I63" s="32" t="s">
        <v>1061</v>
      </c>
      <c r="J63" s="20">
        <f t="shared" si="4"/>
        <v>0</v>
      </c>
      <c r="K63" s="20">
        <v>0</v>
      </c>
    </row>
    <row r="64" spans="2:11" s="11" customFormat="1" ht="63.75" customHeight="1" x14ac:dyDescent="0.2">
      <c r="B64" s="12">
        <v>63</v>
      </c>
      <c r="C64" s="41">
        <v>4130</v>
      </c>
      <c r="D64" s="40" t="s">
        <v>190</v>
      </c>
      <c r="E64" s="40" t="s">
        <v>13</v>
      </c>
      <c r="F64" s="25" t="s">
        <v>11</v>
      </c>
      <c r="G64" s="36">
        <v>42926</v>
      </c>
      <c r="H64" s="18">
        <v>42950</v>
      </c>
      <c r="I64" s="32" t="s">
        <v>1061</v>
      </c>
      <c r="J64" s="20">
        <f t="shared" si="4"/>
        <v>-24</v>
      </c>
      <c r="K64" s="20">
        <v>363428.57</v>
      </c>
    </row>
    <row r="65" spans="2:11" s="11" customFormat="1" ht="63.75" customHeight="1" x14ac:dyDescent="0.2">
      <c r="B65" s="12">
        <v>64</v>
      </c>
      <c r="C65" s="41">
        <v>4051</v>
      </c>
      <c r="D65" s="40" t="s">
        <v>1267</v>
      </c>
      <c r="E65" s="39" t="s">
        <v>1268</v>
      </c>
      <c r="F65" s="25" t="s">
        <v>1234</v>
      </c>
      <c r="G65" s="36">
        <v>42917</v>
      </c>
      <c r="H65" s="18">
        <v>42954</v>
      </c>
      <c r="I65" s="23" t="s">
        <v>1265</v>
      </c>
      <c r="J65" s="20">
        <f t="shared" si="4"/>
        <v>-37</v>
      </c>
      <c r="K65" s="20">
        <v>5946.43</v>
      </c>
    </row>
    <row r="66" spans="2:11" s="11" customFormat="1" ht="63.75" customHeight="1" x14ac:dyDescent="0.2">
      <c r="B66" s="12">
        <v>65</v>
      </c>
      <c r="C66" s="41">
        <v>4113</v>
      </c>
      <c r="D66" s="43" t="s">
        <v>1274</v>
      </c>
      <c r="E66" s="39" t="s">
        <v>1275</v>
      </c>
      <c r="F66" s="25" t="s">
        <v>1120</v>
      </c>
      <c r="G66" s="36">
        <v>42828</v>
      </c>
      <c r="H66" s="18">
        <v>42955</v>
      </c>
      <c r="I66" s="23" t="s">
        <v>1276</v>
      </c>
      <c r="J66" s="20">
        <f t="shared" si="4"/>
        <v>-127</v>
      </c>
      <c r="K66" s="20">
        <v>24341.67</v>
      </c>
    </row>
    <row r="67" spans="2:11" s="11" customFormat="1" ht="63.75" customHeight="1" x14ac:dyDescent="0.2">
      <c r="B67" s="12">
        <v>66</v>
      </c>
      <c r="C67" s="41">
        <v>4113</v>
      </c>
      <c r="D67" s="43" t="s">
        <v>1274</v>
      </c>
      <c r="E67" s="44" t="s">
        <v>1277</v>
      </c>
      <c r="F67" s="25" t="s">
        <v>1278</v>
      </c>
      <c r="G67" s="36">
        <v>42828</v>
      </c>
      <c r="H67" s="18">
        <v>42955</v>
      </c>
      <c r="I67" s="23" t="s">
        <v>1276</v>
      </c>
      <c r="J67" s="20">
        <f t="shared" si="4"/>
        <v>-127</v>
      </c>
      <c r="K67" s="20">
        <v>87418.33</v>
      </c>
    </row>
    <row r="68" spans="2:11" s="11" customFormat="1" ht="63.75" customHeight="1" x14ac:dyDescent="0.2">
      <c r="B68" s="12">
        <v>67</v>
      </c>
      <c r="C68" s="41">
        <v>4113</v>
      </c>
      <c r="D68" s="43" t="s">
        <v>1274</v>
      </c>
      <c r="E68" s="45" t="s">
        <v>1279</v>
      </c>
      <c r="F68" s="25" t="s">
        <v>1038</v>
      </c>
      <c r="G68" s="36">
        <v>42828</v>
      </c>
      <c r="H68" s="18">
        <v>42955</v>
      </c>
      <c r="I68" s="23" t="s">
        <v>1276</v>
      </c>
      <c r="J68" s="20">
        <f t="shared" si="4"/>
        <v>-127</v>
      </c>
      <c r="K68" s="20">
        <v>5969</v>
      </c>
    </row>
    <row r="69" spans="2:11" s="11" customFormat="1" ht="63.75" customHeight="1" x14ac:dyDescent="0.2">
      <c r="B69" s="12">
        <v>68</v>
      </c>
      <c r="C69" s="41">
        <v>4113</v>
      </c>
      <c r="D69" s="43" t="s">
        <v>1274</v>
      </c>
      <c r="E69" s="46" t="s">
        <v>1280</v>
      </c>
      <c r="F69" s="25" t="s">
        <v>11</v>
      </c>
      <c r="G69" s="36">
        <v>42828</v>
      </c>
      <c r="H69" s="18">
        <v>42955</v>
      </c>
      <c r="I69" s="23" t="s">
        <v>1276</v>
      </c>
      <c r="J69" s="20">
        <f t="shared" si="4"/>
        <v>-127</v>
      </c>
      <c r="K69" s="20">
        <v>2963</v>
      </c>
    </row>
    <row r="70" spans="2:11" s="11" customFormat="1" ht="63.75" customHeight="1" x14ac:dyDescent="0.2">
      <c r="B70" s="12">
        <v>69</v>
      </c>
      <c r="C70" s="41">
        <v>4138</v>
      </c>
      <c r="D70" s="40" t="s">
        <v>1202</v>
      </c>
      <c r="E70" s="46" t="s">
        <v>1281</v>
      </c>
      <c r="F70" s="22" t="s">
        <v>16</v>
      </c>
      <c r="G70" s="36" t="s">
        <v>17</v>
      </c>
      <c r="H70" s="18">
        <v>42956</v>
      </c>
      <c r="I70" s="47" t="s">
        <v>17</v>
      </c>
      <c r="J70" s="20">
        <v>0</v>
      </c>
      <c r="K70" s="20">
        <v>0</v>
      </c>
    </row>
    <row r="71" spans="2:11" s="11" customFormat="1" ht="63.75" customHeight="1" x14ac:dyDescent="0.2">
      <c r="B71" s="12">
        <v>70</v>
      </c>
      <c r="C71" s="41">
        <v>4166</v>
      </c>
      <c r="D71" s="40" t="s">
        <v>1282</v>
      </c>
      <c r="E71" s="46" t="s">
        <v>1283</v>
      </c>
      <c r="F71" s="25" t="s">
        <v>1284</v>
      </c>
      <c r="G71" s="36">
        <v>42946</v>
      </c>
      <c r="H71" s="18">
        <v>42957</v>
      </c>
      <c r="I71" s="32" t="s">
        <v>1073</v>
      </c>
      <c r="J71" s="20">
        <f t="shared" ref="J71:J101" si="5">G71-H71</f>
        <v>-11</v>
      </c>
      <c r="K71" s="20">
        <v>139857.14000000001</v>
      </c>
    </row>
    <row r="72" spans="2:11" s="11" customFormat="1" ht="63.75" customHeight="1" x14ac:dyDescent="0.2">
      <c r="B72" s="12">
        <v>71</v>
      </c>
      <c r="C72" s="41">
        <v>4086</v>
      </c>
      <c r="D72" s="39" t="s">
        <v>1247</v>
      </c>
      <c r="E72" s="46" t="s">
        <v>1285</v>
      </c>
      <c r="F72" s="25" t="s">
        <v>11</v>
      </c>
      <c r="G72" s="36">
        <v>42758</v>
      </c>
      <c r="H72" s="18">
        <v>42963</v>
      </c>
      <c r="I72" s="23" t="s">
        <v>1097</v>
      </c>
      <c r="J72" s="20">
        <f t="shared" si="5"/>
        <v>-205</v>
      </c>
      <c r="K72" s="20">
        <v>542957.14</v>
      </c>
    </row>
    <row r="73" spans="2:11" s="11" customFormat="1" ht="63.75" customHeight="1" x14ac:dyDescent="0.2">
      <c r="B73" s="12">
        <v>72</v>
      </c>
      <c r="C73" s="41">
        <v>4208</v>
      </c>
      <c r="D73" s="40" t="s">
        <v>35</v>
      </c>
      <c r="E73" s="46" t="s">
        <v>1286</v>
      </c>
      <c r="F73" s="25" t="s">
        <v>11</v>
      </c>
      <c r="G73" s="18">
        <v>42963</v>
      </c>
      <c r="H73" s="18">
        <v>42963</v>
      </c>
      <c r="I73" s="47" t="s">
        <v>17</v>
      </c>
      <c r="J73" s="20">
        <f t="shared" si="5"/>
        <v>0</v>
      </c>
      <c r="K73" s="20">
        <v>0</v>
      </c>
    </row>
    <row r="74" spans="2:11" s="11" customFormat="1" ht="63.75" customHeight="1" x14ac:dyDescent="0.2">
      <c r="B74" s="12">
        <v>73</v>
      </c>
      <c r="C74" s="41">
        <v>4189</v>
      </c>
      <c r="D74" s="40" t="s">
        <v>37</v>
      </c>
      <c r="E74" s="46" t="s">
        <v>1287</v>
      </c>
      <c r="F74" s="25" t="s">
        <v>11</v>
      </c>
      <c r="G74" s="18">
        <v>42996</v>
      </c>
      <c r="H74" s="18">
        <v>42964</v>
      </c>
      <c r="I74" s="47" t="s">
        <v>17</v>
      </c>
      <c r="J74" s="20">
        <f t="shared" si="5"/>
        <v>32</v>
      </c>
      <c r="K74" s="20">
        <v>0</v>
      </c>
    </row>
    <row r="75" spans="2:11" s="11" customFormat="1" ht="90" x14ac:dyDescent="0.2">
      <c r="B75" s="12">
        <v>74</v>
      </c>
      <c r="C75" s="41">
        <v>4129</v>
      </c>
      <c r="D75" s="40" t="s">
        <v>1093</v>
      </c>
      <c r="E75" s="44" t="s">
        <v>1288</v>
      </c>
      <c r="F75" s="25" t="s">
        <v>11</v>
      </c>
      <c r="G75" s="18">
        <v>42901</v>
      </c>
      <c r="H75" s="18">
        <v>42969</v>
      </c>
      <c r="I75" s="47" t="s">
        <v>17</v>
      </c>
      <c r="J75" s="20">
        <f t="shared" si="5"/>
        <v>-68</v>
      </c>
      <c r="K75" s="20">
        <v>0</v>
      </c>
    </row>
    <row r="76" spans="2:11" s="11" customFormat="1" ht="51" customHeight="1" x14ac:dyDescent="0.2">
      <c r="B76" s="12">
        <v>75</v>
      </c>
      <c r="C76" s="41">
        <v>4118</v>
      </c>
      <c r="D76" s="40" t="s">
        <v>1263</v>
      </c>
      <c r="E76" s="39" t="s">
        <v>1264</v>
      </c>
      <c r="F76" s="25" t="s">
        <v>14</v>
      </c>
      <c r="G76" s="18">
        <v>42978</v>
      </c>
      <c r="H76" s="18">
        <v>42969</v>
      </c>
      <c r="I76" s="23" t="s">
        <v>1265</v>
      </c>
      <c r="J76" s="20">
        <f t="shared" si="5"/>
        <v>9</v>
      </c>
      <c r="K76" s="20">
        <v>0</v>
      </c>
    </row>
    <row r="77" spans="2:11" s="11" customFormat="1" ht="33.75" customHeight="1" x14ac:dyDescent="0.2">
      <c r="B77" s="12">
        <v>76</v>
      </c>
      <c r="C77" s="41">
        <v>4118</v>
      </c>
      <c r="D77" s="40" t="s">
        <v>1263</v>
      </c>
      <c r="E77" s="39" t="s">
        <v>1264</v>
      </c>
      <c r="F77" s="25" t="s">
        <v>14</v>
      </c>
      <c r="G77" s="18">
        <v>42978</v>
      </c>
      <c r="H77" s="18">
        <v>42969</v>
      </c>
      <c r="I77" s="23" t="s">
        <v>1265</v>
      </c>
      <c r="J77" s="20">
        <f t="shared" si="5"/>
        <v>9</v>
      </c>
      <c r="K77" s="20">
        <v>0</v>
      </c>
    </row>
    <row r="78" spans="2:11" s="11" customFormat="1" ht="33.75" customHeight="1" x14ac:dyDescent="0.2">
      <c r="B78" s="12">
        <v>78</v>
      </c>
      <c r="C78" s="41">
        <v>4086</v>
      </c>
      <c r="D78" s="39" t="s">
        <v>1247</v>
      </c>
      <c r="E78" s="46" t="s">
        <v>1289</v>
      </c>
      <c r="F78" s="25" t="s">
        <v>11</v>
      </c>
      <c r="G78" s="36">
        <v>42758</v>
      </c>
      <c r="H78" s="18">
        <v>42971</v>
      </c>
      <c r="I78" s="23" t="s">
        <v>1097</v>
      </c>
      <c r="J78" s="20">
        <f t="shared" si="5"/>
        <v>-213</v>
      </c>
      <c r="K78" s="20">
        <v>564145.71</v>
      </c>
    </row>
    <row r="79" spans="2:11" s="11" customFormat="1" ht="33.75" customHeight="1" x14ac:dyDescent="0.2">
      <c r="B79" s="12">
        <v>79</v>
      </c>
      <c r="C79" s="41">
        <v>4118</v>
      </c>
      <c r="D79" s="40" t="s">
        <v>1263</v>
      </c>
      <c r="E79" s="39" t="s">
        <v>1264</v>
      </c>
      <c r="F79" s="25" t="s">
        <v>14</v>
      </c>
      <c r="G79" s="18">
        <v>42978</v>
      </c>
      <c r="H79" s="18">
        <v>42971</v>
      </c>
      <c r="I79" s="23" t="s">
        <v>1265</v>
      </c>
      <c r="J79" s="20">
        <f t="shared" si="5"/>
        <v>7</v>
      </c>
      <c r="K79" s="20">
        <v>0</v>
      </c>
    </row>
    <row r="80" spans="2:11" s="11" customFormat="1" ht="33.75" customHeight="1" x14ac:dyDescent="0.2">
      <c r="B80" s="12">
        <v>80</v>
      </c>
      <c r="C80" s="41">
        <v>4118</v>
      </c>
      <c r="D80" s="40" t="s">
        <v>1263</v>
      </c>
      <c r="E80" s="39" t="s">
        <v>1264</v>
      </c>
      <c r="F80" s="25" t="s">
        <v>14</v>
      </c>
      <c r="G80" s="18">
        <v>42978</v>
      </c>
      <c r="H80" s="18">
        <v>42978</v>
      </c>
      <c r="I80" s="23" t="s">
        <v>1265</v>
      </c>
      <c r="J80" s="20">
        <f t="shared" si="5"/>
        <v>0</v>
      </c>
      <c r="K80" s="20">
        <v>0</v>
      </c>
    </row>
    <row r="81" spans="2:11" s="11" customFormat="1" ht="33.75" customHeight="1" x14ac:dyDescent="0.2">
      <c r="B81" s="12">
        <v>81</v>
      </c>
      <c r="C81" s="41">
        <v>4118</v>
      </c>
      <c r="D81" s="40" t="s">
        <v>1263</v>
      </c>
      <c r="E81" s="39" t="s">
        <v>1264</v>
      </c>
      <c r="F81" s="25" t="s">
        <v>14</v>
      </c>
      <c r="G81" s="18">
        <v>42978</v>
      </c>
      <c r="H81" s="18">
        <v>42979</v>
      </c>
      <c r="I81" s="23" t="s">
        <v>1265</v>
      </c>
      <c r="J81" s="20">
        <f t="shared" si="5"/>
        <v>-1</v>
      </c>
      <c r="K81" s="20">
        <v>1475.71</v>
      </c>
    </row>
    <row r="82" spans="2:11" s="11" customFormat="1" ht="33.75" customHeight="1" x14ac:dyDescent="0.2">
      <c r="B82" s="12">
        <v>82</v>
      </c>
      <c r="C82" s="41">
        <v>4103</v>
      </c>
      <c r="D82" s="39" t="s">
        <v>1290</v>
      </c>
      <c r="E82" s="39" t="s">
        <v>1291</v>
      </c>
      <c r="F82" s="25" t="s">
        <v>11</v>
      </c>
      <c r="G82" s="18">
        <v>42762</v>
      </c>
      <c r="H82" s="18">
        <v>42980</v>
      </c>
      <c r="I82" s="23" t="s">
        <v>1265</v>
      </c>
      <c r="J82" s="20">
        <f t="shared" si="5"/>
        <v>-218</v>
      </c>
      <c r="K82" s="20">
        <v>270406.27</v>
      </c>
    </row>
    <row r="83" spans="2:11" s="11" customFormat="1" ht="33.75" customHeight="1" x14ac:dyDescent="0.2">
      <c r="B83" s="12">
        <v>83</v>
      </c>
      <c r="C83" s="41">
        <v>4118</v>
      </c>
      <c r="D83" s="40" t="s">
        <v>1263</v>
      </c>
      <c r="E83" s="39" t="s">
        <v>1264</v>
      </c>
      <c r="F83" s="25" t="s">
        <v>14</v>
      </c>
      <c r="G83" s="18">
        <v>42978</v>
      </c>
      <c r="H83" s="18">
        <v>42980</v>
      </c>
      <c r="I83" s="23" t="s">
        <v>1265</v>
      </c>
      <c r="J83" s="20">
        <f t="shared" si="5"/>
        <v>-2</v>
      </c>
      <c r="K83" s="20">
        <v>2951.43</v>
      </c>
    </row>
    <row r="84" spans="2:11" s="11" customFormat="1" ht="33.75" customHeight="1" x14ac:dyDescent="0.2">
      <c r="B84" s="12">
        <v>84</v>
      </c>
      <c r="C84" s="41">
        <v>4144</v>
      </c>
      <c r="D84" s="40" t="s">
        <v>190</v>
      </c>
      <c r="E84" s="39" t="s">
        <v>1292</v>
      </c>
      <c r="F84" s="25" t="s">
        <v>14</v>
      </c>
      <c r="G84" s="18">
        <v>42870</v>
      </c>
      <c r="H84" s="18">
        <v>42983</v>
      </c>
      <c r="I84" s="23" t="s">
        <v>1265</v>
      </c>
      <c r="J84" s="20">
        <f t="shared" si="5"/>
        <v>-113</v>
      </c>
      <c r="K84" s="20">
        <v>201785.71</v>
      </c>
    </row>
    <row r="85" spans="2:11" s="11" customFormat="1" ht="33.75" customHeight="1" x14ac:dyDescent="0.2">
      <c r="B85" s="12">
        <v>85</v>
      </c>
      <c r="C85" s="41">
        <v>4106</v>
      </c>
      <c r="D85" s="40" t="s">
        <v>1236</v>
      </c>
      <c r="E85" s="40" t="s">
        <v>1293</v>
      </c>
      <c r="F85" s="25" t="s">
        <v>14</v>
      </c>
      <c r="G85" s="36">
        <v>42794</v>
      </c>
      <c r="H85" s="18">
        <v>42983</v>
      </c>
      <c r="I85" s="32" t="s">
        <v>1061</v>
      </c>
      <c r="J85" s="20">
        <f t="shared" si="5"/>
        <v>-189</v>
      </c>
      <c r="K85" s="20">
        <v>13202.6</v>
      </c>
    </row>
    <row r="86" spans="2:11" s="11" customFormat="1" ht="33.75" customHeight="1" x14ac:dyDescent="0.2">
      <c r="B86" s="12">
        <v>86</v>
      </c>
      <c r="C86" s="41">
        <v>4106</v>
      </c>
      <c r="D86" s="40" t="s">
        <v>1236</v>
      </c>
      <c r="E86" s="40" t="s">
        <v>1294</v>
      </c>
      <c r="F86" s="25" t="s">
        <v>14</v>
      </c>
      <c r="G86" s="36">
        <v>42794</v>
      </c>
      <c r="H86" s="18">
        <v>42983</v>
      </c>
      <c r="I86" s="32" t="s">
        <v>1061</v>
      </c>
      <c r="J86" s="20">
        <f t="shared" si="5"/>
        <v>-189</v>
      </c>
      <c r="K86" s="20">
        <v>13770</v>
      </c>
    </row>
    <row r="87" spans="2:11" s="11" customFormat="1" ht="33" customHeight="1" x14ac:dyDescent="0.2">
      <c r="B87" s="48">
        <v>87</v>
      </c>
      <c r="C87" s="41">
        <v>4207</v>
      </c>
      <c r="D87" s="40" t="s">
        <v>1225</v>
      </c>
      <c r="E87" s="49" t="s">
        <v>1295</v>
      </c>
      <c r="F87" s="25" t="s">
        <v>1074</v>
      </c>
      <c r="G87" s="18">
        <v>42977</v>
      </c>
      <c r="H87" s="18">
        <v>42983</v>
      </c>
      <c r="I87" s="23" t="s">
        <v>17</v>
      </c>
      <c r="J87" s="20">
        <f t="shared" si="5"/>
        <v>-6</v>
      </c>
      <c r="K87" s="20">
        <v>0</v>
      </c>
    </row>
    <row r="88" spans="2:11" s="11" customFormat="1" ht="33" customHeight="1" x14ac:dyDescent="0.2">
      <c r="B88" s="48">
        <v>88</v>
      </c>
      <c r="C88" s="41">
        <v>4106</v>
      </c>
      <c r="D88" s="40" t="s">
        <v>1236</v>
      </c>
      <c r="E88" s="39" t="s">
        <v>1296</v>
      </c>
      <c r="F88" s="25" t="s">
        <v>1252</v>
      </c>
      <c r="G88" s="36">
        <v>42794</v>
      </c>
      <c r="H88" s="18">
        <v>42985</v>
      </c>
      <c r="I88" s="32" t="s">
        <v>1061</v>
      </c>
      <c r="J88" s="20">
        <f t="shared" si="5"/>
        <v>-191</v>
      </c>
      <c r="K88" s="20">
        <v>5388.79</v>
      </c>
    </row>
    <row r="89" spans="2:11" s="11" customFormat="1" ht="33" customHeight="1" x14ac:dyDescent="0.2">
      <c r="B89" s="48">
        <v>89</v>
      </c>
      <c r="C89" s="41">
        <v>4106</v>
      </c>
      <c r="D89" s="40" t="s">
        <v>1236</v>
      </c>
      <c r="E89" s="39" t="s">
        <v>1297</v>
      </c>
      <c r="F89" s="25" t="s">
        <v>16</v>
      </c>
      <c r="G89" s="36">
        <v>42794</v>
      </c>
      <c r="H89" s="18">
        <v>42985</v>
      </c>
      <c r="I89" s="32" t="s">
        <v>1061</v>
      </c>
      <c r="J89" s="20">
        <f t="shared" si="5"/>
        <v>-191</v>
      </c>
      <c r="K89" s="20">
        <v>18726.599999999999</v>
      </c>
    </row>
    <row r="90" spans="2:11" s="11" customFormat="1" ht="33" customHeight="1" x14ac:dyDescent="0.2">
      <c r="B90" s="48">
        <v>90</v>
      </c>
      <c r="C90" s="41">
        <v>4179</v>
      </c>
      <c r="D90" s="40" t="s">
        <v>35</v>
      </c>
      <c r="E90" s="39" t="s">
        <v>1298</v>
      </c>
      <c r="F90" s="25" t="s">
        <v>11</v>
      </c>
      <c r="G90" s="36">
        <v>42981</v>
      </c>
      <c r="H90" s="18">
        <v>42987</v>
      </c>
      <c r="I90" s="23" t="s">
        <v>1094</v>
      </c>
      <c r="J90" s="20">
        <f t="shared" si="5"/>
        <v>-6</v>
      </c>
      <c r="K90" s="20">
        <v>18985.71</v>
      </c>
    </row>
    <row r="91" spans="2:11" s="11" customFormat="1" ht="33" customHeight="1" x14ac:dyDescent="0.2">
      <c r="B91" s="48">
        <v>91</v>
      </c>
      <c r="C91" s="41">
        <v>4194</v>
      </c>
      <c r="D91" s="40" t="s">
        <v>1093</v>
      </c>
      <c r="E91" s="39" t="s">
        <v>1299</v>
      </c>
      <c r="F91" s="25" t="s">
        <v>16</v>
      </c>
      <c r="G91" s="36">
        <v>43008</v>
      </c>
      <c r="H91" s="18">
        <v>42989</v>
      </c>
      <c r="I91" s="23" t="s">
        <v>17</v>
      </c>
      <c r="J91" s="20">
        <f t="shared" si="5"/>
        <v>19</v>
      </c>
      <c r="K91" s="20">
        <v>0</v>
      </c>
    </row>
    <row r="92" spans="2:11" s="11" customFormat="1" ht="33" customHeight="1" x14ac:dyDescent="0.2">
      <c r="B92" s="48">
        <v>92</v>
      </c>
      <c r="C92" s="41">
        <v>4109</v>
      </c>
      <c r="D92" s="40" t="s">
        <v>1300</v>
      </c>
      <c r="E92" s="39" t="s">
        <v>1301</v>
      </c>
      <c r="F92" s="25" t="s">
        <v>11</v>
      </c>
      <c r="G92" s="36">
        <v>42939</v>
      </c>
      <c r="H92" s="18">
        <v>42990</v>
      </c>
      <c r="I92" s="32" t="s">
        <v>1061</v>
      </c>
      <c r="J92" s="20">
        <f t="shared" si="5"/>
        <v>-51</v>
      </c>
      <c r="K92" s="20">
        <v>49251.43</v>
      </c>
    </row>
    <row r="93" spans="2:11" s="11" customFormat="1" ht="33" customHeight="1" x14ac:dyDescent="0.2">
      <c r="B93" s="48">
        <v>93</v>
      </c>
      <c r="C93" s="41">
        <v>4109</v>
      </c>
      <c r="D93" s="40" t="s">
        <v>1300</v>
      </c>
      <c r="E93" s="39" t="s">
        <v>1302</v>
      </c>
      <c r="F93" s="25" t="s">
        <v>11</v>
      </c>
      <c r="G93" s="36">
        <v>42939</v>
      </c>
      <c r="H93" s="18">
        <v>42990</v>
      </c>
      <c r="I93" s="32" t="s">
        <v>1061</v>
      </c>
      <c r="J93" s="20">
        <f t="shared" si="5"/>
        <v>-51</v>
      </c>
      <c r="K93" s="20">
        <v>17074.29</v>
      </c>
    </row>
    <row r="94" spans="2:11" s="11" customFormat="1" ht="33" customHeight="1" x14ac:dyDescent="0.2">
      <c r="B94" s="48">
        <v>94</v>
      </c>
      <c r="C94" s="41">
        <v>4177</v>
      </c>
      <c r="D94" s="40" t="s">
        <v>1303</v>
      </c>
      <c r="E94" s="39" t="s">
        <v>1304</v>
      </c>
      <c r="F94" s="25" t="s">
        <v>14</v>
      </c>
      <c r="G94" s="36">
        <v>43008</v>
      </c>
      <c r="H94" s="18">
        <v>42990</v>
      </c>
      <c r="I94" s="23" t="s">
        <v>17</v>
      </c>
      <c r="J94" s="20">
        <f t="shared" si="5"/>
        <v>18</v>
      </c>
      <c r="K94" s="20">
        <v>0</v>
      </c>
    </row>
    <row r="95" spans="2:11" s="11" customFormat="1" ht="33" customHeight="1" x14ac:dyDescent="0.2">
      <c r="B95" s="48">
        <v>95</v>
      </c>
      <c r="C95" s="41">
        <v>4108</v>
      </c>
      <c r="D95" s="40" t="s">
        <v>1305</v>
      </c>
      <c r="E95" s="39" t="s">
        <v>1306</v>
      </c>
      <c r="F95" s="25" t="s">
        <v>11</v>
      </c>
      <c r="G95" s="36">
        <v>42998</v>
      </c>
      <c r="H95" s="18">
        <v>42991</v>
      </c>
      <c r="I95" s="32" t="s">
        <v>1061</v>
      </c>
      <c r="J95" s="20">
        <f t="shared" si="5"/>
        <v>7</v>
      </c>
      <c r="K95" s="20">
        <v>0</v>
      </c>
    </row>
    <row r="96" spans="2:11" s="11" customFormat="1" ht="33" customHeight="1" x14ac:dyDescent="0.2">
      <c r="B96" s="41">
        <v>96</v>
      </c>
      <c r="C96" s="41" t="s">
        <v>1307</v>
      </c>
      <c r="D96" s="40" t="s">
        <v>1199</v>
      </c>
      <c r="E96" s="39" t="s">
        <v>1308</v>
      </c>
      <c r="F96" s="22" t="s">
        <v>11</v>
      </c>
      <c r="G96" s="36">
        <v>42962</v>
      </c>
      <c r="H96" s="18">
        <v>42994</v>
      </c>
      <c r="I96" s="23" t="s">
        <v>1123</v>
      </c>
      <c r="J96" s="20">
        <f t="shared" si="5"/>
        <v>-32</v>
      </c>
      <c r="K96" s="20">
        <v>6080</v>
      </c>
    </row>
    <row r="97" spans="2:11 16380:16380" s="11" customFormat="1" ht="33" customHeight="1" x14ac:dyDescent="0.2">
      <c r="B97" s="41">
        <v>97</v>
      </c>
      <c r="C97" s="41" t="s">
        <v>1309</v>
      </c>
      <c r="D97" s="40" t="s">
        <v>1199</v>
      </c>
      <c r="E97" s="39" t="s">
        <v>1310</v>
      </c>
      <c r="F97" s="22" t="s">
        <v>11</v>
      </c>
      <c r="G97" s="36">
        <v>42962</v>
      </c>
      <c r="H97" s="18">
        <v>42994</v>
      </c>
      <c r="I97" s="23" t="s">
        <v>1123</v>
      </c>
      <c r="J97" s="20">
        <f t="shared" si="5"/>
        <v>-32</v>
      </c>
      <c r="K97" s="20">
        <v>3136</v>
      </c>
    </row>
    <row r="98" spans="2:11 16380:16380" s="11" customFormat="1" ht="33" customHeight="1" x14ac:dyDescent="0.2">
      <c r="B98" s="41">
        <v>98</v>
      </c>
      <c r="C98" s="41">
        <v>4162</v>
      </c>
      <c r="D98" s="40" t="s">
        <v>1199</v>
      </c>
      <c r="E98" s="39" t="s">
        <v>1311</v>
      </c>
      <c r="F98" s="22" t="s">
        <v>14</v>
      </c>
      <c r="G98" s="36">
        <v>42971</v>
      </c>
      <c r="H98" s="18">
        <v>42994</v>
      </c>
      <c r="I98" s="23" t="s">
        <v>1123</v>
      </c>
      <c r="J98" s="20">
        <f t="shared" si="5"/>
        <v>-23</v>
      </c>
      <c r="K98" s="20">
        <v>6900</v>
      </c>
      <c r="XEZ98" s="11">
        <f>23/30</f>
        <v>0.76666666666666672</v>
      </c>
    </row>
    <row r="99" spans="2:11 16380:16380" s="11" customFormat="1" ht="33" customHeight="1" x14ac:dyDescent="0.2">
      <c r="B99" s="41">
        <v>99</v>
      </c>
      <c r="C99" s="41" t="s">
        <v>1312</v>
      </c>
      <c r="D99" s="40" t="s">
        <v>1199</v>
      </c>
      <c r="E99" s="39" t="s">
        <v>1313</v>
      </c>
      <c r="F99" s="22" t="s">
        <v>1314</v>
      </c>
      <c r="G99" s="36">
        <v>42998</v>
      </c>
      <c r="H99" s="18">
        <v>42994</v>
      </c>
      <c r="I99" s="23" t="s">
        <v>1123</v>
      </c>
      <c r="J99" s="20">
        <f t="shared" si="5"/>
        <v>4</v>
      </c>
      <c r="K99" s="20">
        <v>0</v>
      </c>
    </row>
    <row r="100" spans="2:11 16380:16380" s="11" customFormat="1" ht="33" customHeight="1" x14ac:dyDescent="0.2">
      <c r="B100" s="41">
        <v>100</v>
      </c>
      <c r="C100" s="41" t="s">
        <v>1315</v>
      </c>
      <c r="D100" s="40" t="s">
        <v>1199</v>
      </c>
      <c r="E100" s="39" t="s">
        <v>1313</v>
      </c>
      <c r="F100" s="22" t="s">
        <v>1314</v>
      </c>
      <c r="G100" s="36">
        <v>42998</v>
      </c>
      <c r="H100" s="18">
        <v>42994</v>
      </c>
      <c r="I100" s="23" t="s">
        <v>1123</v>
      </c>
      <c r="J100" s="20">
        <f t="shared" si="5"/>
        <v>4</v>
      </c>
      <c r="K100" s="20">
        <v>0</v>
      </c>
    </row>
    <row r="101" spans="2:11 16380:16380" s="11" customFormat="1" ht="33" customHeight="1" x14ac:dyDescent="0.2">
      <c r="B101" s="41">
        <v>101</v>
      </c>
      <c r="C101" s="41">
        <v>4106</v>
      </c>
      <c r="D101" s="40" t="s">
        <v>1236</v>
      </c>
      <c r="E101" s="39" t="s">
        <v>1316</v>
      </c>
      <c r="F101" s="22" t="s">
        <v>16</v>
      </c>
      <c r="G101" s="36">
        <v>42794</v>
      </c>
      <c r="H101" s="18">
        <v>42996</v>
      </c>
      <c r="I101" s="32" t="s">
        <v>1061</v>
      </c>
      <c r="J101" s="20">
        <f t="shared" si="5"/>
        <v>-202</v>
      </c>
      <c r="K101" s="20">
        <v>372072.87</v>
      </c>
    </row>
    <row r="102" spans="2:11 16380:16380" s="11" customFormat="1" ht="33" customHeight="1" x14ac:dyDescent="0.2">
      <c r="B102" s="41">
        <v>102</v>
      </c>
      <c r="C102" s="41">
        <v>4205</v>
      </c>
      <c r="D102" s="40" t="s">
        <v>1317</v>
      </c>
      <c r="E102" s="39" t="s">
        <v>1318</v>
      </c>
      <c r="F102" s="22" t="s">
        <v>16</v>
      </c>
      <c r="G102" s="36" t="s">
        <v>45</v>
      </c>
      <c r="H102" s="18">
        <v>43006</v>
      </c>
      <c r="I102" s="23" t="s">
        <v>17</v>
      </c>
      <c r="J102" s="20">
        <v>0</v>
      </c>
      <c r="K102" s="20">
        <v>0</v>
      </c>
    </row>
    <row r="103" spans="2:11 16380:16380" s="11" customFormat="1" ht="33" customHeight="1" x14ac:dyDescent="0.2">
      <c r="B103" s="41">
        <v>103</v>
      </c>
      <c r="C103" s="41">
        <v>4069</v>
      </c>
      <c r="D103" s="40" t="s">
        <v>1319</v>
      </c>
      <c r="E103" s="29" t="s">
        <v>1320</v>
      </c>
      <c r="F103" s="26" t="s">
        <v>11</v>
      </c>
      <c r="G103" s="18">
        <v>42655</v>
      </c>
      <c r="H103" s="18">
        <v>42994</v>
      </c>
      <c r="I103" s="32" t="s">
        <v>17</v>
      </c>
      <c r="J103" s="20">
        <f t="shared" ref="J103:J115" si="6">G103-H103</f>
        <v>-339</v>
      </c>
      <c r="K103" s="20">
        <v>0</v>
      </c>
    </row>
    <row r="104" spans="2:11 16380:16380" s="11" customFormat="1" ht="39.75" customHeight="1" x14ac:dyDescent="0.2">
      <c r="B104" s="41">
        <v>104</v>
      </c>
      <c r="C104" s="41">
        <v>4069</v>
      </c>
      <c r="D104" s="40" t="s">
        <v>1319</v>
      </c>
      <c r="E104" s="29" t="s">
        <v>1321</v>
      </c>
      <c r="F104" s="26" t="s">
        <v>16</v>
      </c>
      <c r="G104" s="18">
        <v>42655</v>
      </c>
      <c r="H104" s="18">
        <v>42994</v>
      </c>
      <c r="I104" s="32" t="s">
        <v>17</v>
      </c>
      <c r="J104" s="20">
        <f t="shared" si="6"/>
        <v>-339</v>
      </c>
      <c r="K104" s="20">
        <v>0</v>
      </c>
    </row>
    <row r="105" spans="2:11 16380:16380" s="11" customFormat="1" ht="33" customHeight="1" x14ac:dyDescent="0.2">
      <c r="B105" s="41">
        <v>105</v>
      </c>
      <c r="C105" s="41">
        <v>4139</v>
      </c>
      <c r="D105" s="40" t="s">
        <v>244</v>
      </c>
      <c r="E105" s="39" t="s">
        <v>1322</v>
      </c>
      <c r="F105" s="22" t="s">
        <v>42</v>
      </c>
      <c r="G105" s="36">
        <v>43003</v>
      </c>
      <c r="H105" s="18">
        <v>43012</v>
      </c>
      <c r="I105" s="32" t="s">
        <v>17</v>
      </c>
      <c r="J105" s="20">
        <f t="shared" si="6"/>
        <v>-9</v>
      </c>
      <c r="K105" s="20">
        <v>0</v>
      </c>
    </row>
    <row r="106" spans="2:11 16380:16380" s="11" customFormat="1" ht="33" customHeight="1" x14ac:dyDescent="0.2">
      <c r="B106" s="41">
        <v>106</v>
      </c>
      <c r="C106" s="41">
        <v>4140</v>
      </c>
      <c r="D106" s="40" t="s">
        <v>244</v>
      </c>
      <c r="E106" s="39" t="s">
        <v>1323</v>
      </c>
      <c r="F106" s="22" t="s">
        <v>11</v>
      </c>
      <c r="G106" s="36">
        <v>43003</v>
      </c>
      <c r="H106" s="18">
        <v>43012</v>
      </c>
      <c r="I106" s="32" t="s">
        <v>17</v>
      </c>
      <c r="J106" s="20">
        <f t="shared" si="6"/>
        <v>-9</v>
      </c>
      <c r="K106" s="20">
        <v>0</v>
      </c>
    </row>
    <row r="107" spans="2:11 16380:16380" s="11" customFormat="1" ht="33" customHeight="1" x14ac:dyDescent="0.2">
      <c r="B107" s="41">
        <v>107</v>
      </c>
      <c r="C107" s="41">
        <v>4151</v>
      </c>
      <c r="D107" s="40" t="s">
        <v>244</v>
      </c>
      <c r="E107" s="39" t="s">
        <v>1324</v>
      </c>
      <c r="F107" s="22" t="s">
        <v>11</v>
      </c>
      <c r="G107" s="36">
        <v>43003</v>
      </c>
      <c r="H107" s="18">
        <v>43012</v>
      </c>
      <c r="I107" s="32" t="s">
        <v>17</v>
      </c>
      <c r="J107" s="20">
        <f t="shared" si="6"/>
        <v>-9</v>
      </c>
      <c r="K107" s="20">
        <v>0</v>
      </c>
    </row>
    <row r="108" spans="2:11 16380:16380" s="11" customFormat="1" ht="33" customHeight="1" x14ac:dyDescent="0.2">
      <c r="B108" s="41">
        <v>108</v>
      </c>
      <c r="C108" s="41">
        <v>4216</v>
      </c>
      <c r="D108" s="40" t="s">
        <v>1267</v>
      </c>
      <c r="E108" s="39" t="s">
        <v>1325</v>
      </c>
      <c r="F108" s="22" t="s">
        <v>1120</v>
      </c>
      <c r="G108" s="36">
        <v>43030</v>
      </c>
      <c r="H108" s="18">
        <v>43017</v>
      </c>
      <c r="I108" s="32" t="s">
        <v>1061</v>
      </c>
      <c r="J108" s="20">
        <f t="shared" si="6"/>
        <v>13</v>
      </c>
      <c r="K108" s="20">
        <v>0</v>
      </c>
    </row>
    <row r="109" spans="2:11 16380:16380" s="11" customFormat="1" ht="33" customHeight="1" x14ac:dyDescent="0.2">
      <c r="B109" s="41">
        <v>109</v>
      </c>
      <c r="C109" s="41">
        <v>4206</v>
      </c>
      <c r="D109" s="40" t="s">
        <v>1093</v>
      </c>
      <c r="E109" s="39" t="s">
        <v>1326</v>
      </c>
      <c r="F109" s="22" t="s">
        <v>11</v>
      </c>
      <c r="G109" s="36">
        <v>43011</v>
      </c>
      <c r="H109" s="18">
        <v>43020</v>
      </c>
      <c r="I109" s="23" t="s">
        <v>17</v>
      </c>
      <c r="J109" s="20">
        <f t="shared" si="6"/>
        <v>-9</v>
      </c>
      <c r="K109" s="20">
        <v>0</v>
      </c>
    </row>
    <row r="110" spans="2:11 16380:16380" s="11" customFormat="1" ht="33" customHeight="1" x14ac:dyDescent="0.2">
      <c r="B110" s="41">
        <v>110</v>
      </c>
      <c r="C110" s="41">
        <v>4178</v>
      </c>
      <c r="D110" s="40" t="s">
        <v>1199</v>
      </c>
      <c r="E110" s="39" t="s">
        <v>1327</v>
      </c>
      <c r="F110" s="22" t="s">
        <v>11</v>
      </c>
      <c r="G110" s="36">
        <v>43035</v>
      </c>
      <c r="H110" s="18">
        <v>43028</v>
      </c>
      <c r="I110" s="23" t="s">
        <v>1123</v>
      </c>
      <c r="J110" s="20">
        <f t="shared" si="6"/>
        <v>7</v>
      </c>
      <c r="K110" s="20">
        <v>0</v>
      </c>
    </row>
    <row r="111" spans="2:11 16380:16380" s="11" customFormat="1" ht="33" customHeight="1" x14ac:dyDescent="0.2">
      <c r="B111" s="41">
        <v>111</v>
      </c>
      <c r="C111" s="41">
        <v>4223</v>
      </c>
      <c r="D111" s="40" t="s">
        <v>1217</v>
      </c>
      <c r="E111" s="39" t="s">
        <v>1328</v>
      </c>
      <c r="F111" s="22" t="s">
        <v>14</v>
      </c>
      <c r="G111" s="36">
        <v>43027</v>
      </c>
      <c r="H111" s="18">
        <v>43029</v>
      </c>
      <c r="I111" s="23" t="s">
        <v>17</v>
      </c>
      <c r="J111" s="20">
        <f t="shared" si="6"/>
        <v>-2</v>
      </c>
      <c r="K111" s="20">
        <v>0</v>
      </c>
    </row>
    <row r="112" spans="2:11 16380:16380" s="11" customFormat="1" ht="33" customHeight="1" x14ac:dyDescent="0.2">
      <c r="B112" s="41">
        <v>112</v>
      </c>
      <c r="C112" s="41">
        <v>4176</v>
      </c>
      <c r="D112" s="39" t="s">
        <v>426</v>
      </c>
      <c r="E112" s="39" t="s">
        <v>1329</v>
      </c>
      <c r="F112" s="22" t="s">
        <v>16</v>
      </c>
      <c r="G112" s="36">
        <v>43049</v>
      </c>
      <c r="H112" s="18">
        <v>43033</v>
      </c>
      <c r="I112" s="23" t="s">
        <v>1073</v>
      </c>
      <c r="J112" s="20">
        <f t="shared" si="6"/>
        <v>16</v>
      </c>
      <c r="K112" s="20">
        <v>0</v>
      </c>
    </row>
    <row r="113" spans="2:15" s="11" customFormat="1" ht="33" customHeight="1" x14ac:dyDescent="0.2">
      <c r="B113" s="41">
        <v>113</v>
      </c>
      <c r="C113" s="41">
        <v>3905</v>
      </c>
      <c r="D113" s="39" t="s">
        <v>101</v>
      </c>
      <c r="E113" s="39" t="s">
        <v>1330</v>
      </c>
      <c r="F113" s="22" t="s">
        <v>1331</v>
      </c>
      <c r="G113" s="50">
        <v>43039</v>
      </c>
      <c r="H113" s="18">
        <v>43034</v>
      </c>
      <c r="I113" s="23" t="s">
        <v>17</v>
      </c>
      <c r="J113" s="20">
        <f>G113-H113</f>
        <v>5</v>
      </c>
      <c r="K113" s="20">
        <v>0</v>
      </c>
    </row>
    <row r="114" spans="2:15" s="11" customFormat="1" ht="33" customHeight="1" x14ac:dyDescent="0.2">
      <c r="B114" s="41">
        <v>114</v>
      </c>
      <c r="C114" s="41">
        <v>4185</v>
      </c>
      <c r="D114" s="39" t="s">
        <v>1093</v>
      </c>
      <c r="E114" s="39" t="s">
        <v>1333</v>
      </c>
      <c r="F114" s="22" t="s">
        <v>16</v>
      </c>
      <c r="G114" s="50">
        <v>43006</v>
      </c>
      <c r="H114" s="18">
        <v>43041</v>
      </c>
      <c r="I114" s="32" t="s">
        <v>1061</v>
      </c>
      <c r="J114" s="20">
        <f t="shared" si="6"/>
        <v>-35</v>
      </c>
      <c r="K114" s="20">
        <v>57500</v>
      </c>
      <c r="M114" s="11">
        <f>35/7</f>
        <v>5</v>
      </c>
      <c r="N114" s="11">
        <f>M114*0.5</f>
        <v>2.5</v>
      </c>
      <c r="O114" s="11" t="e">
        <f>(#REF!*N114)/100</f>
        <v>#REF!</v>
      </c>
    </row>
    <row r="115" spans="2:15" s="11" customFormat="1" ht="63.75" customHeight="1" x14ac:dyDescent="0.2">
      <c r="B115" s="12">
        <v>115</v>
      </c>
      <c r="C115" s="41">
        <v>4166</v>
      </c>
      <c r="D115" s="40" t="s">
        <v>1282</v>
      </c>
      <c r="E115" s="46" t="s">
        <v>1283</v>
      </c>
      <c r="F115" s="25" t="s">
        <v>1284</v>
      </c>
      <c r="G115" s="36">
        <v>43172</v>
      </c>
      <c r="H115" s="18">
        <v>43053</v>
      </c>
      <c r="I115" s="32" t="s">
        <v>1073</v>
      </c>
      <c r="J115" s="20">
        <f t="shared" si="6"/>
        <v>119</v>
      </c>
      <c r="K115" s="20">
        <v>0</v>
      </c>
    </row>
    <row r="116" spans="2:15" s="11" customFormat="1" ht="63.75" customHeight="1" x14ac:dyDescent="0.2">
      <c r="B116" s="13">
        <v>116</v>
      </c>
      <c r="C116" s="41">
        <v>4210</v>
      </c>
      <c r="D116" s="29" t="s">
        <v>85</v>
      </c>
      <c r="E116" s="29" t="s">
        <v>87</v>
      </c>
      <c r="F116" s="22" t="s">
        <v>16</v>
      </c>
      <c r="G116" s="36" t="s">
        <v>17</v>
      </c>
      <c r="H116" s="18">
        <v>43057</v>
      </c>
      <c r="I116" s="36" t="s">
        <v>17</v>
      </c>
      <c r="J116" s="58">
        <v>0</v>
      </c>
      <c r="K116" s="58">
        <v>0</v>
      </c>
    </row>
    <row r="117" spans="2:15" s="11" customFormat="1" ht="18.75" thickBot="1" x14ac:dyDescent="0.25">
      <c r="B117" s="51"/>
      <c r="C117" s="52"/>
      <c r="D117" s="52"/>
      <c r="E117" s="52"/>
      <c r="F117" s="53" t="s">
        <v>1332</v>
      </c>
      <c r="G117" s="57"/>
      <c r="H117" s="57"/>
      <c r="I117" s="57"/>
      <c r="J117" s="57"/>
      <c r="K117" s="57"/>
    </row>
  </sheetData>
  <mergeCells count="1">
    <mergeCell ref="B2:K2"/>
  </mergeCells>
  <pageMargins left="0.7" right="0.7" top="0.75" bottom="0.75" header="0.3" footer="0.3"/>
  <pageSetup scale="40" fitToHeight="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pane ySplit="1" topLeftCell="A2" activePane="bottomLeft" state="frozen"/>
      <selection pane="bottomLeft" activeCell="C20" sqref="C20"/>
    </sheetView>
  </sheetViews>
  <sheetFormatPr defaultRowHeight="12.75" x14ac:dyDescent="0.2"/>
  <cols>
    <col min="1" max="1" width="3" style="10" bestFit="1" customWidth="1"/>
    <col min="2" max="2" width="7.5703125" bestFit="1" customWidth="1"/>
    <col min="3" max="3" width="20.85546875" customWidth="1"/>
    <col min="4" max="4" width="17.5703125" customWidth="1"/>
    <col min="5" max="5" width="12.5703125" customWidth="1"/>
    <col min="6" max="6" width="17.5703125" bestFit="1" customWidth="1"/>
    <col min="7" max="7" width="6.42578125" bestFit="1" customWidth="1"/>
  </cols>
  <sheetData>
    <row r="1" spans="1:7" x14ac:dyDescent="0.2">
      <c r="A1" s="10" t="s">
        <v>1400</v>
      </c>
      <c r="B1" s="114" t="s">
        <v>1373</v>
      </c>
      <c r="C1" s="114" t="s">
        <v>1374</v>
      </c>
      <c r="D1" s="114" t="s">
        <v>1375</v>
      </c>
      <c r="E1" s="114" t="s">
        <v>1376</v>
      </c>
      <c r="F1" s="114" t="s">
        <v>1398</v>
      </c>
      <c r="G1" s="114" t="s">
        <v>1399</v>
      </c>
    </row>
    <row r="2" spans="1:7" x14ac:dyDescent="0.2">
      <c r="A2" s="115">
        <v>1</v>
      </c>
      <c r="B2" s="115">
        <v>4224</v>
      </c>
      <c r="C2" s="116" t="s">
        <v>1387</v>
      </c>
      <c r="D2" s="116" t="s">
        <v>1369</v>
      </c>
      <c r="E2" s="116" t="s">
        <v>1384</v>
      </c>
      <c r="F2" s="116"/>
      <c r="G2" s="116" t="s">
        <v>1403</v>
      </c>
    </row>
    <row r="3" spans="1:7" x14ac:dyDescent="0.2">
      <c r="A3" s="115">
        <v>2</v>
      </c>
      <c r="B3" s="115">
        <v>4173</v>
      </c>
      <c r="C3" s="116" t="s">
        <v>1402</v>
      </c>
      <c r="D3" s="116" t="s">
        <v>1366</v>
      </c>
      <c r="E3" s="116" t="s">
        <v>1386</v>
      </c>
      <c r="F3" s="116"/>
      <c r="G3" s="116"/>
    </row>
    <row r="4" spans="1:7" x14ac:dyDescent="0.2">
      <c r="A4" s="115">
        <v>3</v>
      </c>
      <c r="B4" s="115">
        <v>4232</v>
      </c>
      <c r="C4" s="116" t="s">
        <v>1383</v>
      </c>
      <c r="D4" s="116" t="s">
        <v>1369</v>
      </c>
      <c r="E4" s="116" t="s">
        <v>1384</v>
      </c>
      <c r="F4" s="57"/>
      <c r="G4" s="116" t="s">
        <v>1403</v>
      </c>
    </row>
    <row r="5" spans="1:7" x14ac:dyDescent="0.2">
      <c r="A5" s="115">
        <v>4</v>
      </c>
      <c r="B5" s="115">
        <v>4228</v>
      </c>
      <c r="C5" s="116" t="s">
        <v>1388</v>
      </c>
      <c r="D5" s="116" t="s">
        <v>1366</v>
      </c>
      <c r="E5" s="116" t="s">
        <v>1386</v>
      </c>
      <c r="F5" s="116"/>
      <c r="G5" s="116"/>
    </row>
    <row r="6" spans="1:7" x14ac:dyDescent="0.2">
      <c r="A6" s="115">
        <v>5</v>
      </c>
      <c r="B6" s="115">
        <v>4209</v>
      </c>
      <c r="C6" s="116" t="s">
        <v>1389</v>
      </c>
      <c r="D6" s="116" t="s">
        <v>1390</v>
      </c>
      <c r="E6" s="116" t="s">
        <v>1391</v>
      </c>
      <c r="F6" s="116"/>
      <c r="G6" s="116"/>
    </row>
    <row r="7" spans="1:7" x14ac:dyDescent="0.2">
      <c r="A7" s="115">
        <v>6</v>
      </c>
      <c r="B7" s="115">
        <v>4218</v>
      </c>
      <c r="C7" s="116" t="s">
        <v>1393</v>
      </c>
      <c r="D7" s="116" t="s">
        <v>1367</v>
      </c>
      <c r="E7" s="116" t="s">
        <v>1401</v>
      </c>
      <c r="F7" s="116"/>
      <c r="G7" s="116" t="s">
        <v>1403</v>
      </c>
    </row>
    <row r="8" spans="1:7" x14ac:dyDescent="0.2">
      <c r="A8" s="115">
        <v>7</v>
      </c>
      <c r="B8" s="115">
        <v>4201</v>
      </c>
      <c r="C8" s="116" t="s">
        <v>1397</v>
      </c>
      <c r="D8" s="116" t="s">
        <v>1390</v>
      </c>
      <c r="E8" s="116" t="s">
        <v>1391</v>
      </c>
      <c r="F8" s="116"/>
      <c r="G8" s="116"/>
    </row>
    <row r="9" spans="1:7" x14ac:dyDescent="0.2">
      <c r="A9" s="115">
        <v>8</v>
      </c>
      <c r="B9" s="115">
        <v>4221</v>
      </c>
      <c r="C9" s="116" t="s">
        <v>1389</v>
      </c>
      <c r="D9" s="116" t="s">
        <v>1390</v>
      </c>
      <c r="E9" s="116" t="s">
        <v>1391</v>
      </c>
      <c r="F9" s="116"/>
      <c r="G9" s="116"/>
    </row>
    <row r="10" spans="1:7" x14ac:dyDescent="0.2">
      <c r="A10" s="115">
        <v>9</v>
      </c>
      <c r="B10" s="115">
        <v>4235</v>
      </c>
      <c r="C10" s="116" t="s">
        <v>1377</v>
      </c>
      <c r="D10" s="116" t="s">
        <v>1378</v>
      </c>
      <c r="E10" s="116" t="s">
        <v>1379</v>
      </c>
      <c r="F10" s="57"/>
      <c r="G10" s="116" t="s">
        <v>1403</v>
      </c>
    </row>
    <row r="11" spans="1:7" x14ac:dyDescent="0.2">
      <c r="A11" s="115">
        <v>10</v>
      </c>
      <c r="B11" s="115">
        <v>4203</v>
      </c>
      <c r="C11" s="116" t="s">
        <v>1394</v>
      </c>
      <c r="D11" s="116" t="s">
        <v>1395</v>
      </c>
      <c r="E11" s="116" t="s">
        <v>1396</v>
      </c>
      <c r="F11" s="116"/>
      <c r="G11" s="116"/>
    </row>
    <row r="12" spans="1:7" x14ac:dyDescent="0.2">
      <c r="A12" s="115">
        <v>11</v>
      </c>
      <c r="B12" s="115">
        <v>4192</v>
      </c>
      <c r="C12" s="116" t="s">
        <v>1394</v>
      </c>
      <c r="D12" s="116" t="s">
        <v>1395</v>
      </c>
      <c r="E12" s="116" t="s">
        <v>1396</v>
      </c>
      <c r="F12" s="116"/>
      <c r="G12" s="116"/>
    </row>
    <row r="13" spans="1:7" x14ac:dyDescent="0.2">
      <c r="A13" s="115"/>
      <c r="B13" s="115">
        <v>4220</v>
      </c>
      <c r="C13" s="116" t="s">
        <v>1389</v>
      </c>
      <c r="D13" s="116" t="s">
        <v>1390</v>
      </c>
      <c r="E13" s="116" t="s">
        <v>1391</v>
      </c>
      <c r="F13" s="116"/>
      <c r="G13" s="116"/>
    </row>
    <row r="14" spans="1:7" x14ac:dyDescent="0.2">
      <c r="A14" s="115"/>
      <c r="B14" s="115">
        <v>4233</v>
      </c>
      <c r="C14" s="116" t="s">
        <v>1382</v>
      </c>
      <c r="D14" s="116" t="s">
        <v>1380</v>
      </c>
      <c r="E14" s="116" t="s">
        <v>1381</v>
      </c>
      <c r="F14" s="116"/>
      <c r="G14" s="116"/>
    </row>
    <row r="15" spans="1:7" x14ac:dyDescent="0.2">
      <c r="A15" s="115"/>
      <c r="B15" s="115">
        <v>4230</v>
      </c>
      <c r="C15" s="116" t="s">
        <v>1385</v>
      </c>
      <c r="D15" s="116" t="s">
        <v>1380</v>
      </c>
      <c r="E15" s="116" t="s">
        <v>1381</v>
      </c>
      <c r="F15" s="116"/>
      <c r="G15" s="116"/>
    </row>
    <row r="16" spans="1:7" x14ac:dyDescent="0.2">
      <c r="A16" s="115"/>
      <c r="B16" s="115">
        <v>4215</v>
      </c>
      <c r="C16" s="116" t="s">
        <v>1392</v>
      </c>
      <c r="D16" s="116" t="s">
        <v>1380</v>
      </c>
      <c r="E16" s="116" t="s">
        <v>1381</v>
      </c>
      <c r="F16" s="116"/>
      <c r="G16" s="116"/>
    </row>
    <row r="17" spans="1:7" x14ac:dyDescent="0.2">
      <c r="A17" s="115"/>
      <c r="B17" s="115">
        <v>4213</v>
      </c>
      <c r="C17" s="116" t="s">
        <v>1392</v>
      </c>
      <c r="D17" s="116" t="s">
        <v>1380</v>
      </c>
      <c r="E17" s="116" t="s">
        <v>1381</v>
      </c>
      <c r="F17" s="116"/>
      <c r="G17" s="116"/>
    </row>
    <row r="18" spans="1:7" x14ac:dyDescent="0.2">
      <c r="A18" s="115"/>
      <c r="B18" s="115">
        <v>4211</v>
      </c>
      <c r="C18" s="116" t="s">
        <v>1385</v>
      </c>
      <c r="D18" s="116" t="s">
        <v>1380</v>
      </c>
      <c r="E18" s="116" t="s">
        <v>1381</v>
      </c>
      <c r="F18" s="116"/>
      <c r="G18" s="116"/>
    </row>
    <row r="19" spans="1:7" x14ac:dyDescent="0.2">
      <c r="A19" s="116"/>
      <c r="B19" s="120">
        <v>4236</v>
      </c>
      <c r="C19" s="116" t="s">
        <v>1392</v>
      </c>
      <c r="D19" s="57" t="s">
        <v>1366</v>
      </c>
      <c r="E19" s="57" t="s">
        <v>1386</v>
      </c>
      <c r="F19" s="116"/>
      <c r="G19" s="116" t="s">
        <v>1403</v>
      </c>
    </row>
  </sheetData>
  <sortState ref="A2:G18">
    <sortCondition ref="A2:A1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23.11.2017</vt:lpstr>
      <vt:lpstr>o2c_report</vt:lpstr>
      <vt:lpstr>BILLING DETAILS</vt:lpstr>
      <vt:lpstr>PMO-Projects</vt:lpstr>
      <vt:lpstr>'23.11.2017'!Print_Area</vt:lpstr>
      <vt:lpstr>'BILLING DETAILS'!Print_Area</vt:lpstr>
      <vt:lpstr>'23.11.2017'!Print_Titles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Contracts-Nanda</dc:creator>
  <cp:lastModifiedBy>Hari Thapliyal</cp:lastModifiedBy>
  <cp:lastPrinted>2017-11-08T10:20:34Z</cp:lastPrinted>
  <dcterms:created xsi:type="dcterms:W3CDTF">2016-08-24T04:24:01Z</dcterms:created>
  <dcterms:modified xsi:type="dcterms:W3CDTF">2017-12-14T10:09:09Z</dcterms:modified>
</cp:coreProperties>
</file>