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1760" windowHeight="54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Sheet1!$A$1:$S$18</definedName>
  </definedNames>
  <calcPr calcId="125725"/>
</workbook>
</file>

<file path=xl/calcChain.xml><?xml version="1.0" encoding="utf-8"?>
<calcChain xmlns="http://schemas.openxmlformats.org/spreadsheetml/2006/main">
  <c r="O2" i="1"/>
  <c r="O20" s="1"/>
  <c r="O16"/>
  <c r="O12"/>
  <c r="O13"/>
  <c r="O14"/>
  <c r="O17"/>
  <c r="O15"/>
  <c r="O4"/>
  <c r="O11"/>
  <c r="O10"/>
  <c r="O7"/>
  <c r="O8"/>
  <c r="O6"/>
  <c r="O5"/>
  <c r="O3"/>
  <c r="O9"/>
</calcChain>
</file>

<file path=xl/sharedStrings.xml><?xml version="1.0" encoding="utf-8"?>
<sst xmlns="http://schemas.openxmlformats.org/spreadsheetml/2006/main" count="96" uniqueCount="72">
  <si>
    <t>Manoj</t>
  </si>
  <si>
    <t>Veer</t>
  </si>
  <si>
    <t>Prasad</t>
  </si>
  <si>
    <t>Amol</t>
  </si>
  <si>
    <t>Sunil</t>
  </si>
  <si>
    <t>Ravi</t>
  </si>
  <si>
    <t>Jyotsna</t>
  </si>
  <si>
    <t>Nishant</t>
  </si>
  <si>
    <t>Rajesh</t>
  </si>
  <si>
    <t>Jyothis</t>
  </si>
  <si>
    <t>Krishna</t>
  </si>
  <si>
    <t>Anurag</t>
  </si>
  <si>
    <t>Rama</t>
  </si>
  <si>
    <t>Somesh</t>
  </si>
  <si>
    <t>Name</t>
  </si>
  <si>
    <t>Score</t>
  </si>
  <si>
    <t>Framework</t>
  </si>
  <si>
    <t>IM</t>
  </si>
  <si>
    <t>SM</t>
  </si>
  <si>
    <t>TM</t>
  </si>
  <si>
    <t>CM</t>
  </si>
  <si>
    <t>QM</t>
  </si>
  <si>
    <t>HR</t>
  </si>
  <si>
    <t>COM</t>
  </si>
  <si>
    <t>RM</t>
  </si>
  <si>
    <t>PM</t>
  </si>
  <si>
    <t>PR-SE</t>
  </si>
  <si>
    <t>Final</t>
  </si>
  <si>
    <t>ANZ</t>
  </si>
  <si>
    <t>rajeshps@anz.com</t>
  </si>
  <si>
    <t>jyothisb@anz.com</t>
  </si>
  <si>
    <t>prasadds@anz.com</t>
  </si>
  <si>
    <t>nalagatk@anz.com</t>
  </si>
  <si>
    <t>anurag.sharma@anz.com</t>
  </si>
  <si>
    <t>jyotsnab@anz.com</t>
  </si>
  <si>
    <t>sowmyaj@anz.com</t>
  </si>
  <si>
    <t>Sowmya Jyothi</t>
  </si>
  <si>
    <t>ramam@anz.com</t>
  </si>
  <si>
    <t>annadurg@anz.com</t>
  </si>
  <si>
    <t>ravikumar013@gmail.com</t>
  </si>
  <si>
    <t>sunilrajr@hotmail.com</t>
  </si>
  <si>
    <t>WEP</t>
  </si>
  <si>
    <t>Windows</t>
  </si>
  <si>
    <t>WSM</t>
  </si>
  <si>
    <t>L&amp;T</t>
  </si>
  <si>
    <t>TKM</t>
  </si>
  <si>
    <t>IT Services</t>
  </si>
  <si>
    <t>Consulting</t>
  </si>
  <si>
    <t>Department</t>
  </si>
  <si>
    <t>Email</t>
  </si>
  <si>
    <t>Contact</t>
  </si>
  <si>
    <t>anuragsharma17@yahoo.co.in</t>
  </si>
  <si>
    <t>veerkulkarni@gmail.com</t>
  </si>
  <si>
    <t>nishantkalra@tkm.co.in</t>
  </si>
  <si>
    <t>nk_kals@yahoo.com</t>
  </si>
  <si>
    <t>sudhasampath@gmail.com</t>
  </si>
  <si>
    <t>sudhas@anz.com</t>
  </si>
  <si>
    <t>jyotsna.bell07@yahoo.co.in</t>
  </si>
  <si>
    <t>somkalpor@yahoo.co.in</t>
  </si>
  <si>
    <t>krishnas@anz.com</t>
  </si>
  <si>
    <t>sowmyajyothi@gmail.com</t>
  </si>
  <si>
    <t>rajeshvaithi@redifmail.com</t>
  </si>
  <si>
    <t>nchaithureddy@gmail.com</t>
  </si>
  <si>
    <t>jyothis_b@yahoo.com</t>
  </si>
  <si>
    <t>dshivap@yahoo.com</t>
  </si>
  <si>
    <t>manojmmenon@gmail.com</t>
  </si>
  <si>
    <t>meetram@yahoo.com</t>
  </si>
  <si>
    <t>annadurg@gmail.com</t>
  </si>
  <si>
    <t>amolskulkarni5@gmail.com</t>
  </si>
  <si>
    <t>y</t>
  </si>
  <si>
    <t>Annadurai</t>
  </si>
  <si>
    <t>Sudhamayee Sampath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</si>
</sst>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2" fillId="0" borderId="1" xfId="0" applyFont="1" applyBorder="1"/>
    <xf numFmtId="0" fontId="2" fillId="0" borderId="1" xfId="0" applyFont="1" applyFill="1" applyBorder="1"/>
    <xf numFmtId="0" fontId="3" fillId="0" borderId="1" xfId="1" applyFont="1" applyBorder="1" applyAlignment="1" applyProtection="1"/>
    <xf numFmtId="0" fontId="2" fillId="2" borderId="1" xfId="0" applyFont="1" applyFill="1" applyBorder="1"/>
    <xf numFmtId="0" fontId="1" fillId="0" borderId="1" xfId="1" applyBorder="1" applyAlignment="1" applyProtection="1"/>
    <xf numFmtId="0" fontId="1" fillId="0" borderId="0" xfId="1" applyBorder="1" applyAlignment="1" applyProtection="1"/>
    <xf numFmtId="2" fontId="2" fillId="0" borderId="1" xfId="0" applyNumberFormat="1" applyFont="1" applyBorder="1"/>
    <xf numFmtId="2" fontId="4" fillId="0" borderId="0" xfId="0" applyNumberFormat="1" applyFont="1"/>
    <xf numFmtId="0" fontId="3" fillId="0" borderId="0" xfId="1" applyFont="1" applyBorder="1" applyAlignment="1" applyProtection="1"/>
    <xf numFmtId="0" fontId="1" fillId="0" borderId="1" xfId="1" applyFill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wmyaj@anz.com" TargetMode="External"/><Relationship Id="rId13" Type="http://schemas.openxmlformats.org/officeDocument/2006/relationships/hyperlink" Target="mailto:nishantkalra@tkm.co.in" TargetMode="External"/><Relationship Id="rId18" Type="http://schemas.openxmlformats.org/officeDocument/2006/relationships/hyperlink" Target="mailto:nk_kals@yahoo.com" TargetMode="External"/><Relationship Id="rId26" Type="http://schemas.openxmlformats.org/officeDocument/2006/relationships/hyperlink" Target="mailto:dshivap@yahoo.com" TargetMode="External"/><Relationship Id="rId3" Type="http://schemas.openxmlformats.org/officeDocument/2006/relationships/hyperlink" Target="mailto:prasadds@anz.com" TargetMode="External"/><Relationship Id="rId21" Type="http://schemas.openxmlformats.org/officeDocument/2006/relationships/hyperlink" Target="mailto:somkalpor@yahoo.co.in" TargetMode="External"/><Relationship Id="rId7" Type="http://schemas.openxmlformats.org/officeDocument/2006/relationships/hyperlink" Target="mailto:jyotsnab@anz.com" TargetMode="External"/><Relationship Id="rId12" Type="http://schemas.openxmlformats.org/officeDocument/2006/relationships/hyperlink" Target="mailto:annadurg@anz.com" TargetMode="External"/><Relationship Id="rId17" Type="http://schemas.openxmlformats.org/officeDocument/2006/relationships/hyperlink" Target="mailto:anurag.sharma@anz.com" TargetMode="External"/><Relationship Id="rId25" Type="http://schemas.openxmlformats.org/officeDocument/2006/relationships/hyperlink" Target="mailto:jyothis_b@yahoo.com" TargetMode="External"/><Relationship Id="rId2" Type="http://schemas.openxmlformats.org/officeDocument/2006/relationships/hyperlink" Target="mailto:jyothisb@anz.com" TargetMode="External"/><Relationship Id="rId16" Type="http://schemas.openxmlformats.org/officeDocument/2006/relationships/hyperlink" Target="mailto:veerkulkarni@gmail.com" TargetMode="External"/><Relationship Id="rId20" Type="http://schemas.openxmlformats.org/officeDocument/2006/relationships/hyperlink" Target="mailto:jyotsna.bell07@yahoo.co.in" TargetMode="External"/><Relationship Id="rId29" Type="http://schemas.openxmlformats.org/officeDocument/2006/relationships/hyperlink" Target="mailto:amolskulkarni5@gmail.com" TargetMode="External"/><Relationship Id="rId1" Type="http://schemas.openxmlformats.org/officeDocument/2006/relationships/hyperlink" Target="mailto:rajeshps@anz.com" TargetMode="External"/><Relationship Id="rId6" Type="http://schemas.openxmlformats.org/officeDocument/2006/relationships/hyperlink" Target="mailto:manojmmenon@gmail.com" TargetMode="External"/><Relationship Id="rId11" Type="http://schemas.openxmlformats.org/officeDocument/2006/relationships/hyperlink" Target="mailto:ramam@anz.com" TargetMode="External"/><Relationship Id="rId24" Type="http://schemas.openxmlformats.org/officeDocument/2006/relationships/hyperlink" Target="mailto:nchaithureddy@gmail.com" TargetMode="External"/><Relationship Id="rId5" Type="http://schemas.openxmlformats.org/officeDocument/2006/relationships/hyperlink" Target="mailto:anuragsharma17@yahoo.co.in" TargetMode="External"/><Relationship Id="rId15" Type="http://schemas.openxmlformats.org/officeDocument/2006/relationships/hyperlink" Target="mailto:sunilrajr@hotmail.com" TargetMode="External"/><Relationship Id="rId23" Type="http://schemas.openxmlformats.org/officeDocument/2006/relationships/hyperlink" Target="mailto:rajeshvaithi@redifmail.com" TargetMode="External"/><Relationship Id="rId28" Type="http://schemas.openxmlformats.org/officeDocument/2006/relationships/hyperlink" Target="mailto:annadurg@gmail.com" TargetMode="External"/><Relationship Id="rId10" Type="http://schemas.openxmlformats.org/officeDocument/2006/relationships/hyperlink" Target="mailto:krishnas@anz.com" TargetMode="External"/><Relationship Id="rId19" Type="http://schemas.openxmlformats.org/officeDocument/2006/relationships/hyperlink" Target="mailto:sudhasampath@gmail.com" TargetMode="External"/><Relationship Id="rId4" Type="http://schemas.openxmlformats.org/officeDocument/2006/relationships/hyperlink" Target="mailto:nalagatk@anz.com" TargetMode="External"/><Relationship Id="rId9" Type="http://schemas.openxmlformats.org/officeDocument/2006/relationships/hyperlink" Target="mailto:sudhas@anz.com" TargetMode="External"/><Relationship Id="rId14" Type="http://schemas.openxmlformats.org/officeDocument/2006/relationships/hyperlink" Target="mailto:ravikumar013@gmail.com" TargetMode="External"/><Relationship Id="rId22" Type="http://schemas.openxmlformats.org/officeDocument/2006/relationships/hyperlink" Target="mailto:sowmyajyothi@gmail.com" TargetMode="External"/><Relationship Id="rId27" Type="http://schemas.openxmlformats.org/officeDocument/2006/relationships/hyperlink" Target="mailto:meetram@yahoo.com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"/>
  <sheetViews>
    <sheetView tabSelected="1" zoomScale="110" zoomScaleNormal="110" workbookViewId="0">
      <selection activeCell="P4" sqref="P4"/>
    </sheetView>
  </sheetViews>
  <sheetFormatPr defaultRowHeight="15"/>
  <cols>
    <col min="1" max="1" width="12.140625" bestFit="1" customWidth="1"/>
    <col min="2" max="2" width="5.42578125" customWidth="1"/>
    <col min="3" max="3" width="5.140625" bestFit="1" customWidth="1"/>
    <col min="4" max="4" width="9.5703125" bestFit="1" customWidth="1"/>
    <col min="5" max="5" width="3" bestFit="1" customWidth="1"/>
    <col min="6" max="8" width="3.28515625" bestFit="1" customWidth="1"/>
    <col min="9" max="9" width="3.5703125" bestFit="1" customWidth="1"/>
    <col min="10" max="10" width="3.140625" bestFit="1" customWidth="1"/>
    <col min="11" max="11" width="4.42578125" bestFit="1" customWidth="1"/>
    <col min="12" max="12" width="3.42578125" bestFit="1" customWidth="1"/>
    <col min="13" max="13" width="3.28515625" bestFit="1" customWidth="1"/>
    <col min="14" max="14" width="5.140625" bestFit="1" customWidth="1"/>
    <col min="15" max="15" width="6.5703125" bestFit="1" customWidth="1"/>
    <col min="16" max="16" width="10.28515625" bestFit="1" customWidth="1"/>
    <col min="17" max="17" width="26" bestFit="1" customWidth="1"/>
    <col min="18" max="18" width="24" customWidth="1"/>
    <col min="19" max="19" width="11" bestFit="1" customWidth="1"/>
  </cols>
  <sheetData>
    <row r="1" spans="1:19">
      <c r="A1" s="1" t="s">
        <v>14</v>
      </c>
      <c r="B1" s="1"/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2" t="s">
        <v>48</v>
      </c>
      <c r="Q1" s="2" t="s">
        <v>49</v>
      </c>
      <c r="R1" s="2"/>
      <c r="S1" s="2" t="s">
        <v>50</v>
      </c>
    </row>
    <row r="2" spans="1:19">
      <c r="A2" s="4" t="s">
        <v>36</v>
      </c>
      <c r="B2" s="4" t="s">
        <v>69</v>
      </c>
      <c r="C2" s="1">
        <v>4</v>
      </c>
      <c r="D2" s="1">
        <v>14</v>
      </c>
      <c r="E2" s="1">
        <v>9</v>
      </c>
      <c r="F2" s="1">
        <v>12</v>
      </c>
      <c r="G2" s="1"/>
      <c r="H2" s="1"/>
      <c r="I2" s="1"/>
      <c r="J2" s="1"/>
      <c r="K2" s="1"/>
      <c r="L2" s="1"/>
      <c r="M2" s="1"/>
      <c r="N2" s="1"/>
      <c r="O2" s="7">
        <f>65/1.25</f>
        <v>52</v>
      </c>
      <c r="P2" s="1" t="s">
        <v>45</v>
      </c>
      <c r="Q2" s="3" t="s">
        <v>35</v>
      </c>
      <c r="R2" s="5" t="s">
        <v>60</v>
      </c>
      <c r="S2" s="1">
        <v>9880569622</v>
      </c>
    </row>
    <row r="3" spans="1:19">
      <c r="A3" s="4" t="s">
        <v>3</v>
      </c>
      <c r="B3" s="4" t="s">
        <v>69</v>
      </c>
      <c r="C3" s="1">
        <v>10</v>
      </c>
      <c r="D3" s="1">
        <v>11</v>
      </c>
      <c r="E3" s="1">
        <v>11</v>
      </c>
      <c r="F3" s="1">
        <v>9</v>
      </c>
      <c r="G3" s="1">
        <v>12</v>
      </c>
      <c r="H3" s="1"/>
      <c r="I3" s="1"/>
      <c r="J3" s="1"/>
      <c r="K3" s="1"/>
      <c r="L3" s="1"/>
      <c r="M3" s="1"/>
      <c r="N3" s="1"/>
      <c r="O3" s="7">
        <f>58</f>
        <v>58</v>
      </c>
      <c r="P3" s="1" t="s">
        <v>44</v>
      </c>
      <c r="Q3" s="5" t="s">
        <v>68</v>
      </c>
      <c r="R3" s="3"/>
      <c r="S3" s="1">
        <v>9686754885</v>
      </c>
    </row>
    <row r="4" spans="1:19">
      <c r="A4" s="4" t="s">
        <v>2</v>
      </c>
      <c r="B4" s="4" t="s">
        <v>69</v>
      </c>
      <c r="C4" s="1">
        <v>4</v>
      </c>
      <c r="D4" s="1">
        <v>13</v>
      </c>
      <c r="E4" s="1">
        <v>8</v>
      </c>
      <c r="F4" s="1">
        <v>13</v>
      </c>
      <c r="G4" s="1"/>
      <c r="H4" s="1"/>
      <c r="I4" s="1"/>
      <c r="J4" s="1"/>
      <c r="K4" s="1"/>
      <c r="L4" s="1"/>
      <c r="M4" s="1"/>
      <c r="N4" s="1"/>
      <c r="O4" s="7">
        <f>74/1.25</f>
        <v>59.2</v>
      </c>
      <c r="P4" s="1" t="s">
        <v>28</v>
      </c>
      <c r="Q4" s="9" t="s">
        <v>31</v>
      </c>
      <c r="R4" s="5" t="s">
        <v>64</v>
      </c>
      <c r="S4" s="1">
        <v>9632499119</v>
      </c>
    </row>
    <row r="5" spans="1:19">
      <c r="A5" s="4" t="s">
        <v>4</v>
      </c>
      <c r="B5" s="4" t="s">
        <v>69</v>
      </c>
      <c r="C5" s="1">
        <v>8</v>
      </c>
      <c r="D5" s="1">
        <v>16</v>
      </c>
      <c r="E5" s="1">
        <v>13</v>
      </c>
      <c r="F5" s="1">
        <v>11</v>
      </c>
      <c r="G5" s="1"/>
      <c r="H5" s="1"/>
      <c r="I5" s="1"/>
      <c r="J5" s="1"/>
      <c r="K5" s="1"/>
      <c r="L5" s="1"/>
      <c r="M5" s="1"/>
      <c r="N5" s="1"/>
      <c r="O5" s="7">
        <f>75/1.25</f>
        <v>60</v>
      </c>
      <c r="P5" s="1" t="s">
        <v>46</v>
      </c>
      <c r="Q5" s="3" t="s">
        <v>40</v>
      </c>
      <c r="R5" s="3"/>
      <c r="S5" s="1">
        <v>9980030104</v>
      </c>
    </row>
    <row r="6" spans="1:19">
      <c r="A6" s="4" t="s">
        <v>9</v>
      </c>
      <c r="B6" s="4" t="s">
        <v>69</v>
      </c>
      <c r="C6" s="1">
        <v>8</v>
      </c>
      <c r="D6" s="1">
        <v>15</v>
      </c>
      <c r="E6" s="1">
        <v>9</v>
      </c>
      <c r="F6" s="1">
        <v>13</v>
      </c>
      <c r="G6" s="1"/>
      <c r="H6" s="1"/>
      <c r="I6" s="1"/>
      <c r="J6" s="1"/>
      <c r="K6" s="1"/>
      <c r="L6" s="1"/>
      <c r="M6" s="1"/>
      <c r="N6" s="1"/>
      <c r="O6" s="7">
        <f>76/1.25</f>
        <v>60.8</v>
      </c>
      <c r="P6" s="1" t="s">
        <v>28</v>
      </c>
      <c r="Q6" s="5" t="s">
        <v>30</v>
      </c>
      <c r="R6" s="6" t="s">
        <v>63</v>
      </c>
      <c r="S6" s="1">
        <v>9886484854</v>
      </c>
    </row>
    <row r="7" spans="1:19">
      <c r="A7" s="4" t="s">
        <v>5</v>
      </c>
      <c r="B7" s="4" t="s">
        <v>69</v>
      </c>
      <c r="C7" s="1">
        <v>6</v>
      </c>
      <c r="D7" s="1">
        <v>12</v>
      </c>
      <c r="E7" s="1">
        <v>13</v>
      </c>
      <c r="F7" s="1">
        <v>13</v>
      </c>
      <c r="G7" s="1"/>
      <c r="H7" s="1"/>
      <c r="I7" s="1"/>
      <c r="J7" s="1"/>
      <c r="K7" s="1"/>
      <c r="L7" s="1"/>
      <c r="M7" s="1"/>
      <c r="N7" s="1"/>
      <c r="O7" s="7">
        <f>76/1.17</f>
        <v>64.957264957264968</v>
      </c>
      <c r="P7" s="1" t="s">
        <v>43</v>
      </c>
      <c r="Q7" s="3" t="s">
        <v>39</v>
      </c>
      <c r="R7" s="3"/>
      <c r="S7" s="1">
        <v>9845314327</v>
      </c>
    </row>
    <row r="8" spans="1:19">
      <c r="A8" s="4" t="s">
        <v>70</v>
      </c>
      <c r="B8" s="4" t="s">
        <v>69</v>
      </c>
      <c r="C8" s="1">
        <v>11</v>
      </c>
      <c r="D8" s="1">
        <v>13</v>
      </c>
      <c r="E8" s="1">
        <v>12</v>
      </c>
      <c r="F8" s="1">
        <v>9</v>
      </c>
      <c r="G8" s="1"/>
      <c r="H8" s="1"/>
      <c r="I8" s="1"/>
      <c r="J8" s="1"/>
      <c r="K8" s="1"/>
      <c r="L8" s="1"/>
      <c r="M8" s="1"/>
      <c r="N8" s="1"/>
      <c r="O8" s="7">
        <f>82/1.25</f>
        <v>65.599999999999994</v>
      </c>
      <c r="P8" s="1" t="s">
        <v>28</v>
      </c>
      <c r="Q8" s="3" t="s">
        <v>38</v>
      </c>
      <c r="R8" s="5" t="s">
        <v>67</v>
      </c>
      <c r="S8" s="1">
        <v>9900500722</v>
      </c>
    </row>
    <row r="9" spans="1:19">
      <c r="A9" s="4" t="s">
        <v>12</v>
      </c>
      <c r="B9" s="4" t="s">
        <v>69</v>
      </c>
      <c r="C9" s="1">
        <v>12</v>
      </c>
      <c r="D9" s="1">
        <v>12</v>
      </c>
      <c r="E9" s="1">
        <v>12</v>
      </c>
      <c r="F9" s="1">
        <v>9</v>
      </c>
      <c r="G9" s="1"/>
      <c r="H9" s="1"/>
      <c r="I9" s="1"/>
      <c r="J9" s="1"/>
      <c r="K9" s="1"/>
      <c r="L9" s="1"/>
      <c r="M9" s="1"/>
      <c r="N9" s="1"/>
      <c r="O9" s="7">
        <f>84/1.25</f>
        <v>67.2</v>
      </c>
      <c r="P9" s="1" t="s">
        <v>42</v>
      </c>
      <c r="Q9" s="3" t="s">
        <v>37</v>
      </c>
      <c r="R9" s="5" t="s">
        <v>66</v>
      </c>
      <c r="S9" s="1">
        <v>9845092147</v>
      </c>
    </row>
    <row r="10" spans="1:19">
      <c r="A10" s="4" t="s">
        <v>1</v>
      </c>
      <c r="B10" s="4"/>
      <c r="C10" s="1">
        <v>11</v>
      </c>
      <c r="D10" s="1">
        <v>14</v>
      </c>
      <c r="E10" s="1">
        <v>11</v>
      </c>
      <c r="F10" s="1">
        <v>14</v>
      </c>
      <c r="G10" s="1"/>
      <c r="H10" s="1"/>
      <c r="I10" s="1"/>
      <c r="J10" s="1"/>
      <c r="K10" s="1"/>
      <c r="L10" s="1"/>
      <c r="M10" s="1"/>
      <c r="N10" s="1"/>
      <c r="O10" s="7">
        <f>88/1.25</f>
        <v>70.400000000000006</v>
      </c>
      <c r="P10" s="1" t="s">
        <v>47</v>
      </c>
      <c r="Q10" s="5" t="s">
        <v>52</v>
      </c>
      <c r="R10" s="3"/>
      <c r="S10" s="1">
        <v>9845588781</v>
      </c>
    </row>
    <row r="11" spans="1:19">
      <c r="A11" s="4" t="s">
        <v>8</v>
      </c>
      <c r="B11" s="4" t="s">
        <v>69</v>
      </c>
      <c r="C11" s="1">
        <v>10</v>
      </c>
      <c r="D11" s="1">
        <v>16</v>
      </c>
      <c r="E11" s="1">
        <v>13</v>
      </c>
      <c r="F11" s="1">
        <v>15</v>
      </c>
      <c r="G11" s="1"/>
      <c r="H11" s="1"/>
      <c r="I11" s="1"/>
      <c r="J11" s="1"/>
      <c r="K11" s="1"/>
      <c r="L11" s="1"/>
      <c r="M11" s="1"/>
      <c r="N11" s="1"/>
      <c r="O11" s="7">
        <f>90/1.25</f>
        <v>72</v>
      </c>
      <c r="P11" s="1" t="s">
        <v>28</v>
      </c>
      <c r="Q11" s="3" t="s">
        <v>29</v>
      </c>
      <c r="R11" s="5" t="s">
        <v>61</v>
      </c>
      <c r="S11" s="1">
        <v>9886719864</v>
      </c>
    </row>
    <row r="12" spans="1:19">
      <c r="A12" s="4" t="s">
        <v>10</v>
      </c>
      <c r="B12" s="4" t="s">
        <v>69</v>
      </c>
      <c r="C12" s="1">
        <v>7</v>
      </c>
      <c r="D12" s="1">
        <v>12</v>
      </c>
      <c r="E12" s="1">
        <v>10</v>
      </c>
      <c r="F12" s="1">
        <v>11</v>
      </c>
      <c r="G12" s="1"/>
      <c r="H12" s="1"/>
      <c r="I12" s="1"/>
      <c r="J12" s="1"/>
      <c r="K12" s="1"/>
      <c r="L12" s="1"/>
      <c r="M12" s="1"/>
      <c r="N12" s="1"/>
      <c r="O12" s="7">
        <f>91/1.25</f>
        <v>72.8</v>
      </c>
      <c r="P12" s="1" t="s">
        <v>28</v>
      </c>
      <c r="Q12" s="3" t="s">
        <v>32</v>
      </c>
      <c r="R12" s="5" t="s">
        <v>62</v>
      </c>
      <c r="S12" s="1">
        <v>9986888614</v>
      </c>
    </row>
    <row r="13" spans="1:19">
      <c r="A13" s="4" t="s">
        <v>0</v>
      </c>
      <c r="B13" s="4" t="s">
        <v>69</v>
      </c>
      <c r="C13" s="1">
        <v>6</v>
      </c>
      <c r="D13" s="1">
        <v>15</v>
      </c>
      <c r="E13" s="1">
        <v>13</v>
      </c>
      <c r="F13" s="1">
        <v>12</v>
      </c>
      <c r="G13" s="1"/>
      <c r="H13" s="1"/>
      <c r="I13" s="1"/>
      <c r="J13" s="1"/>
      <c r="K13" s="1"/>
      <c r="L13" s="1"/>
      <c r="M13" s="1"/>
      <c r="N13" s="1"/>
      <c r="O13" s="7">
        <f>91/1.25</f>
        <v>72.8</v>
      </c>
      <c r="P13" s="1" t="s">
        <v>41</v>
      </c>
      <c r="Q13" s="5" t="s">
        <v>65</v>
      </c>
      <c r="R13" s="3"/>
      <c r="S13" s="1">
        <v>9611960099</v>
      </c>
    </row>
    <row r="14" spans="1:19">
      <c r="A14" s="4" t="s">
        <v>7</v>
      </c>
      <c r="B14" s="4" t="s">
        <v>69</v>
      </c>
      <c r="C14" s="1">
        <v>9</v>
      </c>
      <c r="D14" s="1">
        <v>14</v>
      </c>
      <c r="E14" s="1">
        <v>14</v>
      </c>
      <c r="F14" s="1">
        <v>11</v>
      </c>
      <c r="G14" s="1"/>
      <c r="H14" s="1"/>
      <c r="I14" s="1"/>
      <c r="J14" s="1"/>
      <c r="K14" s="1"/>
      <c r="L14" s="1"/>
      <c r="M14" s="1"/>
      <c r="N14" s="1"/>
      <c r="O14" s="7">
        <f>91/1.25</f>
        <v>72.8</v>
      </c>
      <c r="P14" s="1" t="s">
        <v>28</v>
      </c>
      <c r="Q14" s="5" t="s">
        <v>53</v>
      </c>
      <c r="R14" s="5" t="s">
        <v>54</v>
      </c>
      <c r="S14" s="1">
        <v>9739007990</v>
      </c>
    </row>
    <row r="15" spans="1:19">
      <c r="A15" s="4" t="s">
        <v>71</v>
      </c>
      <c r="B15" s="4" t="s">
        <v>69</v>
      </c>
      <c r="C15" s="1">
        <v>15</v>
      </c>
      <c r="D15" s="1">
        <v>12</v>
      </c>
      <c r="E15" s="1">
        <v>12</v>
      </c>
      <c r="F15" s="1">
        <v>13</v>
      </c>
      <c r="G15" s="1"/>
      <c r="H15" s="1"/>
      <c r="I15" s="1"/>
      <c r="J15" s="1"/>
      <c r="K15" s="1"/>
      <c r="L15" s="1"/>
      <c r="M15" s="1"/>
      <c r="N15" s="1"/>
      <c r="O15" s="7">
        <f>91/1.25</f>
        <v>72.8</v>
      </c>
      <c r="P15" s="1" t="s">
        <v>46</v>
      </c>
      <c r="Q15" s="5" t="s">
        <v>56</v>
      </c>
      <c r="R15" s="5" t="s">
        <v>55</v>
      </c>
      <c r="S15" s="1">
        <v>9845199640</v>
      </c>
    </row>
    <row r="16" spans="1:19">
      <c r="A16" s="4" t="s">
        <v>11</v>
      </c>
      <c r="B16" s="4" t="s">
        <v>69</v>
      </c>
      <c r="C16" s="1">
        <v>10</v>
      </c>
      <c r="D16" s="1">
        <v>15</v>
      </c>
      <c r="E16" s="1">
        <v>14</v>
      </c>
      <c r="F16" s="1">
        <v>17</v>
      </c>
      <c r="G16" s="1"/>
      <c r="H16" s="1"/>
      <c r="I16" s="1"/>
      <c r="J16" s="1"/>
      <c r="K16" s="1"/>
      <c r="L16" s="1"/>
      <c r="M16" s="1"/>
      <c r="N16" s="1"/>
      <c r="O16" s="7">
        <f>101/1.25</f>
        <v>80.8</v>
      </c>
      <c r="P16" s="1" t="s">
        <v>28</v>
      </c>
      <c r="Q16" s="10" t="s">
        <v>33</v>
      </c>
      <c r="R16" s="5" t="s">
        <v>51</v>
      </c>
      <c r="S16" s="1">
        <v>9880007859</v>
      </c>
    </row>
    <row r="17" spans="1:19">
      <c r="A17" s="4" t="s">
        <v>6</v>
      </c>
      <c r="B17" s="4" t="s">
        <v>69</v>
      </c>
      <c r="C17" s="1">
        <v>10</v>
      </c>
      <c r="D17" s="1">
        <v>14</v>
      </c>
      <c r="E17" s="1">
        <v>15</v>
      </c>
      <c r="F17" s="1">
        <v>12</v>
      </c>
      <c r="G17" s="1"/>
      <c r="H17" s="1"/>
      <c r="I17" s="1"/>
      <c r="J17" s="1"/>
      <c r="K17" s="1"/>
      <c r="L17" s="1"/>
      <c r="M17" s="1"/>
      <c r="N17" s="1"/>
      <c r="O17" s="7">
        <f>81</f>
        <v>81</v>
      </c>
      <c r="P17" s="1" t="s">
        <v>28</v>
      </c>
      <c r="Q17" s="3" t="s">
        <v>34</v>
      </c>
      <c r="R17" s="5" t="s">
        <v>57</v>
      </c>
      <c r="S17" s="1">
        <v>9845512884</v>
      </c>
    </row>
    <row r="18" spans="1:19">
      <c r="A18" s="4" t="s">
        <v>13</v>
      </c>
      <c r="B18" s="4" t="s">
        <v>69</v>
      </c>
      <c r="C18" s="1">
        <v>5</v>
      </c>
      <c r="D18" s="1">
        <v>13</v>
      </c>
      <c r="E18" s="1">
        <v>12</v>
      </c>
      <c r="F18" s="1">
        <v>12</v>
      </c>
      <c r="G18" s="1"/>
      <c r="H18" s="1"/>
      <c r="I18" s="1"/>
      <c r="J18" s="1"/>
      <c r="K18" s="1"/>
      <c r="L18" s="1"/>
      <c r="M18" s="1"/>
      <c r="N18" s="1"/>
      <c r="O18" s="7"/>
      <c r="P18" s="1" t="s">
        <v>44</v>
      </c>
      <c r="Q18" s="5" t="s">
        <v>59</v>
      </c>
      <c r="R18" s="5" t="s">
        <v>58</v>
      </c>
      <c r="S18" s="1">
        <v>9980975206</v>
      </c>
    </row>
    <row r="20" spans="1:19" ht="15.75">
      <c r="O20" s="8">
        <f>AVERAGE(O2:O18)</f>
        <v>67.697329059829045</v>
      </c>
    </row>
  </sheetData>
  <sortState ref="A2:S18">
    <sortCondition ref="O2:O18"/>
  </sortState>
  <hyperlinks>
    <hyperlink ref="Q11" r:id="rId1"/>
    <hyperlink ref="Q6" r:id="rId2"/>
    <hyperlink ref="Q4" r:id="rId3"/>
    <hyperlink ref="Q12" r:id="rId4"/>
    <hyperlink ref="R16" r:id="rId5"/>
    <hyperlink ref="Q13" r:id="rId6"/>
    <hyperlink ref="Q17" r:id="rId7"/>
    <hyperlink ref="Q2" r:id="rId8"/>
    <hyperlink ref="Q15" r:id="rId9"/>
    <hyperlink ref="Q18" r:id="rId10"/>
    <hyperlink ref="Q9" r:id="rId11"/>
    <hyperlink ref="Q8" r:id="rId12"/>
    <hyperlink ref="Q14" r:id="rId13"/>
    <hyperlink ref="Q7" r:id="rId14"/>
    <hyperlink ref="Q5" r:id="rId15"/>
    <hyperlink ref="Q10" r:id="rId16"/>
    <hyperlink ref="Q16" r:id="rId17"/>
    <hyperlink ref="R14" r:id="rId18"/>
    <hyperlink ref="R15" r:id="rId19"/>
    <hyperlink ref="R17" r:id="rId20"/>
    <hyperlink ref="R18" r:id="rId21"/>
    <hyperlink ref="R2" r:id="rId22"/>
    <hyperlink ref="R11" r:id="rId23"/>
    <hyperlink ref="R12" r:id="rId24"/>
    <hyperlink ref="R6" r:id="rId25"/>
    <hyperlink ref="R4" r:id="rId26"/>
    <hyperlink ref="R9" r:id="rId27"/>
    <hyperlink ref="R8" r:id="rId28"/>
    <hyperlink ref="Q3" r:id="rId29"/>
  </hyperlinks>
  <pageMargins left="0.7" right="0.7" top="0.75" bottom="0.75" header="0.3" footer="0.3"/>
  <pageSetup orientation="portrait" horizontalDpi="300" verticalDpi="300" r:id="rId3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hariprashad</dc:creator>
  <cp:lastModifiedBy>hariprashad</cp:lastModifiedBy>
  <dcterms:created xsi:type="dcterms:W3CDTF">2010-10-07T06:40:18Z</dcterms:created>
  <dcterms:modified xsi:type="dcterms:W3CDTF">2010-10-10T10:25:28Z</dcterms:modified>
</cp:coreProperties>
</file>