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deas" sheetId="1" r:id="rId4"/>
    <sheet state="visible" name="Overall" sheetId="2" r:id="rId5"/>
    <sheet state="visible" name="EDA" sheetId="3" r:id="rId6"/>
    <sheet state="visible" name="SentTransformer" sheetId="4" r:id="rId7"/>
    <sheet state="visible" name="QAGS" sheetId="5" r:id="rId8"/>
    <sheet state="visible" name="DRS" sheetId="6" r:id="rId9"/>
    <sheet state="visible" name="DRS-Metrics" sheetId="7" r:id="rId10"/>
    <sheet state="visible" name="AGS" sheetId="8" r:id="rId11"/>
    <sheet state="visible" name="RAAGS" sheetId="9" r:id="rId12"/>
    <sheet state="visible" name="Sheet7" sheetId="10" r:id="rId13"/>
    <sheet state="visible" name="Sheet4" sheetId="11" r:id="rId14"/>
  </sheets>
  <definedNames/>
  <calcPr/>
  <extLst>
    <ext uri="GoogleSheetsCustomDataVersion2">
      <go:sheetsCustomData xmlns:go="http://customooxmlschemas.google.com/" r:id="rId15" roundtripDataChecksum="fgFWcW1mv4zkt4/yD17JIUNFRYtk+5xTCUQ1xBbZBa8="/>
    </ext>
  </extLst>
</workbook>
</file>

<file path=xl/sharedStrings.xml><?xml version="1.0" encoding="utf-8"?>
<sst xmlns="http://schemas.openxmlformats.org/spreadsheetml/2006/main" count="426" uniqueCount="271">
  <si>
    <t>Corpus</t>
  </si>
  <si>
    <t>Chunk</t>
  </si>
  <si>
    <t>QAGS</t>
  </si>
  <si>
    <t>DRS</t>
  </si>
  <si>
    <t>QAS</t>
  </si>
  <si>
    <t>RAAGS</t>
  </si>
  <si>
    <t>Word statistic in corpus</t>
  </si>
  <si>
    <t>ChatGPT</t>
  </si>
  <si>
    <t>Architecture</t>
  </si>
  <si>
    <t>Word statistic in corpus - sectionwise</t>
  </si>
  <si>
    <t>ChatGPT API</t>
  </si>
  <si>
    <t>Embedding</t>
  </si>
  <si>
    <t>ChatPDF</t>
  </si>
  <si>
    <t>QAS Hyperparameters</t>
  </si>
  <si>
    <t>Prompt Example</t>
  </si>
  <si>
    <t>QA Examples</t>
  </si>
  <si>
    <t>QAS Examples with Different Models</t>
  </si>
  <si>
    <t>RAAGS Examples</t>
  </si>
  <si>
    <t>List of Metrics</t>
  </si>
  <si>
    <t>What do you want to know from a history book? Which system should be used at what level of awareness about historical book?</t>
  </si>
  <si>
    <t>I want to...</t>
  </si>
  <si>
    <t>Be aware</t>
  </si>
  <si>
    <t>Know the Document Name</t>
  </si>
  <si>
    <t>Know the Answer</t>
  </si>
  <si>
    <t>I don't have question</t>
  </si>
  <si>
    <t>X</t>
  </si>
  <si>
    <t>I have question, but I don't know the context</t>
  </si>
  <si>
    <t>I have a question and context</t>
  </si>
  <si>
    <t>DRS*</t>
  </si>
  <si>
    <t>AGS</t>
  </si>
  <si>
    <t>DRS* Use DRS without context.</t>
  </si>
  <si>
    <t xml:space="preserve"> Mahabharata Book Summary</t>
  </si>
  <si>
    <t>Statistics of Mahabharata Book</t>
  </si>
  <si>
    <t xml:space="preserve">Value                    </t>
  </si>
  <si>
    <t xml:space="preserve">Letters                                   </t>
  </si>
  <si>
    <t xml:space="preserve">Minimum Number of Letters in any Parva    </t>
  </si>
  <si>
    <t xml:space="preserve">16,840 (16.8 thousands)  </t>
  </si>
  <si>
    <t xml:space="preserve">Average Number of Letters in any Parva    </t>
  </si>
  <si>
    <t xml:space="preserve">777,699 (780 thousands)  </t>
  </si>
  <si>
    <t xml:space="preserve">Maximum Number of Letters in any Parva    </t>
  </si>
  <si>
    <t>2,650,870 (2.6 millions)</t>
  </si>
  <si>
    <t xml:space="preserve">Words                                     </t>
  </si>
  <si>
    <t xml:space="preserve">Minimum Number of Words in any Parva      </t>
  </si>
  <si>
    <t xml:space="preserve">2,866 (2.8 thousands)    </t>
  </si>
  <si>
    <t xml:space="preserve">Average Number of Words in any Parva      </t>
  </si>
  <si>
    <t xml:space="preserve">132,808 (133 thousands)  </t>
  </si>
  <si>
    <t xml:space="preserve">Maximum Number of Words in any Parva      </t>
  </si>
  <si>
    <t xml:space="preserve">454,079 (450 thousands)  </t>
  </si>
  <si>
    <t xml:space="preserve">Paragraphs                                </t>
  </si>
  <si>
    <t xml:space="preserve">Minimum Number of Paragraphs in any Parva </t>
  </si>
  <si>
    <t xml:space="preserve">Average Number of Paragraphs in any Parva </t>
  </si>
  <si>
    <t xml:space="preserve">Maximum Number of Paragraphs in any Parva </t>
  </si>
  <si>
    <t xml:space="preserve">2,279 (2.2 thousands)    </t>
  </si>
  <si>
    <t xml:space="preserve">Parva                                     </t>
  </si>
  <si>
    <t xml:space="preserve">Total Number of Parva                     </t>
  </si>
  <si>
    <t xml:space="preserve">Total Number of Letters in All Parvas     </t>
  </si>
  <si>
    <t xml:space="preserve">13,998,590 (13 millions) </t>
  </si>
  <si>
    <t xml:space="preserve">Total Number of Word in All Parvas        </t>
  </si>
  <si>
    <t xml:space="preserve">2,390,561 (2.4 millions) </t>
  </si>
  <si>
    <t xml:space="preserve">Total number of paragraph in All Parvas   </t>
  </si>
  <si>
    <t xml:space="preserve">11,217 (11.2 thousands)  </t>
  </si>
  <si>
    <t>Mahabharata Book Section Summary</t>
  </si>
  <si>
    <t>Section Statistics of Mahabharata Book</t>
  </si>
  <si>
    <t xml:space="preserve">Value        </t>
  </si>
  <si>
    <t xml:space="preserve">Total Sections in Book                       </t>
  </si>
  <si>
    <t xml:space="preserve">Letters                                      </t>
  </si>
  <si>
    <t xml:space="preserve">Minimum Number of Letters in any Section     </t>
  </si>
  <si>
    <t xml:space="preserve">Average Number of Letters                    </t>
  </si>
  <si>
    <t xml:space="preserve">6,665 (6.5 K) </t>
  </si>
  <si>
    <t xml:space="preserve">Maximum Number of Letters in any Chapter     </t>
  </si>
  <si>
    <t xml:space="preserve">84,950 (85 K) </t>
  </si>
  <si>
    <t xml:space="preserve">Words                                        </t>
  </si>
  <si>
    <t xml:space="preserve">Minimum Number of Words in any Section       </t>
  </si>
  <si>
    <t xml:space="preserve">Average Number of Words                      </t>
  </si>
  <si>
    <t xml:space="preserve">Maximum Number of Words in any Chapter       </t>
  </si>
  <si>
    <t xml:space="preserve">14,850 (15 K) </t>
  </si>
  <si>
    <t xml:space="preserve">Paragraphs                                   </t>
  </si>
  <si>
    <t xml:space="preserve">Minimum Number of Paragraphs in any Section  </t>
  </si>
  <si>
    <t xml:space="preserve">Average Number of Paragraphs                 </t>
  </si>
  <si>
    <t xml:space="preserve">Maximum Number of Paragraphs in any Chapters </t>
  </si>
  <si>
    <t xml:space="preserve"> Chunk Used for QA Work</t>
  </si>
  <si>
    <t>Statitics</t>
  </si>
  <si>
    <t>Value</t>
  </si>
  <si>
    <t>Number of Chunks</t>
  </si>
  <si>
    <t>Average number of words in chunk</t>
  </si>
  <si>
    <t>Average number of tokens in chunk (approx)</t>
  </si>
  <si>
    <t>Average number of letters in chunk</t>
  </si>
  <si>
    <t>Letters used to create QA</t>
  </si>
  <si>
    <t>Words used to create QA</t>
  </si>
  <si>
    <t>Approx tokens used to create QA</t>
  </si>
  <si>
    <t>Parvawise Chunk Used</t>
  </si>
  <si>
    <t>Parva Number</t>
  </si>
  <si>
    <t>Book01</t>
  </si>
  <si>
    <t>Book02</t>
  </si>
  <si>
    <t>Book03</t>
  </si>
  <si>
    <t>Book04</t>
  </si>
  <si>
    <t>Book05</t>
  </si>
  <si>
    <t>Parva Summary</t>
  </si>
  <si>
    <t>Number of Sections</t>
  </si>
  <si>
    <t>Word Count In Parva</t>
  </si>
  <si>
    <t>Para Count In Parva</t>
  </si>
  <si>
    <t>Avg Word Len In Parva</t>
  </si>
  <si>
    <t>Avg Word Count Section</t>
  </si>
  <si>
    <t>Avg Para Count Section</t>
  </si>
  <si>
    <t>Avg_Letter_Count_Section</t>
  </si>
  <si>
    <t>Letter_Count_In_Parva</t>
  </si>
  <si>
    <t>Book06</t>
  </si>
  <si>
    <t>Book07</t>
  </si>
  <si>
    <t>Book08</t>
  </si>
  <si>
    <t>Book09</t>
  </si>
  <si>
    <t>Book10</t>
  </si>
  <si>
    <t>Book11</t>
  </si>
  <si>
    <t>Book12</t>
  </si>
  <si>
    <t>Book13</t>
  </si>
  <si>
    <t>Book14</t>
  </si>
  <si>
    <t>Book15</t>
  </si>
  <si>
    <t>Book16</t>
  </si>
  <si>
    <t>Book17</t>
  </si>
  <si>
    <t>Book18</t>
  </si>
  <si>
    <t>Mean</t>
  </si>
  <si>
    <t>Adi Parva</t>
  </si>
  <si>
    <t>Sabha Parva</t>
  </si>
  <si>
    <t>Vana Parva</t>
  </si>
  <si>
    <t>Virata Parva</t>
  </si>
  <si>
    <t>Udyoga Parva</t>
  </si>
  <si>
    <t>Bhishma Parva</t>
  </si>
  <si>
    <t>Drona Parva</t>
  </si>
  <si>
    <t>Karna Parva</t>
  </si>
  <si>
    <t>Shalya Parva</t>
  </si>
  <si>
    <t>Sauptika Parva</t>
  </si>
  <si>
    <t>Stri Parva</t>
  </si>
  <si>
    <t>Santi Parva</t>
  </si>
  <si>
    <t>Anusasana Parva</t>
  </si>
  <si>
    <t>Aswamedha Parva</t>
  </si>
  <si>
    <t>Asramavasika Parva</t>
  </si>
  <si>
    <t>Mausala Parva</t>
  </si>
  <si>
    <t>Mahaprasthanika Parva</t>
  </si>
  <si>
    <t>Svargarohanika Parva</t>
  </si>
  <si>
    <t>#</t>
  </si>
  <si>
    <t>Sentence Embedding</t>
  </si>
  <si>
    <t>Data Source</t>
  </si>
  <si>
    <t>Size</t>
  </si>
  <si>
    <t>Max Sequence Length</t>
  </si>
  <si>
    <t>Dimension</t>
  </si>
  <si>
    <t>Normalized Embeddings</t>
  </si>
  <si>
    <t>multi-qa-distilbert-cos-v1</t>
  </si>
  <si>
    <t>215M QA pairs from diverse sources.</t>
  </si>
  <si>
    <t xml:space="preserve">  250 MB</t>
  </si>
  <si>
    <t>True</t>
  </si>
  <si>
    <t>all-MiniLM-L6-v2</t>
  </si>
  <si>
    <t>1B+ training pairs.</t>
  </si>
  <si>
    <t xml:space="preserve">  80 MB</t>
  </si>
  <si>
    <t>all-distilroberta-v1</t>
  </si>
  <si>
    <t>1B+ training pairs</t>
  </si>
  <si>
    <t xml:space="preserve">  290 MB</t>
  </si>
  <si>
    <t>all-mpnet-base-v2</t>
  </si>
  <si>
    <t xml:space="preserve">  420 MB</t>
  </si>
  <si>
    <t>all-roberta-large-v1</t>
  </si>
  <si>
    <t xml:space="preserve">  1.36 GB</t>
  </si>
  <si>
    <t>ChatGPT Prompt Engineering Question-Answers</t>
  </si>
  <si>
    <t>ChatGPT Front End</t>
  </si>
  <si>
    <t>Parva Id</t>
  </si>
  <si>
    <t>No. of Que</t>
  </si>
  <si>
    <t>Avg Words in Ques</t>
  </si>
  <si>
    <t>Avg Words in Ans</t>
  </si>
  <si>
    <t>Avg Words in Chunk</t>
  </si>
  <si>
    <t>Tot Words in Chunk</t>
  </si>
  <si>
    <t>WordsInQues</t>
  </si>
  <si>
    <t>WordsInAns</t>
  </si>
  <si>
    <t>WordsInChunk</t>
  </si>
  <si>
    <t>count</t>
  </si>
  <si>
    <t>mean</t>
  </si>
  <si>
    <t>std</t>
  </si>
  <si>
    <t>min</t>
  </si>
  <si>
    <t>ChatGPT API Question-Answers</t>
  </si>
  <si>
    <t>Number of Ques</t>
  </si>
  <si>
    <t>Avg Words In Ques</t>
  </si>
  <si>
    <t>Avg Words In Ans</t>
  </si>
  <si>
    <t>max</t>
  </si>
  <si>
    <t>sum</t>
  </si>
  <si>
    <t>Questions/1000 Chunk Words</t>
  </si>
  <si>
    <t>Words in Answer/Words in Question Ratio</t>
  </si>
  <si>
    <t>ChatPDF Question- Answers</t>
  </si>
  <si>
    <t>Number of Question</t>
  </si>
  <si>
    <t xml:space="preserve">Book01    </t>
  </si>
  <si>
    <t xml:space="preserve">Book02    </t>
  </si>
  <si>
    <t xml:space="preserve">Book03    </t>
  </si>
  <si>
    <t xml:space="preserve">Book04    </t>
  </si>
  <si>
    <t xml:space="preserve">Book05    </t>
  </si>
  <si>
    <t>QAGS: ChatGPT FE</t>
  </si>
  <si>
    <t>Mean number of words in chunk</t>
  </si>
  <si>
    <t>Mean number of tokens in chunk (approx)</t>
  </si>
  <si>
    <t>Mean number of letters in chunk</t>
  </si>
  <si>
    <t>Measure</t>
  </si>
  <si>
    <t>Cosine_Ques_Chunk</t>
  </si>
  <si>
    <t>Cosine_Ans_Chunk</t>
  </si>
  <si>
    <t>Cosine_Ques_Ans</t>
  </si>
  <si>
    <t>distilbert</t>
  </si>
  <si>
    <t>minilm</t>
  </si>
  <si>
    <t>distilroberta</t>
  </si>
  <si>
    <t>mpnet</t>
  </si>
  <si>
    <t>roberta</t>
  </si>
  <si>
    <t>FoundIn@1</t>
  </si>
  <si>
    <t>FoundIn@2</t>
  </si>
  <si>
    <t>FoundIn@3</t>
  </si>
  <si>
    <t>FoundIn@4</t>
  </si>
  <si>
    <t>FoundIn@5</t>
  </si>
  <si>
    <t>FoundIn@10</t>
  </si>
  <si>
    <t>P@1</t>
  </si>
  <si>
    <t>P@2</t>
  </si>
  <si>
    <t>P@3</t>
  </si>
  <si>
    <t>P@4</t>
  </si>
  <si>
    <t>P@5</t>
  </si>
  <si>
    <t>P@10</t>
  </si>
  <si>
    <t>R@1</t>
  </si>
  <si>
    <t>R@2</t>
  </si>
  <si>
    <t>R@3</t>
  </si>
  <si>
    <t>R@4</t>
  </si>
  <si>
    <t>R@5</t>
  </si>
  <si>
    <t>R@10</t>
  </si>
  <si>
    <t>F1@1</t>
  </si>
  <si>
    <t>F1@2</t>
  </si>
  <si>
    <t>F1@3</t>
  </si>
  <si>
    <t>F1@4</t>
  </si>
  <si>
    <t>F1@5</t>
  </si>
  <si>
    <t>F1@10</t>
  </si>
  <si>
    <t>MAP</t>
  </si>
  <si>
    <t>RR</t>
  </si>
  <si>
    <t>Dim</t>
  </si>
  <si>
    <t>Cosine QA</t>
  </si>
  <si>
    <t>Cosine Q-Chunk</t>
  </si>
  <si>
    <t>250 MB</t>
  </si>
  <si>
    <t>80 MB</t>
  </si>
  <si>
    <t>290 MB</t>
  </si>
  <si>
    <t>420 MB</t>
  </si>
  <si>
    <t>1.36 GB</t>
  </si>
  <si>
    <t>_multi-qa-distilbert-cos-v1</t>
  </si>
  <si>
    <t>_all-MiniLM-L6-v2</t>
  </si>
  <si>
    <t>_all-distilroberta-v1</t>
  </si>
  <si>
    <t>_multi-qa-mpnet-base-dot-v1</t>
  </si>
  <si>
    <t>_all-roberta-large-v1</t>
  </si>
  <si>
    <t>Metrics Correlation in DRS</t>
  </si>
  <si>
    <t>Chunk_Words</t>
  </si>
  <si>
    <r>
      <rPr/>
      <t xml:space="preserve">Configuration in </t>
    </r>
    <r>
      <rPr>
        <color rgb="FF1155CC"/>
        <u/>
      </rPr>
      <t>040.1-Configuration.md</t>
    </r>
    <r>
      <rPr/>
      <t xml:space="preserve"> file</t>
    </r>
  </si>
  <si>
    <t>Metrics</t>
  </si>
  <si>
    <t>t5</t>
  </si>
  <si>
    <t>distilbert512</t>
  </si>
  <si>
    <t>bert</t>
  </si>
  <si>
    <t>bigbird</t>
  </si>
  <si>
    <t>bloom560</t>
  </si>
  <si>
    <t>bloom1.7b</t>
  </si>
  <si>
    <t>T5smal-1ep</t>
  </si>
  <si>
    <t>t5small-30ep</t>
  </si>
  <si>
    <t>flant5</t>
  </si>
  <si>
    <t>BLEU1</t>
  </si>
  <si>
    <t>ROUGE1_P</t>
  </si>
  <si>
    <t>ROUGE1_R</t>
  </si>
  <si>
    <t>ROUGE1_F1</t>
  </si>
  <si>
    <t>ROUGEL_P</t>
  </si>
  <si>
    <t>ROUGEL_R</t>
  </si>
  <si>
    <t>ROUGEL_F1</t>
  </si>
  <si>
    <t>Precision</t>
  </si>
  <si>
    <t>Recall</t>
  </si>
  <si>
    <t>Cosine</t>
  </si>
  <si>
    <t>Cosine Distance Between Question, Ref.Answer, and Pred.Answer</t>
  </si>
  <si>
    <t>Ques-Ans-Cos</t>
  </si>
  <si>
    <t>AGS-Cosine</t>
  </si>
  <si>
    <t>RAAGS-Cosine</t>
  </si>
  <si>
    <t>25\%</t>
  </si>
  <si>
    <t>50\%</t>
  </si>
  <si>
    <t>75\%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</si>
</sst>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1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sz val="11.0"/>
      <color rgb="FF212529"/>
      <name val="-apple-system"/>
    </font>
    <font>
      <b/>
      <color theme="1"/>
      <name val="Arial"/>
      <scheme val="minor"/>
    </font>
    <font>
      <b/>
      <sz val="11.0"/>
      <color rgb="FF212121"/>
      <name val="Roboto"/>
    </font>
    <font>
      <sz val="11.0"/>
      <color rgb="FF212121"/>
      <name val="Roboto"/>
    </font>
    <font>
      <b/>
      <color rgb="FF212121"/>
      <name val="Roboto"/>
    </font>
    <font>
      <b/>
      <sz val="10.0"/>
      <color theme="1"/>
      <name val="Times New Roman"/>
    </font>
    <font>
      <sz val="10.0"/>
      <color theme="1"/>
      <name val="Times New Roman"/>
    </font>
    <font>
      <u/>
      <color rgb="FF0000FF"/>
    </font>
    <font>
      <sz val="8.0"/>
      <color theme="1"/>
      <name val="&quot;Liberation Sans&quot;"/>
    </font>
    <font>
      <b/>
      <sz val="8.0"/>
      <color theme="1"/>
      <name val="&quot;Liberation Sans&quot;"/>
    </font>
    <font>
      <sz val="9.0"/>
      <color rgb="FF000000"/>
      <name val="&quot;Google Sans Mono&quot;"/>
    </font>
    <font>
      <sz val="11.0"/>
      <color rgb="FF3B3B3B"/>
      <name val="Consolas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 shrinkToFit="0" vertical="bottom" wrapText="1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3" fontId="3" numFmtId="0" xfId="0" applyAlignment="1" applyFont="1">
      <alignment horizontal="center"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horizontal="center" shrinkToFit="0" vertical="bottom" wrapText="1"/>
    </xf>
    <xf borderId="0" fillId="3" fontId="3" numFmtId="0" xfId="0" applyAlignment="1" applyFont="1">
      <alignment horizontal="right" readingOrder="0" textRotation="90" vertical="center"/>
    </xf>
    <xf borderId="0" fillId="4" fontId="2" numFmtId="0" xfId="0" applyAlignment="1" applyFont="1">
      <alignment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4" fontId="2" numFmtId="0" xfId="0" applyAlignment="1" applyFont="1">
      <alignment readingOrder="0" shrinkToFit="0" vertical="bottom" wrapText="1"/>
    </xf>
    <xf borderId="0" fillId="0" fontId="4" numFmtId="0" xfId="0" applyAlignment="1" applyFont="1">
      <alignment horizontal="left" shrinkToFit="0" vertical="bottom" wrapText="0"/>
    </xf>
    <xf borderId="1" fillId="5" fontId="4" numFmtId="0" xfId="0" applyAlignment="1" applyBorder="1" applyFill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1" numFmtId="0" xfId="0" applyFont="1"/>
    <xf borderId="0" fillId="0" fontId="4" numFmtId="3" xfId="0" applyAlignment="1" applyFont="1" applyNumberFormat="1">
      <alignment horizontal="left" shrinkToFit="0" vertical="bottom" wrapText="0"/>
    </xf>
    <xf borderId="0" fillId="5" fontId="1" numFmtId="0" xfId="0" applyFont="1"/>
    <xf borderId="0" fillId="5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1" numFmtId="3" xfId="0" applyFont="1" applyNumberFormat="1"/>
    <xf borderId="0" fillId="0" fontId="1" numFmtId="1" xfId="0" applyFont="1" applyNumberFormat="1"/>
    <xf borderId="0" fillId="0" fontId="1" numFmtId="2" xfId="0" applyFont="1" applyNumberFormat="1"/>
    <xf borderId="0" fillId="0" fontId="4" numFmtId="1" xfId="0" applyAlignment="1" applyFont="1" applyNumberFormat="1">
      <alignment horizontal="right" shrinkToFit="0" vertical="bottom" wrapText="0"/>
    </xf>
    <xf borderId="0" fillId="0" fontId="4" numFmtId="49" xfId="0" applyAlignment="1" applyFont="1" applyNumberFormat="1">
      <alignment readingOrder="0" shrinkToFit="0" vertical="bottom" wrapText="0"/>
    </xf>
    <xf borderId="0" fillId="6" fontId="6" numFmtId="0" xfId="0" applyAlignment="1" applyFill="1" applyFont="1">
      <alignment horizontal="left" readingOrder="0"/>
    </xf>
    <xf borderId="0" fillId="0" fontId="7" numFmtId="0" xfId="0" applyAlignment="1" applyFont="1">
      <alignment readingOrder="0"/>
    </xf>
    <xf borderId="0" fillId="6" fontId="8" numFmtId="0" xfId="0" applyAlignment="1" applyFont="1">
      <alignment horizontal="right" readingOrder="0"/>
    </xf>
    <xf borderId="0" fillId="0" fontId="4" numFmtId="3" xfId="0" applyAlignment="1" applyFont="1" applyNumberFormat="1">
      <alignment shrinkToFit="0" vertical="bottom" wrapText="0"/>
    </xf>
    <xf borderId="0" fillId="6" fontId="8" numFmtId="0" xfId="0" applyAlignment="1" applyFont="1">
      <alignment horizontal="center" readingOrder="0"/>
    </xf>
    <xf borderId="0" fillId="6" fontId="9" numFmtId="2" xfId="0" applyAlignment="1" applyFont="1" applyNumberFormat="1">
      <alignment horizontal="right" readingOrder="0"/>
    </xf>
    <xf borderId="0" fillId="6" fontId="8" numFmtId="9" xfId="0" applyAlignment="1" applyFont="1" applyNumberFormat="1">
      <alignment horizontal="center" readingOrder="0"/>
    </xf>
    <xf borderId="0" fillId="6" fontId="10" numFmtId="0" xfId="0" applyAlignment="1" applyFont="1">
      <alignment readingOrder="0"/>
    </xf>
    <xf borderId="0" fillId="6" fontId="9" numFmtId="164" xfId="0" applyAlignment="1" applyFont="1" applyNumberFormat="1">
      <alignment horizontal="right" readingOrder="0"/>
    </xf>
    <xf borderId="0" fillId="6" fontId="8" numFmtId="0" xfId="0" applyAlignment="1" applyFont="1">
      <alignment horizontal="left" readingOrder="0"/>
    </xf>
    <xf borderId="0" fillId="6" fontId="9" numFmtId="0" xfId="0" applyAlignment="1" applyFont="1">
      <alignment horizontal="left" readingOrder="0"/>
    </xf>
    <xf borderId="0" fillId="6" fontId="9" numFmtId="3" xfId="0" applyAlignment="1" applyFont="1" applyNumberFormat="1">
      <alignment horizontal="left" readingOrder="0"/>
    </xf>
    <xf borderId="0" fillId="6" fontId="9" numFmtId="0" xfId="0" applyAlignment="1" applyFont="1">
      <alignment horizontal="right" readingOrder="0"/>
    </xf>
    <xf borderId="0" fillId="6" fontId="9" numFmtId="165" xfId="0" applyAlignment="1" applyFont="1" applyNumberFormat="1">
      <alignment horizontal="right" readingOrder="0"/>
    </xf>
    <xf borderId="0" fillId="6" fontId="8" numFmtId="9" xfId="0" applyAlignment="1" applyFont="1" applyNumberFormat="1">
      <alignment horizontal="right" readingOrder="0"/>
    </xf>
    <xf borderId="0" fillId="0" fontId="11" numFmtId="2" xfId="0" applyAlignment="1" applyFont="1" applyNumberFormat="1">
      <alignment horizontal="center" shrinkToFit="0" vertical="bottom" wrapText="1"/>
    </xf>
    <xf borderId="0" fillId="0" fontId="11" numFmtId="0" xfId="0" applyAlignment="1" applyFont="1">
      <alignment horizontal="center" shrinkToFit="0" vertical="bottom" wrapText="1"/>
    </xf>
    <xf borderId="0" fillId="0" fontId="12" numFmtId="2" xfId="0" applyAlignment="1" applyFont="1" applyNumberFormat="1">
      <alignment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2" numFmtId="0" xfId="0" applyAlignment="1" applyFont="1">
      <alignment horizontal="center" shrinkToFit="0" vertical="bottom" wrapText="0"/>
    </xf>
    <xf borderId="0" fillId="0" fontId="12" numFmtId="0" xfId="0" applyAlignment="1" applyFont="1">
      <alignment shrinkToFit="0" vertical="bottom" wrapText="1"/>
    </xf>
    <xf borderId="0" fillId="6" fontId="8" numFmtId="0" xfId="0" applyAlignment="1" applyFont="1">
      <alignment horizontal="right"/>
    </xf>
    <xf borderId="0" fillId="5" fontId="8" numFmtId="2" xfId="0" applyAlignment="1" applyFont="1" applyNumberFormat="1">
      <alignment horizontal="right" readingOrder="0"/>
    </xf>
    <xf borderId="0" fillId="6" fontId="9" numFmtId="0" xfId="0" applyFont="1"/>
    <xf borderId="0" fillId="0" fontId="13" numFmtId="0" xfId="0" applyAlignment="1" applyFont="1">
      <alignment readingOrder="0"/>
    </xf>
    <xf borderId="0" fillId="0" fontId="14" numFmtId="0" xfId="0" applyAlignment="1" applyFont="1">
      <alignment horizontal="left" readingOrder="0"/>
    </xf>
    <xf borderId="0" fillId="0" fontId="14" numFmtId="0" xfId="0" applyAlignment="1" applyFont="1">
      <alignment horizontal="right" readingOrder="0"/>
    </xf>
    <xf borderId="0" fillId="0" fontId="15" numFmtId="0" xfId="0" applyAlignment="1" applyFont="1">
      <alignment horizontal="right" readingOrder="0"/>
    </xf>
    <xf borderId="0" fillId="6" fontId="16" numFmtId="0" xfId="0" applyFont="1"/>
    <xf borderId="0" fillId="6" fontId="17" numFmtId="0" xfId="0" applyAlignment="1" applyFont="1">
      <alignment readingOrder="0"/>
    </xf>
    <xf borderId="0" fillId="6" fontId="8" numFmtId="1" xfId="0" applyAlignment="1" applyFont="1" applyNumberFormat="1">
      <alignment horizontal="right" readingOrder="0"/>
    </xf>
    <xf borderId="0" fillId="6" fontId="9" numFmtId="1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2</xdr:row>
      <xdr:rowOff>47625</xdr:rowOff>
    </xdr:from>
    <xdr:ext cx="6000750" cy="1114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040.1-configuration.md/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C2" s="1" t="s">
        <v>7</v>
      </c>
      <c r="G2" s="1" t="s">
        <v>8</v>
      </c>
    </row>
    <row r="3">
      <c r="A3" s="1" t="s">
        <v>9</v>
      </c>
      <c r="C3" s="1" t="s">
        <v>10</v>
      </c>
      <c r="G3" s="1" t="s">
        <v>11</v>
      </c>
    </row>
    <row r="4">
      <c r="C4" s="1" t="s">
        <v>12</v>
      </c>
      <c r="G4" s="1" t="s">
        <v>13</v>
      </c>
    </row>
    <row r="5">
      <c r="C5" s="1" t="s">
        <v>14</v>
      </c>
    </row>
    <row r="6">
      <c r="G6" s="1" t="s">
        <v>15</v>
      </c>
    </row>
    <row r="7">
      <c r="G7" s="1" t="s">
        <v>16</v>
      </c>
    </row>
    <row r="8">
      <c r="G8" s="1" t="s">
        <v>17</v>
      </c>
    </row>
    <row r="9">
      <c r="G9" s="1" t="s">
        <v>18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5"/>
    <col customWidth="1" min="2" max="2" width="18.75"/>
    <col customWidth="1" min="3" max="3" width="9.13"/>
    <col customWidth="1" min="4" max="4" width="14.0"/>
    <col customWidth="1" min="5" max="5" width="11.13"/>
  </cols>
  <sheetData>
    <row r="1">
      <c r="A1" s="2" t="s">
        <v>19</v>
      </c>
      <c r="F1" s="3"/>
    </row>
    <row r="2">
      <c r="A2" s="4"/>
      <c r="B2" s="4"/>
      <c r="C2" s="5" t="s">
        <v>20</v>
      </c>
      <c r="F2" s="3"/>
    </row>
    <row r="3">
      <c r="A3" s="4"/>
      <c r="B3" s="6"/>
      <c r="C3" s="7" t="s">
        <v>21</v>
      </c>
      <c r="D3" s="7" t="s">
        <v>22</v>
      </c>
      <c r="E3" s="7" t="s">
        <v>23</v>
      </c>
      <c r="F3" s="3"/>
    </row>
    <row r="4">
      <c r="A4" s="8"/>
      <c r="B4" s="9" t="s">
        <v>24</v>
      </c>
      <c r="C4" s="10" t="s">
        <v>2</v>
      </c>
      <c r="D4" s="10" t="s">
        <v>25</v>
      </c>
      <c r="E4" s="10" t="s">
        <v>25</v>
      </c>
      <c r="F4" s="3"/>
    </row>
    <row r="5">
      <c r="B5" s="11" t="s">
        <v>26</v>
      </c>
      <c r="C5" s="10" t="s">
        <v>25</v>
      </c>
      <c r="D5" s="10" t="s">
        <v>3</v>
      </c>
      <c r="E5" s="10" t="s">
        <v>5</v>
      </c>
      <c r="F5" s="3"/>
    </row>
    <row r="6">
      <c r="B6" s="9" t="s">
        <v>27</v>
      </c>
      <c r="C6" s="10" t="s">
        <v>25</v>
      </c>
      <c r="D6" s="10" t="s">
        <v>28</v>
      </c>
      <c r="E6" s="10" t="s">
        <v>29</v>
      </c>
      <c r="F6" s="3"/>
    </row>
    <row r="7">
      <c r="A7" s="3"/>
      <c r="B7" s="3" t="s">
        <v>30</v>
      </c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</sheetData>
  <mergeCells count="4">
    <mergeCell ref="A1:E1"/>
    <mergeCell ref="C2:E2"/>
    <mergeCell ref="A4:A6"/>
    <mergeCell ref="B7:E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37.88"/>
    <col customWidth="1" min="3" max="26" width="11.5"/>
  </cols>
  <sheetData>
    <row r="1" ht="12.75" customHeight="1">
      <c r="C1" s="12"/>
    </row>
    <row r="2" ht="12.75" customHeight="1">
      <c r="A2" s="13" t="s">
        <v>31</v>
      </c>
      <c r="C2" s="12"/>
    </row>
    <row r="3" ht="12.75" customHeight="1">
      <c r="A3" s="13"/>
      <c r="B3" s="14" t="s">
        <v>32</v>
      </c>
      <c r="C3" s="15" t="s">
        <v>33</v>
      </c>
    </row>
    <row r="4" ht="12.75" customHeight="1">
      <c r="A4" s="13"/>
      <c r="B4" s="16" t="s">
        <v>34</v>
      </c>
      <c r="C4" s="12"/>
    </row>
    <row r="5" ht="12.75" customHeight="1">
      <c r="A5" s="13"/>
      <c r="B5" s="16" t="s">
        <v>35</v>
      </c>
      <c r="C5" s="12" t="s">
        <v>36</v>
      </c>
    </row>
    <row r="6" ht="12.75" customHeight="1">
      <c r="A6" s="13"/>
      <c r="B6" s="16" t="s">
        <v>37</v>
      </c>
      <c r="C6" s="12" t="s">
        <v>38</v>
      </c>
    </row>
    <row r="7" ht="12.75" customHeight="1">
      <c r="A7" s="13"/>
      <c r="B7" s="16" t="s">
        <v>39</v>
      </c>
      <c r="C7" s="12" t="s">
        <v>40</v>
      </c>
    </row>
    <row r="8" ht="12.75" customHeight="1">
      <c r="A8" s="13"/>
      <c r="B8" s="16" t="s">
        <v>41</v>
      </c>
      <c r="C8" s="12"/>
    </row>
    <row r="9" ht="12.75" customHeight="1">
      <c r="A9" s="13"/>
      <c r="B9" s="16" t="s">
        <v>42</v>
      </c>
      <c r="C9" s="12" t="s">
        <v>43</v>
      </c>
    </row>
    <row r="10" ht="12.75" customHeight="1">
      <c r="A10" s="13"/>
      <c r="B10" s="16" t="s">
        <v>44</v>
      </c>
      <c r="C10" s="12" t="s">
        <v>45</v>
      </c>
    </row>
    <row r="11" ht="12.75" customHeight="1">
      <c r="A11" s="13"/>
      <c r="B11" s="16" t="s">
        <v>46</v>
      </c>
      <c r="C11" s="12" t="s">
        <v>47</v>
      </c>
    </row>
    <row r="12" ht="12.75" customHeight="1">
      <c r="A12" s="13"/>
      <c r="B12" s="16" t="s">
        <v>48</v>
      </c>
      <c r="C12" s="12"/>
    </row>
    <row r="13" ht="12.75" customHeight="1">
      <c r="A13" s="13"/>
      <c r="B13" s="16" t="s">
        <v>49</v>
      </c>
      <c r="C13" s="12">
        <v>35.0</v>
      </c>
    </row>
    <row r="14" ht="12.75" customHeight="1">
      <c r="A14" s="13"/>
      <c r="B14" s="16" t="s">
        <v>50</v>
      </c>
      <c r="C14" s="12">
        <v>623.0</v>
      </c>
    </row>
    <row r="15" ht="12.75" customHeight="1">
      <c r="A15" s="13"/>
      <c r="B15" s="16" t="s">
        <v>51</v>
      </c>
      <c r="C15" s="12" t="s">
        <v>52</v>
      </c>
    </row>
    <row r="16" ht="12.75" customHeight="1">
      <c r="A16" s="13"/>
      <c r="B16" s="16" t="s">
        <v>53</v>
      </c>
      <c r="C16" s="12"/>
    </row>
    <row r="17" ht="12.75" customHeight="1">
      <c r="A17" s="13"/>
      <c r="B17" s="16" t="s">
        <v>54</v>
      </c>
      <c r="C17" s="12">
        <v>2100.0</v>
      </c>
    </row>
    <row r="18" ht="12.75" customHeight="1">
      <c r="A18" s="13"/>
      <c r="B18" s="16" t="s">
        <v>55</v>
      </c>
      <c r="C18" s="12" t="s">
        <v>56</v>
      </c>
    </row>
    <row r="19" ht="12.75" customHeight="1">
      <c r="A19" s="13"/>
      <c r="B19" s="16" t="s">
        <v>57</v>
      </c>
      <c r="C19" s="12" t="s">
        <v>58</v>
      </c>
    </row>
    <row r="20" ht="12.75" customHeight="1">
      <c r="A20" s="13"/>
      <c r="B20" s="16" t="s">
        <v>59</v>
      </c>
      <c r="C20" s="12" t="s">
        <v>60</v>
      </c>
    </row>
    <row r="21" ht="12.75" customHeight="1">
      <c r="A21" s="13"/>
      <c r="C21" s="12"/>
    </row>
    <row r="22" ht="12.75" customHeight="1">
      <c r="A22" s="13"/>
      <c r="C22" s="12"/>
    </row>
    <row r="23" ht="12.75" customHeight="1">
      <c r="A23" s="13" t="s">
        <v>61</v>
      </c>
      <c r="C23" s="12"/>
    </row>
    <row r="24" ht="12.75" customHeight="1">
      <c r="A24" s="13"/>
      <c r="B24" s="14" t="s">
        <v>62</v>
      </c>
      <c r="C24" s="15" t="s">
        <v>63</v>
      </c>
    </row>
    <row r="25" ht="12.75" customHeight="1">
      <c r="A25" s="13"/>
      <c r="B25" s="16" t="s">
        <v>64</v>
      </c>
      <c r="C25" s="12">
        <v>2100.0</v>
      </c>
    </row>
    <row r="26" ht="12.75" customHeight="1">
      <c r="A26" s="13"/>
      <c r="B26" s="16" t="s">
        <v>65</v>
      </c>
      <c r="C26" s="12"/>
    </row>
    <row r="27" ht="12.75" customHeight="1">
      <c r="A27" s="13"/>
      <c r="B27" s="16" t="s">
        <v>66</v>
      </c>
      <c r="C27" s="12">
        <v>514.0</v>
      </c>
    </row>
    <row r="28" ht="12.75" customHeight="1">
      <c r="A28" s="13"/>
      <c r="B28" s="16" t="s">
        <v>67</v>
      </c>
      <c r="C28" s="12" t="s">
        <v>68</v>
      </c>
    </row>
    <row r="29" ht="12.75" customHeight="1">
      <c r="A29" s="13"/>
      <c r="B29" s="16" t="s">
        <v>69</v>
      </c>
      <c r="C29" s="12" t="s">
        <v>70</v>
      </c>
    </row>
    <row r="30" ht="12.75" customHeight="1">
      <c r="A30" s="13"/>
      <c r="B30" s="16" t="s">
        <v>71</v>
      </c>
      <c r="C30" s="12"/>
    </row>
    <row r="31" ht="12.75" customHeight="1">
      <c r="A31" s="13"/>
      <c r="B31" s="16" t="s">
        <v>72</v>
      </c>
      <c r="C31" s="12">
        <v>90.0</v>
      </c>
    </row>
    <row r="32" ht="12.75" customHeight="1">
      <c r="A32" s="13"/>
      <c r="B32" s="16" t="s">
        <v>73</v>
      </c>
      <c r="C32" s="12">
        <v>1138.0</v>
      </c>
    </row>
    <row r="33" ht="12.75" customHeight="1">
      <c r="A33" s="13"/>
      <c r="B33" s="16" t="s">
        <v>74</v>
      </c>
      <c r="C33" s="12" t="s">
        <v>75</v>
      </c>
    </row>
    <row r="34" ht="12.75" customHeight="1">
      <c r="A34" s="13"/>
      <c r="B34" s="16" t="s">
        <v>76</v>
      </c>
      <c r="C34" s="12"/>
    </row>
    <row r="35" ht="12.75" customHeight="1">
      <c r="A35" s="13"/>
      <c r="B35" s="16" t="s">
        <v>77</v>
      </c>
      <c r="C35" s="12">
        <v>2.0</v>
      </c>
    </row>
    <row r="36" ht="12.75" customHeight="1">
      <c r="A36" s="13"/>
      <c r="B36" s="16" t="s">
        <v>78</v>
      </c>
      <c r="C36" s="12">
        <v>5.4</v>
      </c>
    </row>
    <row r="37" ht="12.75" customHeight="1">
      <c r="A37" s="13"/>
      <c r="B37" s="16" t="s">
        <v>79</v>
      </c>
      <c r="C37" s="12">
        <v>86.0</v>
      </c>
    </row>
    <row r="38" ht="12.75" customHeight="1">
      <c r="A38" s="13"/>
    </row>
    <row r="39" ht="12.75" customHeight="1">
      <c r="A39" s="13"/>
      <c r="C39" s="12"/>
    </row>
    <row r="40" ht="12.75" customHeight="1">
      <c r="A40" s="13" t="s">
        <v>80</v>
      </c>
      <c r="C40" s="12"/>
    </row>
    <row r="41" ht="12.75" customHeight="1">
      <c r="A41" s="13"/>
      <c r="B41" s="14" t="s">
        <v>81</v>
      </c>
      <c r="C41" s="15" t="s">
        <v>82</v>
      </c>
    </row>
    <row r="42" ht="12.75" customHeight="1">
      <c r="A42" s="13"/>
      <c r="B42" s="16" t="s">
        <v>83</v>
      </c>
      <c r="C42" s="17">
        <v>331.0</v>
      </c>
    </row>
    <row r="43" ht="12.75" customHeight="1">
      <c r="A43" s="13"/>
      <c r="B43" s="16" t="s">
        <v>84</v>
      </c>
      <c r="C43" s="17">
        <v>498.0</v>
      </c>
    </row>
    <row r="44" ht="12.75" customHeight="1">
      <c r="A44" s="13"/>
      <c r="B44" s="16" t="s">
        <v>85</v>
      </c>
      <c r="C44" s="17">
        <v>661.0</v>
      </c>
    </row>
    <row r="45" ht="12.75" customHeight="1">
      <c r="A45" s="13"/>
      <c r="B45" s="16" t="s">
        <v>86</v>
      </c>
      <c r="C45" s="17">
        <v>2906.0</v>
      </c>
    </row>
    <row r="46" ht="12.75" customHeight="1">
      <c r="A46" s="13"/>
      <c r="B46" s="16" t="s">
        <v>87</v>
      </c>
      <c r="C46" s="17">
        <v>1560753.0</v>
      </c>
    </row>
    <row r="47" ht="12.75" customHeight="1">
      <c r="A47" s="13"/>
      <c r="B47" s="16" t="s">
        <v>88</v>
      </c>
      <c r="C47" s="17">
        <v>267276.0</v>
      </c>
    </row>
    <row r="48" ht="12.75" customHeight="1">
      <c r="A48" s="13"/>
      <c r="B48" s="16" t="s">
        <v>89</v>
      </c>
      <c r="C48" s="17">
        <v>355482.0</v>
      </c>
    </row>
    <row r="49" ht="12.75" customHeight="1">
      <c r="A49" s="13"/>
      <c r="C49" s="12"/>
    </row>
    <row r="50" ht="12.75" customHeight="1">
      <c r="A50" s="13" t="s">
        <v>90</v>
      </c>
      <c r="C50" s="12"/>
    </row>
    <row r="51" ht="12.75" customHeight="1">
      <c r="A51" s="13"/>
      <c r="B51" s="16" t="s">
        <v>91</v>
      </c>
      <c r="C51" s="12" t="s">
        <v>83</v>
      </c>
    </row>
    <row r="52" ht="12.75" customHeight="1">
      <c r="A52" s="13"/>
      <c r="B52" s="16" t="s">
        <v>92</v>
      </c>
      <c r="C52" s="12">
        <v>33.0</v>
      </c>
    </row>
    <row r="53" ht="12.75" customHeight="1">
      <c r="A53" s="13"/>
      <c r="B53" s="16" t="s">
        <v>93</v>
      </c>
      <c r="C53" s="12">
        <v>11.0</v>
      </c>
    </row>
    <row r="54" ht="12.75" customHeight="1">
      <c r="A54" s="13"/>
      <c r="B54" s="16" t="s">
        <v>94</v>
      </c>
      <c r="C54" s="12">
        <v>236.0</v>
      </c>
    </row>
    <row r="55" ht="12.75" customHeight="1">
      <c r="A55" s="13"/>
      <c r="B55" s="16" t="s">
        <v>95</v>
      </c>
      <c r="C55" s="12">
        <v>32.0</v>
      </c>
    </row>
    <row r="56" ht="12.75" customHeight="1">
      <c r="A56" s="13"/>
      <c r="B56" s="16" t="s">
        <v>96</v>
      </c>
      <c r="C56" s="12">
        <v>9.0</v>
      </c>
    </row>
    <row r="57" ht="12.75" customHeight="1">
      <c r="A57" s="18"/>
      <c r="C57" s="12"/>
    </row>
    <row r="58" ht="12.75" customHeight="1">
      <c r="A58" s="18"/>
      <c r="C58" s="12"/>
    </row>
    <row r="59" ht="12.75" customHeight="1">
      <c r="A59" s="19" t="s">
        <v>97</v>
      </c>
      <c r="C59" s="12"/>
    </row>
    <row r="60" ht="12.75" customHeight="1">
      <c r="A60" s="18"/>
      <c r="C60" s="20" t="s">
        <v>98</v>
      </c>
      <c r="D60" s="20" t="s">
        <v>99</v>
      </c>
      <c r="E60" s="20" t="s">
        <v>100</v>
      </c>
      <c r="F60" s="20" t="s">
        <v>101</v>
      </c>
      <c r="G60" s="20" t="s">
        <v>102</v>
      </c>
      <c r="H60" s="20" t="s">
        <v>103</v>
      </c>
      <c r="J60" s="21" t="s">
        <v>104</v>
      </c>
      <c r="K60" s="21" t="s">
        <v>105</v>
      </c>
    </row>
    <row r="61" ht="12.75" customHeight="1">
      <c r="A61" s="18"/>
      <c r="B61" s="1" t="s">
        <v>92</v>
      </c>
      <c r="C61" s="22">
        <v>236.0</v>
      </c>
      <c r="D61" s="23">
        <v>226993.0</v>
      </c>
      <c r="E61" s="22">
        <v>1725.0</v>
      </c>
      <c r="F61" s="22">
        <v>5.89</v>
      </c>
      <c r="G61" s="24">
        <v>961.83</v>
      </c>
      <c r="H61" s="25">
        <v>7.31</v>
      </c>
      <c r="J61" s="24">
        <v>5642.15</v>
      </c>
      <c r="K61" s="23">
        <v>1331548.0</v>
      </c>
    </row>
    <row r="62" ht="12.75" customHeight="1">
      <c r="A62" s="18"/>
      <c r="B62" s="1" t="s">
        <v>93</v>
      </c>
      <c r="C62" s="22">
        <v>79.0</v>
      </c>
      <c r="D62" s="23">
        <v>73308.0</v>
      </c>
      <c r="E62" s="22">
        <v>421.0</v>
      </c>
      <c r="F62" s="22">
        <v>5.95</v>
      </c>
      <c r="G62" s="24">
        <v>927.95</v>
      </c>
      <c r="H62" s="25">
        <v>5.33</v>
      </c>
      <c r="J62" s="24">
        <v>5525.89</v>
      </c>
      <c r="K62" s="23">
        <v>436545.0</v>
      </c>
    </row>
    <row r="63" ht="12.75" customHeight="1">
      <c r="A63" s="18"/>
      <c r="B63" s="1" t="s">
        <v>94</v>
      </c>
      <c r="C63" s="22">
        <v>312.0</v>
      </c>
      <c r="D63" s="23">
        <v>321351.0</v>
      </c>
      <c r="E63" s="22">
        <v>1285.0</v>
      </c>
      <c r="F63" s="22">
        <v>5.79</v>
      </c>
      <c r="G63" s="24">
        <v>1029.97</v>
      </c>
      <c r="H63" s="25">
        <v>4.12</v>
      </c>
      <c r="J63" s="24">
        <v>5955.93</v>
      </c>
      <c r="K63" s="23">
        <v>1858250.0</v>
      </c>
    </row>
    <row r="64" ht="12.75" customHeight="1">
      <c r="A64" s="18"/>
      <c r="B64" s="1" t="s">
        <v>95</v>
      </c>
      <c r="C64" s="22">
        <v>72.0</v>
      </c>
      <c r="D64" s="23">
        <v>60134.0</v>
      </c>
      <c r="E64" s="22">
        <v>338.0</v>
      </c>
      <c r="F64" s="22">
        <v>5.84</v>
      </c>
      <c r="G64" s="24">
        <v>835.19</v>
      </c>
      <c r="H64" s="25">
        <v>4.69</v>
      </c>
      <c r="J64" s="24">
        <v>4875.46</v>
      </c>
      <c r="K64" s="23">
        <v>351033.0</v>
      </c>
    </row>
    <row r="65" ht="12.75" customHeight="1">
      <c r="A65" s="18"/>
      <c r="B65" s="1" t="s">
        <v>96</v>
      </c>
      <c r="C65" s="22">
        <v>198.0</v>
      </c>
      <c r="D65" s="23">
        <v>187212.0</v>
      </c>
      <c r="E65" s="22">
        <v>719.0</v>
      </c>
      <c r="F65" s="22">
        <v>5.84</v>
      </c>
      <c r="G65" s="24">
        <v>945.52</v>
      </c>
      <c r="H65" s="25">
        <v>3.63</v>
      </c>
      <c r="J65" s="24">
        <v>5511.3</v>
      </c>
      <c r="K65" s="23">
        <v>1091238.0</v>
      </c>
    </row>
    <row r="66" ht="12.75" customHeight="1">
      <c r="A66" s="18"/>
      <c r="B66" s="1" t="s">
        <v>106</v>
      </c>
      <c r="C66" s="22">
        <v>124.0</v>
      </c>
      <c r="D66" s="23">
        <v>147486.0</v>
      </c>
      <c r="E66" s="22">
        <v>651.0</v>
      </c>
      <c r="F66" s="22">
        <v>5.97</v>
      </c>
      <c r="G66" s="24">
        <v>1189.4</v>
      </c>
      <c r="H66" s="25">
        <v>5.25</v>
      </c>
      <c r="J66" s="24">
        <v>7093.01</v>
      </c>
      <c r="K66" s="23">
        <v>879533.0</v>
      </c>
    </row>
    <row r="67" ht="12.75" customHeight="1">
      <c r="A67" s="18"/>
      <c r="B67" s="1" t="s">
        <v>107</v>
      </c>
      <c r="C67" s="22">
        <v>198.0</v>
      </c>
      <c r="D67" s="23">
        <v>245217.0</v>
      </c>
      <c r="E67" s="22">
        <v>815.0</v>
      </c>
      <c r="F67" s="22">
        <v>5.97</v>
      </c>
      <c r="G67" s="24">
        <v>1238.47</v>
      </c>
      <c r="H67" s="25">
        <v>4.12</v>
      </c>
      <c r="J67" s="24">
        <v>7381.92</v>
      </c>
      <c r="K67" s="23">
        <v>1461621.0</v>
      </c>
    </row>
    <row r="68" ht="12.75" customHeight="1">
      <c r="A68" s="18"/>
      <c r="B68" s="1" t="s">
        <v>108</v>
      </c>
      <c r="C68" s="22">
        <v>96.0</v>
      </c>
      <c r="D68" s="23">
        <v>137646.0</v>
      </c>
      <c r="E68" s="22">
        <v>331.0</v>
      </c>
      <c r="F68" s="22">
        <v>5.94</v>
      </c>
      <c r="G68" s="24">
        <v>1433.81</v>
      </c>
      <c r="H68" s="25">
        <v>3.45</v>
      </c>
      <c r="J68" s="24">
        <v>8487.15</v>
      </c>
      <c r="K68" s="23">
        <v>814766.0</v>
      </c>
    </row>
    <row r="69" ht="12.75" customHeight="1">
      <c r="A69" s="18"/>
      <c r="B69" s="1" t="s">
        <v>109</v>
      </c>
      <c r="C69" s="22">
        <v>64.0</v>
      </c>
      <c r="D69" s="23">
        <v>90217.0</v>
      </c>
      <c r="E69" s="22">
        <v>274.0</v>
      </c>
      <c r="F69" s="22">
        <v>5.94</v>
      </c>
      <c r="G69" s="24">
        <v>1409.64</v>
      </c>
      <c r="H69" s="25">
        <v>4.28</v>
      </c>
      <c r="J69" s="24">
        <v>8367.31</v>
      </c>
      <c r="K69" s="23">
        <v>535508.0</v>
      </c>
    </row>
    <row r="70" ht="12.75" customHeight="1">
      <c r="A70" s="18"/>
      <c r="B70" s="1" t="s">
        <v>110</v>
      </c>
      <c r="C70" s="22">
        <v>18.0</v>
      </c>
      <c r="D70" s="23">
        <v>21038.0</v>
      </c>
      <c r="E70" s="22">
        <v>154.0</v>
      </c>
      <c r="F70" s="22">
        <v>5.87</v>
      </c>
      <c r="G70" s="24">
        <v>1168.78</v>
      </c>
      <c r="H70" s="25">
        <v>8.56</v>
      </c>
      <c r="J70" s="24">
        <v>6852.78</v>
      </c>
      <c r="K70" s="23">
        <v>123350.0</v>
      </c>
    </row>
    <row r="71" ht="12.75" customHeight="1">
      <c r="A71" s="18"/>
      <c r="B71" s="1" t="s">
        <v>111</v>
      </c>
      <c r="C71" s="22">
        <v>25.0</v>
      </c>
      <c r="D71" s="23">
        <v>21048.0</v>
      </c>
      <c r="E71" s="22">
        <v>88.0</v>
      </c>
      <c r="F71" s="22">
        <v>5.83</v>
      </c>
      <c r="G71" s="24">
        <v>841.92</v>
      </c>
      <c r="H71" s="25">
        <v>3.52</v>
      </c>
      <c r="J71" s="24">
        <v>4918.0</v>
      </c>
      <c r="K71" s="23">
        <v>122950.0</v>
      </c>
    </row>
    <row r="72" ht="12.75" customHeight="1">
      <c r="A72" s="18"/>
      <c r="B72" s="1" t="s">
        <v>112</v>
      </c>
      <c r="C72" s="22">
        <v>363.0</v>
      </c>
      <c r="D72" s="23">
        <v>454079.0</v>
      </c>
      <c r="E72" s="22">
        <v>2279.0</v>
      </c>
      <c r="F72" s="22">
        <v>5.85</v>
      </c>
      <c r="G72" s="24">
        <v>1250.91</v>
      </c>
      <c r="H72" s="25">
        <v>6.28</v>
      </c>
      <c r="J72" s="24">
        <v>7302.67</v>
      </c>
      <c r="K72" s="23">
        <v>2650870.0</v>
      </c>
    </row>
    <row r="73" ht="12.75" customHeight="1">
      <c r="A73" s="18"/>
      <c r="B73" s="1" t="s">
        <v>113</v>
      </c>
      <c r="C73" s="22">
        <v>167.0</v>
      </c>
      <c r="D73" s="23">
        <v>275073.0</v>
      </c>
      <c r="E73" s="22">
        <v>1334.0</v>
      </c>
      <c r="F73" s="22">
        <v>5.74</v>
      </c>
      <c r="G73" s="24">
        <v>1647.14</v>
      </c>
      <c r="H73" s="25">
        <v>7.99</v>
      </c>
      <c r="J73" s="24">
        <v>9430.59</v>
      </c>
      <c r="K73" s="23">
        <v>1574909.0</v>
      </c>
    </row>
    <row r="74" ht="12.75" customHeight="1">
      <c r="A74" s="18"/>
      <c r="B74" s="1" t="s">
        <v>114</v>
      </c>
      <c r="C74" s="22">
        <v>92.0</v>
      </c>
      <c r="D74" s="23">
        <v>80554.0</v>
      </c>
      <c r="E74" s="22">
        <v>487.0</v>
      </c>
      <c r="F74" s="22">
        <v>5.94</v>
      </c>
      <c r="G74" s="24">
        <v>875.59</v>
      </c>
      <c r="H74" s="25">
        <v>5.29</v>
      </c>
      <c r="J74" s="24">
        <v>5179.98</v>
      </c>
      <c r="K74" s="23">
        <v>476558.0</v>
      </c>
    </row>
    <row r="75" ht="12.75" customHeight="1">
      <c r="A75" s="18"/>
      <c r="B75" s="1" t="s">
        <v>115</v>
      </c>
      <c r="C75" s="22">
        <v>39.0</v>
      </c>
      <c r="D75" s="23">
        <v>30243.0</v>
      </c>
      <c r="E75" s="22">
        <v>159.0</v>
      </c>
      <c r="F75" s="22">
        <v>5.9</v>
      </c>
      <c r="G75" s="24">
        <v>775.46</v>
      </c>
      <c r="H75" s="25">
        <v>4.08</v>
      </c>
      <c r="J75" s="24">
        <v>4567.74</v>
      </c>
      <c r="K75" s="23">
        <v>178142.0</v>
      </c>
    </row>
    <row r="76" ht="12.75" customHeight="1">
      <c r="A76" s="18"/>
      <c r="B76" s="1" t="s">
        <v>116</v>
      </c>
      <c r="C76" s="22">
        <v>8.0</v>
      </c>
      <c r="D76" s="23">
        <v>7636.0</v>
      </c>
      <c r="E76" s="22">
        <v>38.0</v>
      </c>
      <c r="F76" s="22">
        <v>5.83</v>
      </c>
      <c r="G76" s="24">
        <v>954.5</v>
      </c>
      <c r="H76" s="25">
        <v>4.75</v>
      </c>
      <c r="J76" s="24">
        <v>5589.88</v>
      </c>
      <c r="K76" s="23">
        <v>44719.0</v>
      </c>
    </row>
    <row r="77" ht="12.75" customHeight="1">
      <c r="A77" s="18"/>
      <c r="B77" s="1" t="s">
        <v>117</v>
      </c>
      <c r="C77" s="22">
        <v>3.0</v>
      </c>
      <c r="D77" s="23">
        <v>2866.0</v>
      </c>
      <c r="E77" s="22">
        <v>35.0</v>
      </c>
      <c r="F77" s="22">
        <v>5.89</v>
      </c>
      <c r="G77" s="24">
        <v>955.33</v>
      </c>
      <c r="H77" s="25">
        <v>11.67</v>
      </c>
      <c r="J77" s="24">
        <v>5613.33</v>
      </c>
      <c r="K77" s="23">
        <v>16840.0</v>
      </c>
    </row>
    <row r="78" ht="12.75" customHeight="1">
      <c r="A78" s="18"/>
      <c r="B78" s="1" t="s">
        <v>118</v>
      </c>
      <c r="C78" s="22">
        <v>6.0</v>
      </c>
      <c r="D78" s="23">
        <v>8460.0</v>
      </c>
      <c r="E78" s="22">
        <v>84.0</v>
      </c>
      <c r="F78" s="22">
        <v>5.9</v>
      </c>
      <c r="G78" s="24">
        <v>1410.0</v>
      </c>
      <c r="H78" s="25">
        <v>14.0</v>
      </c>
      <c r="J78" s="24">
        <v>8368.17</v>
      </c>
      <c r="K78" s="23">
        <v>50209.0</v>
      </c>
    </row>
    <row r="79" ht="12.75" customHeight="1">
      <c r="A79" s="18"/>
      <c r="B79" s="1" t="s">
        <v>119</v>
      </c>
      <c r="C79" s="26">
        <f t="shared" ref="C79:H79" si="1">AVERAGE(C61:C78)</f>
        <v>116.6666667</v>
      </c>
      <c r="D79" s="26">
        <f t="shared" si="1"/>
        <v>132808.9444</v>
      </c>
      <c r="E79" s="26">
        <f t="shared" si="1"/>
        <v>623.1666667</v>
      </c>
      <c r="F79" s="26">
        <f t="shared" si="1"/>
        <v>5.882222222</v>
      </c>
      <c r="G79" s="26">
        <f t="shared" si="1"/>
        <v>1102.856111</v>
      </c>
      <c r="H79" s="26">
        <f t="shared" si="1"/>
        <v>6.017777778</v>
      </c>
    </row>
    <row r="80" ht="12.75" customHeight="1">
      <c r="A80" s="18"/>
      <c r="C80" s="12"/>
    </row>
    <row r="81" ht="12.75" customHeight="1">
      <c r="A81" s="18"/>
      <c r="B81" s="1" t="s">
        <v>92</v>
      </c>
      <c r="C81" s="1" t="s">
        <v>120</v>
      </c>
    </row>
    <row r="82" ht="12.75" customHeight="1">
      <c r="A82" s="18"/>
      <c r="B82" s="1" t="s">
        <v>93</v>
      </c>
      <c r="C82" s="1" t="s">
        <v>121</v>
      </c>
    </row>
    <row r="83" ht="12.75" customHeight="1">
      <c r="A83" s="18"/>
      <c r="B83" s="1" t="s">
        <v>94</v>
      </c>
      <c r="C83" s="1" t="s">
        <v>122</v>
      </c>
    </row>
    <row r="84" ht="12.75" customHeight="1">
      <c r="A84" s="18"/>
      <c r="B84" s="1" t="s">
        <v>95</v>
      </c>
      <c r="C84" s="1" t="s">
        <v>123</v>
      </c>
    </row>
    <row r="85" ht="12.75" customHeight="1">
      <c r="A85" s="18"/>
      <c r="B85" s="1" t="s">
        <v>96</v>
      </c>
      <c r="C85" s="1" t="s">
        <v>124</v>
      </c>
    </row>
    <row r="86" ht="12.75" customHeight="1">
      <c r="A86" s="18"/>
      <c r="B86" s="1" t="s">
        <v>106</v>
      </c>
      <c r="C86" s="1" t="s">
        <v>125</v>
      </c>
    </row>
    <row r="87" ht="12.75" customHeight="1">
      <c r="A87" s="18"/>
      <c r="B87" s="1" t="s">
        <v>107</v>
      </c>
      <c r="C87" s="1" t="s">
        <v>126</v>
      </c>
    </row>
    <row r="88" ht="12.75" customHeight="1">
      <c r="A88" s="18"/>
      <c r="B88" s="1" t="s">
        <v>108</v>
      </c>
      <c r="C88" s="1" t="s">
        <v>127</v>
      </c>
    </row>
    <row r="89" ht="12.75" customHeight="1">
      <c r="A89" s="18"/>
      <c r="B89" s="1" t="s">
        <v>109</v>
      </c>
      <c r="C89" s="1" t="s">
        <v>128</v>
      </c>
    </row>
    <row r="90" ht="12.75" customHeight="1">
      <c r="A90" s="18"/>
      <c r="B90" s="1" t="s">
        <v>110</v>
      </c>
      <c r="C90" s="1" t="s">
        <v>129</v>
      </c>
    </row>
    <row r="91" ht="12.75" customHeight="1">
      <c r="A91" s="18"/>
      <c r="B91" s="1" t="s">
        <v>111</v>
      </c>
      <c r="C91" s="1" t="s">
        <v>130</v>
      </c>
    </row>
    <row r="92" ht="12.75" customHeight="1">
      <c r="A92" s="18"/>
      <c r="B92" s="1" t="s">
        <v>112</v>
      </c>
      <c r="C92" s="1" t="s">
        <v>131</v>
      </c>
    </row>
    <row r="93" ht="12.75" customHeight="1">
      <c r="A93" s="18"/>
      <c r="B93" s="1" t="s">
        <v>113</v>
      </c>
      <c r="C93" s="1" t="s">
        <v>132</v>
      </c>
    </row>
    <row r="94" ht="12.75" customHeight="1">
      <c r="A94" s="18"/>
      <c r="B94" s="1" t="s">
        <v>114</v>
      </c>
      <c r="C94" s="1" t="s">
        <v>133</v>
      </c>
    </row>
    <row r="95" ht="12.75" customHeight="1">
      <c r="A95" s="18"/>
      <c r="B95" s="1" t="s">
        <v>115</v>
      </c>
      <c r="C95" s="1" t="s">
        <v>134</v>
      </c>
    </row>
    <row r="96" ht="12.75" customHeight="1">
      <c r="A96" s="18"/>
      <c r="B96" s="1" t="s">
        <v>116</v>
      </c>
      <c r="C96" s="1" t="s">
        <v>135</v>
      </c>
    </row>
    <row r="97" ht="12.75" customHeight="1">
      <c r="A97" s="18"/>
      <c r="B97" s="1" t="s">
        <v>117</v>
      </c>
      <c r="C97" s="1" t="s">
        <v>136</v>
      </c>
    </row>
    <row r="98" ht="12.75" customHeight="1">
      <c r="A98" s="18"/>
      <c r="B98" s="1" t="s">
        <v>118</v>
      </c>
      <c r="C98" s="1" t="s">
        <v>137</v>
      </c>
    </row>
    <row r="99" ht="12.75" customHeight="1">
      <c r="A99" s="18"/>
    </row>
    <row r="100" ht="12.75" customHeight="1">
      <c r="A100" s="18"/>
      <c r="C100" s="12"/>
    </row>
    <row r="101" ht="12.75" customHeight="1">
      <c r="C101" s="12"/>
    </row>
    <row r="102" ht="12.75" customHeight="1">
      <c r="C102" s="12"/>
    </row>
    <row r="103" ht="12.75" customHeight="1">
      <c r="C103" s="12"/>
    </row>
    <row r="104" ht="12.75" customHeight="1">
      <c r="C104" s="12"/>
    </row>
    <row r="105" ht="12.75" customHeight="1">
      <c r="C105" s="12"/>
    </row>
    <row r="106" ht="12.75" customHeight="1">
      <c r="C106" s="12"/>
    </row>
    <row r="107" ht="12.75" customHeight="1">
      <c r="C107" s="12"/>
    </row>
    <row r="108" ht="12.75" customHeight="1">
      <c r="C108" s="12"/>
    </row>
    <row r="109" ht="12.75" customHeight="1">
      <c r="C109" s="12"/>
    </row>
    <row r="110" ht="12.75" customHeight="1">
      <c r="C110" s="12"/>
    </row>
    <row r="111" ht="12.75" customHeight="1">
      <c r="C111" s="12"/>
    </row>
    <row r="112" ht="12.75" customHeight="1">
      <c r="C112" s="12"/>
    </row>
    <row r="113" ht="12.75" customHeight="1">
      <c r="C113" s="12"/>
    </row>
    <row r="114" ht="12.75" customHeight="1">
      <c r="C114" s="12"/>
    </row>
    <row r="115" ht="12.75" customHeight="1">
      <c r="C115" s="12"/>
    </row>
    <row r="116" ht="12.75" customHeight="1">
      <c r="C116" s="12"/>
    </row>
    <row r="117" ht="12.75" customHeight="1">
      <c r="C117" s="12"/>
    </row>
    <row r="118" ht="12.75" customHeight="1">
      <c r="C118" s="12"/>
    </row>
    <row r="119" ht="12.75" customHeight="1">
      <c r="C119" s="12"/>
    </row>
    <row r="120" ht="12.75" customHeight="1">
      <c r="C120" s="12"/>
    </row>
    <row r="121" ht="12.75" customHeight="1">
      <c r="C121" s="12"/>
    </row>
    <row r="122" ht="12.75" customHeight="1">
      <c r="C122" s="12"/>
    </row>
    <row r="123" ht="12.75" customHeight="1">
      <c r="C123" s="12"/>
    </row>
    <row r="124" ht="12.75" customHeight="1">
      <c r="C124" s="12"/>
    </row>
    <row r="125" ht="12.75" customHeight="1">
      <c r="C125" s="12"/>
    </row>
    <row r="126" ht="12.75" customHeight="1">
      <c r="C126" s="12"/>
    </row>
    <row r="127" ht="12.75" customHeight="1">
      <c r="C127" s="12"/>
    </row>
    <row r="128" ht="12.75" customHeight="1">
      <c r="C128" s="12"/>
    </row>
    <row r="129" ht="12.75" customHeight="1">
      <c r="C129" s="12"/>
    </row>
    <row r="130" ht="12.75" customHeight="1">
      <c r="C130" s="12"/>
    </row>
    <row r="131" ht="12.75" customHeight="1">
      <c r="C131" s="12"/>
    </row>
    <row r="132" ht="12.75" customHeight="1">
      <c r="C132" s="12"/>
    </row>
    <row r="133" ht="12.75" customHeight="1">
      <c r="C133" s="12"/>
    </row>
    <row r="134" ht="12.75" customHeight="1">
      <c r="C134" s="12"/>
    </row>
    <row r="135" ht="12.75" customHeight="1">
      <c r="C135" s="12"/>
    </row>
    <row r="136" ht="12.75" customHeight="1">
      <c r="C136" s="12"/>
    </row>
    <row r="137" ht="12.75" customHeight="1">
      <c r="C137" s="12"/>
    </row>
    <row r="138" ht="12.75" customHeight="1">
      <c r="C138" s="12"/>
    </row>
    <row r="139" ht="12.75" customHeight="1">
      <c r="C139" s="12"/>
    </row>
    <row r="140" ht="12.75" customHeight="1">
      <c r="C140" s="12"/>
    </row>
    <row r="141" ht="12.75" customHeight="1">
      <c r="C141" s="12"/>
    </row>
    <row r="142" ht="12.75" customHeight="1">
      <c r="C142" s="12"/>
    </row>
    <row r="143" ht="12.75" customHeight="1">
      <c r="C143" s="12"/>
    </row>
    <row r="144" ht="12.75" customHeight="1">
      <c r="C144" s="12"/>
    </row>
    <row r="145" ht="12.75" customHeight="1">
      <c r="C145" s="12"/>
    </row>
    <row r="146" ht="12.75" customHeight="1">
      <c r="C146" s="12"/>
    </row>
    <row r="147" ht="12.75" customHeight="1">
      <c r="C147" s="12"/>
    </row>
    <row r="148" ht="12.75" customHeight="1">
      <c r="C148" s="12"/>
    </row>
    <row r="149" ht="12.75" customHeight="1">
      <c r="C149" s="12"/>
    </row>
    <row r="150" ht="12.75" customHeight="1">
      <c r="C150" s="12"/>
    </row>
    <row r="151" ht="12.75" customHeight="1">
      <c r="C151" s="12"/>
    </row>
    <row r="152" ht="12.75" customHeight="1">
      <c r="C152" s="12"/>
    </row>
    <row r="153" ht="12.75" customHeight="1">
      <c r="C153" s="12"/>
    </row>
    <row r="154" ht="12.75" customHeight="1">
      <c r="C154" s="12"/>
    </row>
    <row r="155" ht="12.75" customHeight="1">
      <c r="C155" s="12"/>
    </row>
    <row r="156" ht="12.75" customHeight="1">
      <c r="C156" s="12"/>
    </row>
    <row r="157" ht="12.75" customHeight="1">
      <c r="C157" s="12"/>
    </row>
    <row r="158" ht="12.75" customHeight="1">
      <c r="C158" s="12"/>
    </row>
    <row r="159" ht="12.75" customHeight="1">
      <c r="C159" s="12"/>
    </row>
    <row r="160" ht="12.75" customHeight="1">
      <c r="C160" s="12"/>
    </row>
    <row r="161" ht="12.75" customHeight="1">
      <c r="C161" s="12"/>
    </row>
    <row r="162" ht="12.75" customHeight="1">
      <c r="C162" s="12"/>
    </row>
    <row r="163" ht="12.75" customHeight="1">
      <c r="C163" s="12"/>
    </row>
    <row r="164" ht="12.75" customHeight="1">
      <c r="C164" s="12"/>
    </row>
    <row r="165" ht="12.75" customHeight="1">
      <c r="C165" s="12"/>
    </row>
    <row r="166" ht="12.75" customHeight="1">
      <c r="C166" s="12"/>
    </row>
    <row r="167" ht="12.75" customHeight="1">
      <c r="C167" s="12"/>
    </row>
    <row r="168" ht="12.75" customHeight="1">
      <c r="C168" s="12"/>
    </row>
    <row r="169" ht="12.75" customHeight="1">
      <c r="C169" s="12"/>
    </row>
    <row r="170" ht="12.75" customHeight="1">
      <c r="C170" s="12"/>
    </row>
    <row r="171" ht="12.75" customHeight="1">
      <c r="C171" s="12"/>
    </row>
    <row r="172" ht="12.75" customHeight="1">
      <c r="C172" s="12"/>
    </row>
    <row r="173" ht="12.75" customHeight="1">
      <c r="C173" s="12"/>
    </row>
    <row r="174" ht="12.75" customHeight="1">
      <c r="C174" s="12"/>
    </row>
    <row r="175" ht="12.75" customHeight="1">
      <c r="C175" s="12"/>
    </row>
    <row r="176" ht="12.75" customHeight="1">
      <c r="C176" s="12"/>
    </row>
    <row r="177" ht="12.75" customHeight="1">
      <c r="C177" s="12"/>
    </row>
    <row r="178" ht="12.75" customHeight="1">
      <c r="C178" s="12"/>
    </row>
    <row r="179" ht="12.75" customHeight="1">
      <c r="C179" s="12"/>
    </row>
    <row r="180" ht="12.75" customHeight="1">
      <c r="C180" s="12"/>
    </row>
    <row r="181" ht="12.75" customHeight="1">
      <c r="C181" s="12"/>
    </row>
    <row r="182" ht="12.75" customHeight="1">
      <c r="C182" s="12"/>
    </row>
    <row r="183" ht="12.75" customHeight="1">
      <c r="C183" s="12"/>
    </row>
    <row r="184" ht="12.75" customHeight="1">
      <c r="C184" s="12"/>
    </row>
    <row r="185" ht="12.75" customHeight="1">
      <c r="C185" s="12"/>
    </row>
    <row r="186" ht="12.75" customHeight="1">
      <c r="C186" s="12"/>
    </row>
    <row r="187" ht="12.75" customHeight="1">
      <c r="C187" s="12"/>
    </row>
    <row r="188" ht="12.75" customHeight="1">
      <c r="C188" s="12"/>
    </row>
    <row r="189" ht="12.75" customHeight="1">
      <c r="C189" s="12"/>
    </row>
    <row r="190" ht="12.75" customHeight="1">
      <c r="C190" s="12"/>
    </row>
    <row r="191" ht="12.75" customHeight="1">
      <c r="C191" s="12"/>
    </row>
    <row r="192" ht="12.75" customHeight="1">
      <c r="C192" s="12"/>
    </row>
    <row r="193" ht="12.75" customHeight="1">
      <c r="C193" s="12"/>
    </row>
    <row r="194" ht="12.75" customHeight="1">
      <c r="C194" s="12"/>
    </row>
    <row r="195" ht="12.75" customHeight="1">
      <c r="C195" s="12"/>
    </row>
    <row r="196" ht="12.75" customHeight="1">
      <c r="C196" s="12"/>
    </row>
    <row r="197" ht="12.75" customHeight="1">
      <c r="C197" s="12"/>
    </row>
    <row r="198" ht="12.75" customHeight="1">
      <c r="C198" s="12"/>
    </row>
    <row r="199" ht="12.75" customHeight="1">
      <c r="C199" s="12"/>
    </row>
    <row r="200" ht="12.75" customHeight="1">
      <c r="C200" s="12"/>
    </row>
    <row r="201" ht="12.75" customHeight="1">
      <c r="C201" s="12"/>
    </row>
    <row r="202" ht="12.75" customHeight="1">
      <c r="C202" s="12"/>
    </row>
    <row r="203" ht="12.75" customHeight="1">
      <c r="C203" s="12"/>
    </row>
    <row r="204" ht="12.75" customHeight="1">
      <c r="C204" s="12"/>
    </row>
    <row r="205" ht="12.75" customHeight="1">
      <c r="C205" s="12"/>
    </row>
    <row r="206" ht="12.75" customHeight="1">
      <c r="C206" s="12"/>
    </row>
    <row r="207" ht="12.75" customHeight="1">
      <c r="C207" s="12"/>
    </row>
    <row r="208" ht="12.75" customHeight="1">
      <c r="C208" s="12"/>
    </row>
    <row r="209" ht="12.75" customHeight="1">
      <c r="C209" s="12"/>
    </row>
    <row r="210" ht="12.75" customHeight="1">
      <c r="C210" s="12"/>
    </row>
    <row r="211" ht="12.75" customHeight="1">
      <c r="C211" s="12"/>
    </row>
    <row r="212" ht="12.75" customHeight="1">
      <c r="C212" s="12"/>
    </row>
    <row r="213" ht="12.75" customHeight="1">
      <c r="C213" s="12"/>
    </row>
    <row r="214" ht="12.75" customHeight="1">
      <c r="C214" s="12"/>
    </row>
    <row r="215" ht="12.75" customHeight="1">
      <c r="C215" s="12"/>
    </row>
    <row r="216" ht="12.75" customHeight="1">
      <c r="C216" s="12"/>
    </row>
    <row r="217" ht="12.75" customHeight="1">
      <c r="C217" s="12"/>
    </row>
    <row r="218" ht="12.75" customHeight="1">
      <c r="C218" s="12"/>
    </row>
    <row r="219" ht="12.75" customHeight="1">
      <c r="C219" s="12"/>
    </row>
    <row r="220" ht="12.75" customHeight="1">
      <c r="C220" s="12"/>
    </row>
    <row r="221" ht="12.75" customHeight="1">
      <c r="C221" s="12"/>
    </row>
    <row r="222" ht="12.75" customHeight="1">
      <c r="C222" s="12"/>
    </row>
    <row r="223" ht="12.75" customHeight="1">
      <c r="C223" s="12"/>
    </row>
    <row r="224" ht="12.75" customHeight="1">
      <c r="C224" s="12"/>
    </row>
    <row r="225" ht="12.75" customHeight="1">
      <c r="C225" s="12"/>
    </row>
    <row r="226" ht="12.75" customHeight="1">
      <c r="C226" s="12"/>
    </row>
    <row r="227" ht="12.75" customHeight="1">
      <c r="C227" s="12"/>
    </row>
    <row r="228" ht="12.75" customHeight="1">
      <c r="C228" s="12"/>
    </row>
    <row r="229" ht="12.75" customHeight="1">
      <c r="C229" s="12"/>
    </row>
    <row r="230" ht="12.75" customHeight="1">
      <c r="C230" s="12"/>
    </row>
    <row r="231" ht="12.75" customHeight="1">
      <c r="C231" s="12"/>
    </row>
    <row r="232" ht="12.75" customHeight="1">
      <c r="C232" s="12"/>
    </row>
    <row r="233" ht="12.75" customHeight="1">
      <c r="C233" s="12"/>
    </row>
    <row r="234" ht="12.75" customHeight="1">
      <c r="C234" s="12"/>
    </row>
    <row r="235" ht="12.75" customHeight="1">
      <c r="C235" s="12"/>
    </row>
    <row r="236" ht="12.75" customHeight="1">
      <c r="C236" s="12"/>
    </row>
    <row r="237" ht="12.75" customHeight="1">
      <c r="C237" s="12"/>
    </row>
    <row r="238" ht="12.75" customHeight="1">
      <c r="C238" s="12"/>
    </row>
    <row r="239" ht="12.75" customHeight="1">
      <c r="C239" s="12"/>
    </row>
    <row r="240" ht="12.75" customHeight="1">
      <c r="C240" s="12"/>
    </row>
    <row r="241" ht="12.75" customHeight="1">
      <c r="C241" s="12"/>
    </row>
    <row r="242" ht="12.75" customHeight="1">
      <c r="C242" s="12"/>
    </row>
    <row r="243" ht="12.75" customHeight="1">
      <c r="C243" s="12"/>
    </row>
    <row r="244" ht="12.75" customHeight="1">
      <c r="C244" s="12"/>
    </row>
    <row r="245" ht="12.75" customHeight="1">
      <c r="C245" s="12"/>
    </row>
    <row r="246" ht="12.75" customHeight="1">
      <c r="C246" s="12"/>
    </row>
    <row r="247" ht="12.75" customHeight="1">
      <c r="C247" s="12"/>
    </row>
    <row r="248" ht="12.75" customHeight="1">
      <c r="C248" s="12"/>
    </row>
    <row r="249" ht="12.75" customHeight="1">
      <c r="C249" s="12"/>
    </row>
    <row r="250" ht="12.75" customHeight="1">
      <c r="C250" s="12"/>
    </row>
    <row r="251" ht="12.75" customHeight="1">
      <c r="C251" s="12"/>
    </row>
    <row r="252" ht="12.75" customHeight="1">
      <c r="C252" s="12"/>
    </row>
    <row r="253" ht="12.75" customHeight="1">
      <c r="C253" s="12"/>
    </row>
    <row r="254" ht="12.75" customHeight="1">
      <c r="C254" s="12"/>
    </row>
    <row r="255" ht="12.75" customHeight="1">
      <c r="C255" s="12"/>
    </row>
    <row r="256" ht="12.75" customHeight="1">
      <c r="C256" s="12"/>
    </row>
    <row r="257" ht="12.75" customHeight="1">
      <c r="C257" s="12"/>
    </row>
    <row r="258" ht="12.75" customHeight="1">
      <c r="C258" s="12"/>
    </row>
    <row r="259" ht="12.75" customHeight="1">
      <c r="C259" s="12"/>
    </row>
    <row r="260" ht="12.75" customHeight="1">
      <c r="C260" s="12"/>
    </row>
    <row r="261" ht="12.75" customHeight="1">
      <c r="C261" s="12"/>
    </row>
    <row r="262" ht="12.75" customHeight="1">
      <c r="C262" s="12"/>
    </row>
    <row r="263" ht="12.75" customHeight="1">
      <c r="C263" s="12"/>
    </row>
    <row r="264" ht="12.75" customHeight="1">
      <c r="C264" s="12"/>
    </row>
    <row r="265" ht="12.75" customHeight="1">
      <c r="C265" s="12"/>
    </row>
    <row r="266" ht="12.75" customHeight="1">
      <c r="C266" s="12"/>
    </row>
    <row r="267" ht="12.75" customHeight="1">
      <c r="C267" s="12"/>
    </row>
    <row r="268" ht="12.75" customHeight="1">
      <c r="C268" s="12"/>
    </row>
    <row r="269" ht="12.75" customHeight="1">
      <c r="C269" s="12"/>
    </row>
    <row r="270" ht="12.75" customHeight="1">
      <c r="C270" s="12"/>
    </row>
    <row r="271" ht="12.75" customHeight="1">
      <c r="C271" s="12"/>
    </row>
    <row r="272" ht="12.75" customHeight="1">
      <c r="C272" s="12"/>
    </row>
    <row r="273" ht="12.75" customHeight="1">
      <c r="C273" s="12"/>
    </row>
    <row r="274" ht="12.75" customHeight="1">
      <c r="C274" s="12"/>
    </row>
    <row r="275" ht="12.75" customHeight="1">
      <c r="C275" s="12"/>
    </row>
    <row r="276" ht="12.75" customHeight="1">
      <c r="C276" s="12"/>
    </row>
    <row r="277" ht="12.75" customHeight="1">
      <c r="C277" s="12"/>
    </row>
    <row r="278" ht="12.75" customHeight="1">
      <c r="C278" s="12"/>
    </row>
    <row r="279" ht="12.75" customHeight="1">
      <c r="C279" s="12"/>
    </row>
    <row r="280" ht="12.75" customHeight="1">
      <c r="C280" s="12"/>
    </row>
    <row r="281" ht="12.75" customHeight="1">
      <c r="C281" s="12"/>
    </row>
    <row r="282" ht="12.75" customHeight="1">
      <c r="C282" s="12"/>
    </row>
    <row r="283" ht="12.75" customHeight="1">
      <c r="C283" s="12"/>
    </row>
    <row r="284" ht="12.75" customHeight="1">
      <c r="C284" s="12"/>
    </row>
    <row r="285" ht="12.75" customHeight="1">
      <c r="C285" s="12"/>
    </row>
    <row r="286" ht="12.75" customHeight="1">
      <c r="C286" s="12"/>
    </row>
    <row r="287" ht="12.75" customHeight="1">
      <c r="C287" s="12"/>
    </row>
    <row r="288" ht="12.75" customHeight="1">
      <c r="C288" s="12"/>
    </row>
    <row r="289" ht="12.75" customHeight="1">
      <c r="C289" s="12"/>
    </row>
    <row r="290" ht="12.75" customHeight="1">
      <c r="C290" s="12"/>
    </row>
    <row r="291" ht="12.75" customHeight="1">
      <c r="C291" s="12"/>
    </row>
    <row r="292" ht="12.75" customHeight="1">
      <c r="C292" s="12"/>
    </row>
    <row r="293" ht="12.75" customHeight="1">
      <c r="C293" s="12"/>
    </row>
    <row r="294" ht="12.75" customHeight="1">
      <c r="C294" s="12"/>
    </row>
    <row r="295" ht="12.75" customHeight="1">
      <c r="C295" s="12"/>
    </row>
    <row r="296" ht="12.75" customHeight="1">
      <c r="C296" s="12"/>
    </row>
    <row r="297" ht="12.75" customHeight="1">
      <c r="C297" s="12"/>
    </row>
    <row r="298" ht="12.75" customHeight="1">
      <c r="C298" s="12"/>
    </row>
    <row r="299" ht="12.75" customHeight="1">
      <c r="C299" s="12"/>
    </row>
    <row r="300" ht="12.75" customHeight="1">
      <c r="C300" s="12"/>
    </row>
    <row r="301" ht="12.75" customHeight="1">
      <c r="C301" s="12"/>
    </row>
    <row r="302" ht="12.75" customHeight="1">
      <c r="C302" s="12"/>
    </row>
    <row r="303" ht="12.75" customHeight="1">
      <c r="C303" s="12"/>
    </row>
    <row r="304" ht="12.75" customHeight="1">
      <c r="C304" s="12"/>
    </row>
    <row r="305" ht="12.75" customHeight="1">
      <c r="C305" s="12"/>
    </row>
    <row r="306" ht="12.75" customHeight="1">
      <c r="C306" s="12"/>
    </row>
    <row r="307" ht="12.75" customHeight="1">
      <c r="C307" s="12"/>
    </row>
    <row r="308" ht="12.75" customHeight="1">
      <c r="C308" s="12"/>
    </row>
    <row r="309" ht="12.75" customHeight="1">
      <c r="C309" s="12"/>
    </row>
    <row r="310" ht="12.75" customHeight="1">
      <c r="C310" s="12"/>
    </row>
    <row r="311" ht="12.75" customHeight="1">
      <c r="C311" s="12"/>
    </row>
    <row r="312" ht="12.75" customHeight="1">
      <c r="C312" s="12"/>
    </row>
    <row r="313" ht="12.75" customHeight="1">
      <c r="C313" s="12"/>
    </row>
    <row r="314" ht="12.75" customHeight="1">
      <c r="C314" s="12"/>
    </row>
    <row r="315" ht="12.75" customHeight="1">
      <c r="C315" s="12"/>
    </row>
    <row r="316" ht="12.75" customHeight="1">
      <c r="C316" s="12"/>
    </row>
    <row r="317" ht="12.75" customHeight="1">
      <c r="C317" s="12"/>
    </row>
    <row r="318" ht="12.75" customHeight="1">
      <c r="C318" s="12"/>
    </row>
    <row r="319" ht="12.75" customHeight="1">
      <c r="C319" s="12"/>
    </row>
    <row r="320" ht="12.75" customHeight="1">
      <c r="C320" s="12"/>
    </row>
    <row r="321" ht="12.75" customHeight="1">
      <c r="C321" s="12"/>
    </row>
    <row r="322" ht="12.75" customHeight="1">
      <c r="C322" s="12"/>
    </row>
    <row r="323" ht="12.75" customHeight="1">
      <c r="C323" s="12"/>
    </row>
    <row r="324" ht="12.75" customHeight="1">
      <c r="C324" s="12"/>
    </row>
    <row r="325" ht="12.75" customHeight="1">
      <c r="C325" s="12"/>
    </row>
    <row r="326" ht="12.75" customHeight="1">
      <c r="C326" s="12"/>
    </row>
    <row r="327" ht="12.75" customHeight="1">
      <c r="C327" s="12"/>
    </row>
    <row r="328" ht="12.75" customHeight="1">
      <c r="C328" s="12"/>
    </row>
    <row r="329" ht="12.75" customHeight="1">
      <c r="C329" s="12"/>
    </row>
    <row r="330" ht="12.75" customHeight="1">
      <c r="C330" s="12"/>
    </row>
    <row r="331" ht="12.75" customHeight="1">
      <c r="C331" s="12"/>
    </row>
    <row r="332" ht="12.75" customHeight="1">
      <c r="C332" s="12"/>
    </row>
    <row r="333" ht="12.75" customHeight="1">
      <c r="C333" s="12"/>
    </row>
    <row r="334" ht="12.75" customHeight="1">
      <c r="C334" s="12"/>
    </row>
    <row r="335" ht="12.75" customHeight="1">
      <c r="C335" s="12"/>
    </row>
    <row r="336" ht="12.75" customHeight="1">
      <c r="C336" s="12"/>
    </row>
    <row r="337" ht="12.75" customHeight="1">
      <c r="C337" s="12"/>
    </row>
    <row r="338" ht="12.75" customHeight="1">
      <c r="C338" s="12"/>
    </row>
    <row r="339" ht="12.75" customHeight="1">
      <c r="C339" s="12"/>
    </row>
    <row r="340" ht="12.75" customHeight="1">
      <c r="C340" s="12"/>
    </row>
    <row r="341" ht="12.75" customHeight="1">
      <c r="C341" s="12"/>
    </row>
    <row r="342" ht="12.75" customHeight="1">
      <c r="C342" s="12"/>
    </row>
    <row r="343" ht="12.75" customHeight="1">
      <c r="C343" s="12"/>
    </row>
    <row r="344" ht="12.75" customHeight="1">
      <c r="C344" s="12"/>
    </row>
    <row r="345" ht="12.75" customHeight="1">
      <c r="C345" s="12"/>
    </row>
    <row r="346" ht="12.75" customHeight="1">
      <c r="C346" s="12"/>
    </row>
    <row r="347" ht="12.75" customHeight="1">
      <c r="C347" s="12"/>
    </row>
    <row r="348" ht="12.75" customHeight="1">
      <c r="C348" s="12"/>
    </row>
    <row r="349" ht="12.75" customHeight="1">
      <c r="C349" s="12"/>
    </row>
    <row r="350" ht="12.75" customHeight="1">
      <c r="C350" s="12"/>
    </row>
    <row r="351" ht="12.75" customHeight="1">
      <c r="C351" s="12"/>
    </row>
    <row r="352" ht="12.75" customHeight="1">
      <c r="C352" s="12"/>
    </row>
    <row r="353" ht="12.75" customHeight="1">
      <c r="C353" s="12"/>
    </row>
    <row r="354" ht="12.75" customHeight="1">
      <c r="C354" s="12"/>
    </row>
    <row r="355" ht="12.75" customHeight="1">
      <c r="C355" s="12"/>
    </row>
    <row r="356" ht="12.75" customHeight="1">
      <c r="C356" s="12"/>
    </row>
    <row r="357" ht="12.75" customHeight="1">
      <c r="C357" s="12"/>
    </row>
    <row r="358" ht="12.75" customHeight="1">
      <c r="C358" s="12"/>
    </row>
    <row r="359" ht="12.75" customHeight="1">
      <c r="C359" s="12"/>
    </row>
    <row r="360" ht="12.75" customHeight="1">
      <c r="C360" s="12"/>
    </row>
    <row r="361" ht="12.75" customHeight="1">
      <c r="C361" s="12"/>
    </row>
    <row r="362" ht="12.75" customHeight="1">
      <c r="C362" s="12"/>
    </row>
    <row r="363" ht="12.75" customHeight="1">
      <c r="C363" s="12"/>
    </row>
    <row r="364" ht="12.75" customHeight="1">
      <c r="C364" s="12"/>
    </row>
    <row r="365" ht="12.75" customHeight="1">
      <c r="C365" s="12"/>
    </row>
    <row r="366" ht="12.75" customHeight="1">
      <c r="C366" s="12"/>
    </row>
    <row r="367" ht="12.75" customHeight="1">
      <c r="C367" s="12"/>
    </row>
    <row r="368" ht="12.75" customHeight="1">
      <c r="C368" s="12"/>
    </row>
    <row r="369" ht="12.75" customHeight="1">
      <c r="C369" s="12"/>
    </row>
    <row r="370" ht="12.75" customHeight="1">
      <c r="C370" s="12"/>
    </row>
    <row r="371" ht="12.75" customHeight="1">
      <c r="C371" s="12"/>
    </row>
    <row r="372" ht="12.75" customHeight="1">
      <c r="C372" s="12"/>
    </row>
    <row r="373" ht="12.75" customHeight="1">
      <c r="C373" s="12"/>
    </row>
    <row r="374" ht="12.75" customHeight="1">
      <c r="C374" s="12"/>
    </row>
    <row r="375" ht="12.75" customHeight="1">
      <c r="C375" s="12"/>
    </row>
    <row r="376" ht="12.75" customHeight="1">
      <c r="C376" s="12"/>
    </row>
    <row r="377" ht="12.75" customHeight="1">
      <c r="C377" s="12"/>
    </row>
    <row r="378" ht="12.75" customHeight="1">
      <c r="C378" s="12"/>
    </row>
    <row r="379" ht="12.75" customHeight="1">
      <c r="C379" s="12"/>
    </row>
    <row r="380" ht="12.75" customHeight="1">
      <c r="C380" s="12"/>
    </row>
    <row r="381" ht="12.75" customHeight="1">
      <c r="C381" s="12"/>
    </row>
    <row r="382" ht="12.75" customHeight="1">
      <c r="C382" s="12"/>
    </row>
    <row r="383" ht="12.75" customHeight="1">
      <c r="C383" s="12"/>
    </row>
    <row r="384" ht="12.75" customHeight="1">
      <c r="C384" s="12"/>
    </row>
    <row r="385" ht="12.75" customHeight="1">
      <c r="C385" s="12"/>
    </row>
    <row r="386" ht="12.75" customHeight="1">
      <c r="C386" s="12"/>
    </row>
    <row r="387" ht="12.75" customHeight="1">
      <c r="C387" s="12"/>
    </row>
    <row r="388" ht="12.75" customHeight="1">
      <c r="C388" s="12"/>
    </row>
    <row r="389" ht="12.75" customHeight="1">
      <c r="C389" s="12"/>
    </row>
    <row r="390" ht="12.75" customHeight="1">
      <c r="C390" s="12"/>
    </row>
    <row r="391" ht="12.75" customHeight="1">
      <c r="C391" s="12"/>
    </row>
    <row r="392" ht="12.75" customHeight="1">
      <c r="C392" s="12"/>
    </row>
    <row r="393" ht="12.75" customHeight="1">
      <c r="C393" s="12"/>
    </row>
    <row r="394" ht="12.75" customHeight="1">
      <c r="C394" s="12"/>
    </row>
    <row r="395" ht="12.75" customHeight="1">
      <c r="C395" s="12"/>
    </row>
    <row r="396" ht="12.75" customHeight="1">
      <c r="C396" s="12"/>
    </row>
    <row r="397" ht="12.75" customHeight="1">
      <c r="C397" s="12"/>
    </row>
    <row r="398" ht="12.75" customHeight="1">
      <c r="C398" s="12"/>
    </row>
    <row r="399" ht="12.75" customHeight="1">
      <c r="C399" s="12"/>
    </row>
    <row r="400" ht="12.75" customHeight="1">
      <c r="C400" s="12"/>
    </row>
    <row r="401" ht="12.75" customHeight="1">
      <c r="C401" s="12"/>
    </row>
    <row r="402" ht="12.75" customHeight="1">
      <c r="C402" s="12"/>
    </row>
    <row r="403" ht="12.75" customHeight="1">
      <c r="C403" s="12"/>
    </row>
    <row r="404" ht="12.75" customHeight="1">
      <c r="C404" s="12"/>
    </row>
    <row r="405" ht="12.75" customHeight="1">
      <c r="C405" s="12"/>
    </row>
    <row r="406" ht="12.75" customHeight="1">
      <c r="C406" s="12"/>
    </row>
    <row r="407" ht="12.75" customHeight="1">
      <c r="C407" s="12"/>
    </row>
    <row r="408" ht="12.75" customHeight="1">
      <c r="C408" s="12"/>
    </row>
    <row r="409" ht="12.75" customHeight="1">
      <c r="C409" s="12"/>
    </row>
    <row r="410" ht="12.75" customHeight="1">
      <c r="C410" s="12"/>
    </row>
    <row r="411" ht="12.75" customHeight="1">
      <c r="C411" s="12"/>
    </row>
    <row r="412" ht="12.75" customHeight="1">
      <c r="C412" s="12"/>
    </row>
    <row r="413" ht="12.75" customHeight="1">
      <c r="C413" s="12"/>
    </row>
    <row r="414" ht="12.75" customHeight="1">
      <c r="C414" s="12"/>
    </row>
    <row r="415" ht="12.75" customHeight="1">
      <c r="C415" s="12"/>
    </row>
    <row r="416" ht="12.75" customHeight="1">
      <c r="C416" s="12"/>
    </row>
    <row r="417" ht="12.75" customHeight="1">
      <c r="C417" s="12"/>
    </row>
    <row r="418" ht="12.75" customHeight="1">
      <c r="C418" s="12"/>
    </row>
    <row r="419" ht="12.75" customHeight="1">
      <c r="C419" s="12"/>
    </row>
    <row r="420" ht="12.75" customHeight="1">
      <c r="C420" s="12"/>
    </row>
    <row r="421" ht="12.75" customHeight="1">
      <c r="C421" s="12"/>
    </row>
    <row r="422" ht="12.75" customHeight="1">
      <c r="C422" s="12"/>
    </row>
    <row r="423" ht="12.75" customHeight="1">
      <c r="C423" s="12"/>
    </row>
    <row r="424" ht="12.75" customHeight="1">
      <c r="C424" s="12"/>
    </row>
    <row r="425" ht="12.75" customHeight="1">
      <c r="C425" s="12"/>
    </row>
    <row r="426" ht="12.75" customHeight="1">
      <c r="C426" s="12"/>
    </row>
    <row r="427" ht="12.75" customHeight="1">
      <c r="C427" s="12"/>
    </row>
    <row r="428" ht="12.75" customHeight="1">
      <c r="C428" s="12"/>
    </row>
    <row r="429" ht="12.75" customHeight="1">
      <c r="C429" s="12"/>
    </row>
    <row r="430" ht="12.75" customHeight="1">
      <c r="C430" s="12"/>
    </row>
    <row r="431" ht="12.75" customHeight="1">
      <c r="C431" s="12"/>
    </row>
    <row r="432" ht="12.75" customHeight="1">
      <c r="C432" s="12"/>
    </row>
    <row r="433" ht="12.75" customHeight="1">
      <c r="C433" s="12"/>
    </row>
    <row r="434" ht="12.75" customHeight="1">
      <c r="C434" s="12"/>
    </row>
    <row r="435" ht="12.75" customHeight="1">
      <c r="C435" s="12"/>
    </row>
    <row r="436" ht="12.75" customHeight="1">
      <c r="C436" s="12"/>
    </row>
    <row r="437" ht="12.75" customHeight="1">
      <c r="C437" s="12"/>
    </row>
    <row r="438" ht="12.75" customHeight="1">
      <c r="C438" s="12"/>
    </row>
    <row r="439" ht="12.75" customHeight="1">
      <c r="C439" s="12"/>
    </row>
    <row r="440" ht="12.75" customHeight="1">
      <c r="C440" s="12"/>
    </row>
    <row r="441" ht="12.75" customHeight="1">
      <c r="C441" s="12"/>
    </row>
    <row r="442" ht="12.75" customHeight="1">
      <c r="C442" s="12"/>
    </row>
    <row r="443" ht="12.75" customHeight="1">
      <c r="C443" s="12"/>
    </row>
    <row r="444" ht="12.75" customHeight="1">
      <c r="C444" s="12"/>
    </row>
    <row r="445" ht="12.75" customHeight="1">
      <c r="C445" s="12"/>
    </row>
    <row r="446" ht="12.75" customHeight="1">
      <c r="C446" s="12"/>
    </row>
    <row r="447" ht="12.75" customHeight="1">
      <c r="C447" s="12"/>
    </row>
    <row r="448" ht="12.75" customHeight="1">
      <c r="C448" s="12"/>
    </row>
    <row r="449" ht="12.75" customHeight="1">
      <c r="C449" s="12"/>
    </row>
    <row r="450" ht="12.75" customHeight="1">
      <c r="C450" s="12"/>
    </row>
    <row r="451" ht="12.75" customHeight="1">
      <c r="C451" s="12"/>
    </row>
    <row r="452" ht="12.75" customHeight="1">
      <c r="C452" s="12"/>
    </row>
    <row r="453" ht="12.75" customHeight="1">
      <c r="C453" s="12"/>
    </row>
    <row r="454" ht="12.75" customHeight="1">
      <c r="C454" s="12"/>
    </row>
    <row r="455" ht="12.75" customHeight="1">
      <c r="C455" s="12"/>
    </row>
    <row r="456" ht="12.75" customHeight="1">
      <c r="C456" s="12"/>
    </row>
    <row r="457" ht="12.75" customHeight="1">
      <c r="C457" s="12"/>
    </row>
    <row r="458" ht="12.75" customHeight="1">
      <c r="C458" s="12"/>
    </row>
    <row r="459" ht="12.75" customHeight="1">
      <c r="C459" s="12"/>
    </row>
    <row r="460" ht="12.75" customHeight="1">
      <c r="C460" s="12"/>
    </row>
    <row r="461" ht="12.75" customHeight="1">
      <c r="C461" s="12"/>
    </row>
    <row r="462" ht="12.75" customHeight="1">
      <c r="C462" s="12"/>
    </row>
    <row r="463" ht="12.75" customHeight="1">
      <c r="C463" s="12"/>
    </row>
    <row r="464" ht="12.75" customHeight="1">
      <c r="C464" s="12"/>
    </row>
    <row r="465" ht="12.75" customHeight="1">
      <c r="C465" s="12"/>
    </row>
    <row r="466" ht="12.75" customHeight="1">
      <c r="C466" s="12"/>
    </row>
    <row r="467" ht="12.75" customHeight="1">
      <c r="C467" s="12"/>
    </row>
    <row r="468" ht="12.75" customHeight="1">
      <c r="C468" s="12"/>
    </row>
    <row r="469" ht="12.75" customHeight="1">
      <c r="C469" s="12"/>
    </row>
    <row r="470" ht="12.75" customHeight="1">
      <c r="C470" s="12"/>
    </row>
    <row r="471" ht="12.75" customHeight="1">
      <c r="C471" s="12"/>
    </row>
    <row r="472" ht="12.75" customHeight="1">
      <c r="C472" s="12"/>
    </row>
    <row r="473" ht="12.75" customHeight="1">
      <c r="C473" s="12"/>
    </row>
    <row r="474" ht="12.75" customHeight="1">
      <c r="C474" s="12"/>
    </row>
    <row r="475" ht="12.75" customHeight="1">
      <c r="C475" s="12"/>
    </row>
    <row r="476" ht="12.75" customHeight="1">
      <c r="C476" s="12"/>
    </row>
    <row r="477" ht="12.75" customHeight="1">
      <c r="C477" s="12"/>
    </row>
    <row r="478" ht="12.75" customHeight="1">
      <c r="C478" s="12"/>
    </row>
    <row r="479" ht="12.75" customHeight="1">
      <c r="C479" s="12"/>
    </row>
    <row r="480" ht="12.75" customHeight="1">
      <c r="C480" s="12"/>
    </row>
    <row r="481" ht="12.75" customHeight="1">
      <c r="C481" s="12"/>
    </row>
    <row r="482" ht="12.75" customHeight="1">
      <c r="C482" s="12"/>
    </row>
    <row r="483" ht="12.75" customHeight="1">
      <c r="C483" s="12"/>
    </row>
    <row r="484" ht="12.75" customHeight="1">
      <c r="C484" s="12"/>
    </row>
    <row r="485" ht="12.75" customHeight="1">
      <c r="C485" s="12"/>
    </row>
    <row r="486" ht="12.75" customHeight="1">
      <c r="C486" s="12"/>
    </row>
    <row r="487" ht="12.75" customHeight="1">
      <c r="C487" s="12"/>
    </row>
    <row r="488" ht="12.75" customHeight="1">
      <c r="C488" s="12"/>
    </row>
    <row r="489" ht="12.75" customHeight="1">
      <c r="C489" s="12"/>
    </row>
    <row r="490" ht="12.75" customHeight="1">
      <c r="C490" s="12"/>
    </row>
    <row r="491" ht="12.75" customHeight="1">
      <c r="C491" s="12"/>
    </row>
    <row r="492" ht="12.75" customHeight="1">
      <c r="C492" s="12"/>
    </row>
    <row r="493" ht="12.75" customHeight="1">
      <c r="C493" s="12"/>
    </row>
    <row r="494" ht="12.75" customHeight="1">
      <c r="C494" s="12"/>
    </row>
    <row r="495" ht="12.75" customHeight="1">
      <c r="C495" s="12"/>
    </row>
    <row r="496" ht="12.75" customHeight="1">
      <c r="C496" s="12"/>
    </row>
    <row r="497" ht="12.75" customHeight="1">
      <c r="C497" s="12"/>
    </row>
    <row r="498" ht="12.75" customHeight="1">
      <c r="C498" s="12"/>
    </row>
    <row r="499" ht="12.75" customHeight="1">
      <c r="C499" s="12"/>
    </row>
    <row r="500" ht="12.75" customHeight="1">
      <c r="C500" s="12"/>
    </row>
    <row r="501" ht="12.75" customHeight="1">
      <c r="C501" s="12"/>
    </row>
    <row r="502" ht="12.75" customHeight="1">
      <c r="C502" s="12"/>
    </row>
    <row r="503" ht="12.75" customHeight="1">
      <c r="C503" s="12"/>
    </row>
    <row r="504" ht="12.75" customHeight="1">
      <c r="C504" s="12"/>
    </row>
    <row r="505" ht="12.75" customHeight="1">
      <c r="C505" s="12"/>
    </row>
    <row r="506" ht="12.75" customHeight="1">
      <c r="C506" s="12"/>
    </row>
    <row r="507" ht="12.75" customHeight="1">
      <c r="C507" s="12"/>
    </row>
    <row r="508" ht="12.75" customHeight="1">
      <c r="C508" s="12"/>
    </row>
    <row r="509" ht="12.75" customHeight="1">
      <c r="C509" s="12"/>
    </row>
    <row r="510" ht="12.75" customHeight="1">
      <c r="C510" s="12"/>
    </row>
    <row r="511" ht="12.75" customHeight="1">
      <c r="C511" s="12"/>
    </row>
    <row r="512" ht="12.75" customHeight="1">
      <c r="C512" s="12"/>
    </row>
    <row r="513" ht="12.75" customHeight="1">
      <c r="C513" s="12"/>
    </row>
    <row r="514" ht="12.75" customHeight="1">
      <c r="C514" s="12"/>
    </row>
    <row r="515" ht="12.75" customHeight="1">
      <c r="C515" s="12"/>
    </row>
    <row r="516" ht="12.75" customHeight="1">
      <c r="C516" s="12"/>
    </row>
    <row r="517" ht="12.75" customHeight="1">
      <c r="C517" s="12"/>
    </row>
    <row r="518" ht="12.75" customHeight="1">
      <c r="C518" s="12"/>
    </row>
    <row r="519" ht="12.75" customHeight="1">
      <c r="C519" s="12"/>
    </row>
    <row r="520" ht="12.75" customHeight="1">
      <c r="C520" s="12"/>
    </row>
    <row r="521" ht="12.75" customHeight="1">
      <c r="C521" s="12"/>
    </row>
    <row r="522" ht="12.75" customHeight="1">
      <c r="C522" s="12"/>
    </row>
    <row r="523" ht="12.75" customHeight="1">
      <c r="C523" s="12"/>
    </row>
    <row r="524" ht="12.75" customHeight="1">
      <c r="C524" s="12"/>
    </row>
    <row r="525" ht="12.75" customHeight="1">
      <c r="C525" s="12"/>
    </row>
    <row r="526" ht="12.75" customHeight="1">
      <c r="C526" s="12"/>
    </row>
    <row r="527" ht="12.75" customHeight="1">
      <c r="C527" s="12"/>
    </row>
    <row r="528" ht="12.75" customHeight="1">
      <c r="C528" s="12"/>
    </row>
    <row r="529" ht="12.75" customHeight="1">
      <c r="C529" s="12"/>
    </row>
    <row r="530" ht="12.75" customHeight="1">
      <c r="C530" s="12"/>
    </row>
    <row r="531" ht="12.75" customHeight="1">
      <c r="C531" s="12"/>
    </row>
    <row r="532" ht="12.75" customHeight="1">
      <c r="C532" s="12"/>
    </row>
    <row r="533" ht="12.75" customHeight="1">
      <c r="C533" s="12"/>
    </row>
    <row r="534" ht="12.75" customHeight="1">
      <c r="C534" s="12"/>
    </row>
    <row r="535" ht="12.75" customHeight="1">
      <c r="C535" s="12"/>
    </row>
    <row r="536" ht="12.75" customHeight="1">
      <c r="C536" s="12"/>
    </row>
    <row r="537" ht="12.75" customHeight="1">
      <c r="C537" s="12"/>
    </row>
    <row r="538" ht="12.75" customHeight="1">
      <c r="C538" s="12"/>
    </row>
    <row r="539" ht="12.75" customHeight="1">
      <c r="C539" s="12"/>
    </row>
    <row r="540" ht="12.75" customHeight="1">
      <c r="C540" s="12"/>
    </row>
    <row r="541" ht="12.75" customHeight="1">
      <c r="C541" s="12"/>
    </row>
    <row r="542" ht="12.75" customHeight="1">
      <c r="C542" s="12"/>
    </row>
    <row r="543" ht="12.75" customHeight="1">
      <c r="C543" s="12"/>
    </row>
    <row r="544" ht="12.75" customHeight="1">
      <c r="C544" s="12"/>
    </row>
    <row r="545" ht="12.75" customHeight="1">
      <c r="C545" s="12"/>
    </row>
    <row r="546" ht="12.75" customHeight="1">
      <c r="C546" s="12"/>
    </row>
    <row r="547" ht="12.75" customHeight="1">
      <c r="C547" s="12"/>
    </row>
    <row r="548" ht="12.75" customHeight="1">
      <c r="C548" s="12"/>
    </row>
    <row r="549" ht="12.75" customHeight="1">
      <c r="C549" s="12"/>
    </row>
    <row r="550" ht="12.75" customHeight="1">
      <c r="C550" s="12"/>
    </row>
    <row r="551" ht="12.75" customHeight="1">
      <c r="C551" s="12"/>
    </row>
    <row r="552" ht="12.75" customHeight="1">
      <c r="C552" s="12"/>
    </row>
    <row r="553" ht="12.75" customHeight="1">
      <c r="C553" s="12"/>
    </row>
    <row r="554" ht="12.75" customHeight="1">
      <c r="C554" s="12"/>
    </row>
    <row r="555" ht="12.75" customHeight="1">
      <c r="C555" s="12"/>
    </row>
    <row r="556" ht="12.75" customHeight="1">
      <c r="C556" s="12"/>
    </row>
    <row r="557" ht="12.75" customHeight="1">
      <c r="C557" s="12"/>
    </row>
    <row r="558" ht="12.75" customHeight="1">
      <c r="C558" s="12"/>
    </row>
    <row r="559" ht="12.75" customHeight="1">
      <c r="C559" s="12"/>
    </row>
    <row r="560" ht="12.75" customHeight="1">
      <c r="C560" s="12"/>
    </row>
    <row r="561" ht="12.75" customHeight="1">
      <c r="C561" s="12"/>
    </row>
    <row r="562" ht="12.75" customHeight="1">
      <c r="C562" s="12"/>
    </row>
    <row r="563" ht="12.75" customHeight="1">
      <c r="C563" s="12"/>
    </row>
    <row r="564" ht="12.75" customHeight="1">
      <c r="C564" s="12"/>
    </row>
    <row r="565" ht="12.75" customHeight="1">
      <c r="C565" s="12"/>
    </row>
    <row r="566" ht="12.75" customHeight="1">
      <c r="C566" s="12"/>
    </row>
    <row r="567" ht="12.75" customHeight="1">
      <c r="C567" s="12"/>
    </row>
    <row r="568" ht="12.75" customHeight="1">
      <c r="C568" s="12"/>
    </row>
    <row r="569" ht="12.75" customHeight="1">
      <c r="C569" s="12"/>
    </row>
    <row r="570" ht="12.75" customHeight="1">
      <c r="C570" s="12"/>
    </row>
    <row r="571" ht="12.75" customHeight="1">
      <c r="C571" s="12"/>
    </row>
    <row r="572" ht="12.75" customHeight="1">
      <c r="C572" s="12"/>
    </row>
    <row r="573" ht="12.75" customHeight="1">
      <c r="C573" s="12"/>
    </row>
    <row r="574" ht="12.75" customHeight="1">
      <c r="C574" s="12"/>
    </row>
    <row r="575" ht="12.75" customHeight="1">
      <c r="C575" s="12"/>
    </row>
    <row r="576" ht="12.75" customHeight="1">
      <c r="C576" s="12"/>
    </row>
    <row r="577" ht="12.75" customHeight="1">
      <c r="C577" s="12"/>
    </row>
    <row r="578" ht="12.75" customHeight="1">
      <c r="C578" s="12"/>
    </row>
    <row r="579" ht="12.75" customHeight="1">
      <c r="C579" s="12"/>
    </row>
    <row r="580" ht="12.75" customHeight="1">
      <c r="C580" s="12"/>
    </row>
    <row r="581" ht="12.75" customHeight="1">
      <c r="C581" s="12"/>
    </row>
    <row r="582" ht="12.75" customHeight="1">
      <c r="C582" s="12"/>
    </row>
    <row r="583" ht="12.75" customHeight="1">
      <c r="C583" s="12"/>
    </row>
    <row r="584" ht="12.75" customHeight="1">
      <c r="C584" s="12"/>
    </row>
    <row r="585" ht="12.75" customHeight="1">
      <c r="C585" s="12"/>
    </row>
    <row r="586" ht="12.75" customHeight="1">
      <c r="C586" s="12"/>
    </row>
    <row r="587" ht="12.75" customHeight="1">
      <c r="C587" s="12"/>
    </row>
    <row r="588" ht="12.75" customHeight="1">
      <c r="C588" s="12"/>
    </row>
    <row r="589" ht="12.75" customHeight="1">
      <c r="C589" s="12"/>
    </row>
    <row r="590" ht="12.75" customHeight="1">
      <c r="C590" s="12"/>
    </row>
    <row r="591" ht="12.75" customHeight="1">
      <c r="C591" s="12"/>
    </row>
    <row r="592" ht="12.75" customHeight="1">
      <c r="C592" s="12"/>
    </row>
    <row r="593" ht="12.75" customHeight="1">
      <c r="C593" s="12"/>
    </row>
    <row r="594" ht="12.75" customHeight="1">
      <c r="C594" s="12"/>
    </row>
    <row r="595" ht="12.75" customHeight="1">
      <c r="C595" s="12"/>
    </row>
    <row r="596" ht="12.75" customHeight="1">
      <c r="C596" s="12"/>
    </row>
    <row r="597" ht="12.75" customHeight="1">
      <c r="C597" s="12"/>
    </row>
    <row r="598" ht="12.75" customHeight="1">
      <c r="C598" s="12"/>
    </row>
    <row r="599" ht="12.75" customHeight="1">
      <c r="C599" s="12"/>
    </row>
    <row r="600" ht="12.75" customHeight="1">
      <c r="C600" s="12"/>
    </row>
    <row r="601" ht="12.75" customHeight="1">
      <c r="C601" s="12"/>
    </row>
    <row r="602" ht="12.75" customHeight="1">
      <c r="C602" s="12"/>
    </row>
    <row r="603" ht="12.75" customHeight="1">
      <c r="C603" s="12"/>
    </row>
    <row r="604" ht="12.75" customHeight="1">
      <c r="C604" s="12"/>
    </row>
    <row r="605" ht="12.75" customHeight="1">
      <c r="C605" s="12"/>
    </row>
    <row r="606" ht="12.75" customHeight="1">
      <c r="C606" s="12"/>
    </row>
    <row r="607" ht="12.75" customHeight="1">
      <c r="C607" s="12"/>
    </row>
    <row r="608" ht="12.75" customHeight="1">
      <c r="C608" s="12"/>
    </row>
    <row r="609" ht="12.75" customHeight="1">
      <c r="C609" s="12"/>
    </row>
    <row r="610" ht="12.75" customHeight="1">
      <c r="C610" s="12"/>
    </row>
    <row r="611" ht="12.75" customHeight="1">
      <c r="C611" s="12"/>
    </row>
    <row r="612" ht="12.75" customHeight="1">
      <c r="C612" s="12"/>
    </row>
    <row r="613" ht="12.75" customHeight="1">
      <c r="C613" s="12"/>
    </row>
    <row r="614" ht="12.75" customHeight="1">
      <c r="C614" s="12"/>
    </row>
    <row r="615" ht="12.75" customHeight="1">
      <c r="C615" s="12"/>
    </row>
    <row r="616" ht="12.75" customHeight="1">
      <c r="C616" s="12"/>
    </row>
    <row r="617" ht="12.75" customHeight="1">
      <c r="C617" s="12"/>
    </row>
    <row r="618" ht="12.75" customHeight="1">
      <c r="C618" s="12"/>
    </row>
    <row r="619" ht="12.75" customHeight="1">
      <c r="C619" s="12"/>
    </row>
    <row r="620" ht="12.75" customHeight="1">
      <c r="C620" s="12"/>
    </row>
    <row r="621" ht="12.75" customHeight="1">
      <c r="C621" s="12"/>
    </row>
    <row r="622" ht="12.75" customHeight="1">
      <c r="C622" s="12"/>
    </row>
    <row r="623" ht="12.75" customHeight="1">
      <c r="C623" s="12"/>
    </row>
    <row r="624" ht="12.75" customHeight="1">
      <c r="C624" s="12"/>
    </row>
    <row r="625" ht="12.75" customHeight="1">
      <c r="C625" s="12"/>
    </row>
    <row r="626" ht="12.75" customHeight="1">
      <c r="C626" s="12"/>
    </row>
    <row r="627" ht="12.75" customHeight="1">
      <c r="C627" s="12"/>
    </row>
    <row r="628" ht="12.75" customHeight="1">
      <c r="C628" s="12"/>
    </row>
    <row r="629" ht="12.75" customHeight="1">
      <c r="C629" s="12"/>
    </row>
    <row r="630" ht="12.75" customHeight="1">
      <c r="C630" s="12"/>
    </row>
    <row r="631" ht="12.75" customHeight="1">
      <c r="C631" s="12"/>
    </row>
    <row r="632" ht="12.75" customHeight="1">
      <c r="C632" s="12"/>
    </row>
    <row r="633" ht="12.75" customHeight="1">
      <c r="C633" s="12"/>
    </row>
    <row r="634" ht="12.75" customHeight="1">
      <c r="C634" s="12"/>
    </row>
    <row r="635" ht="12.75" customHeight="1">
      <c r="C635" s="12"/>
    </row>
    <row r="636" ht="12.75" customHeight="1">
      <c r="C636" s="12"/>
    </row>
    <row r="637" ht="12.75" customHeight="1">
      <c r="C637" s="12"/>
    </row>
    <row r="638" ht="12.75" customHeight="1">
      <c r="C638" s="12"/>
    </row>
    <row r="639" ht="12.75" customHeight="1">
      <c r="C639" s="12"/>
    </row>
    <row r="640" ht="12.75" customHeight="1">
      <c r="C640" s="12"/>
    </row>
    <row r="641" ht="12.75" customHeight="1">
      <c r="C641" s="12"/>
    </row>
    <row r="642" ht="12.75" customHeight="1">
      <c r="C642" s="12"/>
    </row>
    <row r="643" ht="12.75" customHeight="1">
      <c r="C643" s="12"/>
    </row>
    <row r="644" ht="12.75" customHeight="1">
      <c r="C644" s="12"/>
    </row>
    <row r="645" ht="12.75" customHeight="1">
      <c r="C645" s="12"/>
    </row>
    <row r="646" ht="12.75" customHeight="1">
      <c r="C646" s="12"/>
    </row>
    <row r="647" ht="12.75" customHeight="1">
      <c r="C647" s="12"/>
    </row>
    <row r="648" ht="12.75" customHeight="1">
      <c r="C648" s="12"/>
    </row>
    <row r="649" ht="12.75" customHeight="1">
      <c r="C649" s="12"/>
    </row>
    <row r="650" ht="12.75" customHeight="1">
      <c r="C650" s="12"/>
    </row>
    <row r="651" ht="12.75" customHeight="1">
      <c r="C651" s="12"/>
    </row>
    <row r="652" ht="12.75" customHeight="1">
      <c r="C652" s="12"/>
    </row>
    <row r="653" ht="12.75" customHeight="1">
      <c r="C653" s="12"/>
    </row>
    <row r="654" ht="12.75" customHeight="1">
      <c r="C654" s="12"/>
    </row>
    <row r="655" ht="12.75" customHeight="1">
      <c r="C655" s="12"/>
    </row>
    <row r="656" ht="12.75" customHeight="1">
      <c r="C656" s="12"/>
    </row>
    <row r="657" ht="12.75" customHeight="1">
      <c r="C657" s="12"/>
    </row>
    <row r="658" ht="12.75" customHeight="1">
      <c r="C658" s="12"/>
    </row>
    <row r="659" ht="12.75" customHeight="1">
      <c r="C659" s="12"/>
    </row>
    <row r="660" ht="12.75" customHeight="1">
      <c r="C660" s="12"/>
    </row>
    <row r="661" ht="12.75" customHeight="1">
      <c r="C661" s="12"/>
    </row>
    <row r="662" ht="12.75" customHeight="1">
      <c r="C662" s="12"/>
    </row>
    <row r="663" ht="12.75" customHeight="1">
      <c r="C663" s="12"/>
    </row>
    <row r="664" ht="12.75" customHeight="1">
      <c r="C664" s="12"/>
    </row>
    <row r="665" ht="12.75" customHeight="1">
      <c r="C665" s="12"/>
    </row>
    <row r="666" ht="12.75" customHeight="1">
      <c r="C666" s="12"/>
    </row>
    <row r="667" ht="12.75" customHeight="1">
      <c r="C667" s="12"/>
    </row>
    <row r="668" ht="12.75" customHeight="1">
      <c r="C668" s="12"/>
    </row>
    <row r="669" ht="12.75" customHeight="1">
      <c r="C669" s="12"/>
    </row>
    <row r="670" ht="12.75" customHeight="1">
      <c r="C670" s="12"/>
    </row>
    <row r="671" ht="12.75" customHeight="1">
      <c r="C671" s="12"/>
    </row>
    <row r="672" ht="12.75" customHeight="1">
      <c r="C672" s="12"/>
    </row>
    <row r="673" ht="12.75" customHeight="1">
      <c r="C673" s="12"/>
    </row>
    <row r="674" ht="12.75" customHeight="1">
      <c r="C674" s="12"/>
    </row>
    <row r="675" ht="12.75" customHeight="1">
      <c r="C675" s="12"/>
    </row>
    <row r="676" ht="12.75" customHeight="1">
      <c r="C676" s="12"/>
    </row>
    <row r="677" ht="12.75" customHeight="1">
      <c r="C677" s="12"/>
    </row>
    <row r="678" ht="12.75" customHeight="1">
      <c r="C678" s="12"/>
    </row>
    <row r="679" ht="12.75" customHeight="1">
      <c r="C679" s="12"/>
    </row>
    <row r="680" ht="12.75" customHeight="1">
      <c r="C680" s="12"/>
    </row>
    <row r="681" ht="12.75" customHeight="1">
      <c r="C681" s="12"/>
    </row>
    <row r="682" ht="12.75" customHeight="1">
      <c r="C682" s="12"/>
    </row>
    <row r="683" ht="12.75" customHeight="1">
      <c r="C683" s="12"/>
    </row>
    <row r="684" ht="12.75" customHeight="1">
      <c r="C684" s="12"/>
    </row>
    <row r="685" ht="12.75" customHeight="1">
      <c r="C685" s="12"/>
    </row>
    <row r="686" ht="12.75" customHeight="1">
      <c r="C686" s="12"/>
    </row>
    <row r="687" ht="12.75" customHeight="1">
      <c r="C687" s="12"/>
    </row>
    <row r="688" ht="12.75" customHeight="1">
      <c r="C688" s="12"/>
    </row>
    <row r="689" ht="12.75" customHeight="1">
      <c r="C689" s="12"/>
    </row>
    <row r="690" ht="12.75" customHeight="1">
      <c r="C690" s="12"/>
    </row>
    <row r="691" ht="12.75" customHeight="1">
      <c r="C691" s="12"/>
    </row>
    <row r="692" ht="12.75" customHeight="1">
      <c r="C692" s="12"/>
    </row>
    <row r="693" ht="12.75" customHeight="1">
      <c r="C693" s="12"/>
    </row>
    <row r="694" ht="12.75" customHeight="1">
      <c r="C694" s="12"/>
    </row>
    <row r="695" ht="12.75" customHeight="1">
      <c r="C695" s="12"/>
    </row>
    <row r="696" ht="12.75" customHeight="1">
      <c r="C696" s="12"/>
    </row>
    <row r="697" ht="12.75" customHeight="1">
      <c r="C697" s="12"/>
    </row>
    <row r="698" ht="12.75" customHeight="1">
      <c r="C698" s="12"/>
    </row>
    <row r="699" ht="12.75" customHeight="1">
      <c r="C699" s="12"/>
    </row>
    <row r="700" ht="12.75" customHeight="1">
      <c r="C700" s="12"/>
    </row>
    <row r="701" ht="12.75" customHeight="1">
      <c r="C701" s="12"/>
    </row>
    <row r="702" ht="12.75" customHeight="1">
      <c r="C702" s="12"/>
    </row>
    <row r="703" ht="12.75" customHeight="1">
      <c r="C703" s="12"/>
    </row>
    <row r="704" ht="12.75" customHeight="1">
      <c r="C704" s="12"/>
    </row>
    <row r="705" ht="12.75" customHeight="1">
      <c r="C705" s="12"/>
    </row>
    <row r="706" ht="12.75" customHeight="1">
      <c r="C706" s="12"/>
    </row>
    <row r="707" ht="12.75" customHeight="1">
      <c r="C707" s="12"/>
    </row>
    <row r="708" ht="12.75" customHeight="1">
      <c r="C708" s="12"/>
    </row>
    <row r="709" ht="12.75" customHeight="1">
      <c r="C709" s="12"/>
    </row>
    <row r="710" ht="12.75" customHeight="1">
      <c r="C710" s="12"/>
    </row>
    <row r="711" ht="12.75" customHeight="1">
      <c r="C711" s="12"/>
    </row>
    <row r="712" ht="12.75" customHeight="1">
      <c r="C712" s="12"/>
    </row>
    <row r="713" ht="12.75" customHeight="1">
      <c r="C713" s="12"/>
    </row>
    <row r="714" ht="12.75" customHeight="1">
      <c r="C714" s="12"/>
    </row>
    <row r="715" ht="12.75" customHeight="1">
      <c r="C715" s="12"/>
    </row>
    <row r="716" ht="12.75" customHeight="1">
      <c r="C716" s="12"/>
    </row>
    <row r="717" ht="12.75" customHeight="1">
      <c r="C717" s="12"/>
    </row>
    <row r="718" ht="12.75" customHeight="1">
      <c r="C718" s="12"/>
    </row>
    <row r="719" ht="12.75" customHeight="1">
      <c r="C719" s="12"/>
    </row>
    <row r="720" ht="12.75" customHeight="1">
      <c r="C720" s="12"/>
    </row>
    <row r="721" ht="12.75" customHeight="1">
      <c r="C721" s="12"/>
    </row>
    <row r="722" ht="12.75" customHeight="1">
      <c r="C722" s="12"/>
    </row>
    <row r="723" ht="12.75" customHeight="1">
      <c r="C723" s="12"/>
    </row>
    <row r="724" ht="12.75" customHeight="1">
      <c r="C724" s="12"/>
    </row>
    <row r="725" ht="12.75" customHeight="1">
      <c r="C725" s="12"/>
    </row>
    <row r="726" ht="12.75" customHeight="1">
      <c r="C726" s="12"/>
    </row>
    <row r="727" ht="12.75" customHeight="1">
      <c r="C727" s="12"/>
    </row>
    <row r="728" ht="12.75" customHeight="1">
      <c r="C728" s="12"/>
    </row>
    <row r="729" ht="12.75" customHeight="1">
      <c r="C729" s="12"/>
    </row>
    <row r="730" ht="12.75" customHeight="1">
      <c r="C730" s="12"/>
    </row>
    <row r="731" ht="12.75" customHeight="1">
      <c r="C731" s="12"/>
    </row>
    <row r="732" ht="12.75" customHeight="1">
      <c r="C732" s="12"/>
    </row>
    <row r="733" ht="12.75" customHeight="1">
      <c r="C733" s="12"/>
    </row>
    <row r="734" ht="12.75" customHeight="1">
      <c r="C734" s="12"/>
    </row>
    <row r="735" ht="12.75" customHeight="1">
      <c r="C735" s="12"/>
    </row>
    <row r="736" ht="12.75" customHeight="1">
      <c r="C736" s="12"/>
    </row>
    <row r="737" ht="12.75" customHeight="1">
      <c r="C737" s="12"/>
    </row>
    <row r="738" ht="12.75" customHeight="1">
      <c r="C738" s="12"/>
    </row>
    <row r="739" ht="12.75" customHeight="1">
      <c r="C739" s="12"/>
    </row>
    <row r="740" ht="12.75" customHeight="1">
      <c r="C740" s="12"/>
    </row>
    <row r="741" ht="12.75" customHeight="1">
      <c r="C741" s="12"/>
    </row>
    <row r="742" ht="12.75" customHeight="1">
      <c r="C742" s="12"/>
    </row>
    <row r="743" ht="12.75" customHeight="1">
      <c r="C743" s="12"/>
    </row>
    <row r="744" ht="12.75" customHeight="1">
      <c r="C744" s="12"/>
    </row>
    <row r="745" ht="12.75" customHeight="1">
      <c r="C745" s="12"/>
    </row>
    <row r="746" ht="12.75" customHeight="1">
      <c r="C746" s="12"/>
    </row>
    <row r="747" ht="12.75" customHeight="1">
      <c r="C747" s="12"/>
    </row>
    <row r="748" ht="12.75" customHeight="1">
      <c r="C748" s="12"/>
    </row>
    <row r="749" ht="12.75" customHeight="1">
      <c r="C749" s="12"/>
    </row>
    <row r="750" ht="12.75" customHeight="1">
      <c r="C750" s="12"/>
    </row>
    <row r="751" ht="12.75" customHeight="1">
      <c r="C751" s="12"/>
    </row>
    <row r="752" ht="12.75" customHeight="1">
      <c r="C752" s="12"/>
    </row>
    <row r="753" ht="12.75" customHeight="1">
      <c r="C753" s="12"/>
    </row>
    <row r="754" ht="12.75" customHeight="1">
      <c r="C754" s="12"/>
    </row>
    <row r="755" ht="12.75" customHeight="1">
      <c r="C755" s="12"/>
    </row>
    <row r="756" ht="12.75" customHeight="1">
      <c r="C756" s="12"/>
    </row>
    <row r="757" ht="12.75" customHeight="1">
      <c r="C757" s="12"/>
    </row>
    <row r="758" ht="12.75" customHeight="1">
      <c r="C758" s="12"/>
    </row>
    <row r="759" ht="12.75" customHeight="1">
      <c r="C759" s="12"/>
    </row>
    <row r="760" ht="12.75" customHeight="1">
      <c r="C760" s="12"/>
    </row>
    <row r="761" ht="12.75" customHeight="1">
      <c r="C761" s="12"/>
    </row>
    <row r="762" ht="12.75" customHeight="1">
      <c r="C762" s="12"/>
    </row>
    <row r="763" ht="12.75" customHeight="1">
      <c r="C763" s="12"/>
    </row>
    <row r="764" ht="12.75" customHeight="1">
      <c r="C764" s="12"/>
    </row>
    <row r="765" ht="12.75" customHeight="1">
      <c r="C765" s="12"/>
    </row>
    <row r="766" ht="12.75" customHeight="1">
      <c r="C766" s="12"/>
    </row>
    <row r="767" ht="12.75" customHeight="1">
      <c r="C767" s="12"/>
    </row>
    <row r="768" ht="12.75" customHeight="1">
      <c r="C768" s="12"/>
    </row>
    <row r="769" ht="12.75" customHeight="1">
      <c r="C769" s="12"/>
    </row>
    <row r="770" ht="12.75" customHeight="1">
      <c r="C770" s="12"/>
    </row>
    <row r="771" ht="12.75" customHeight="1">
      <c r="C771" s="12"/>
    </row>
    <row r="772" ht="12.75" customHeight="1">
      <c r="C772" s="12"/>
    </row>
    <row r="773" ht="12.75" customHeight="1">
      <c r="C773" s="12"/>
    </row>
    <row r="774" ht="12.75" customHeight="1">
      <c r="C774" s="12"/>
    </row>
    <row r="775" ht="12.75" customHeight="1">
      <c r="C775" s="12"/>
    </row>
    <row r="776" ht="12.75" customHeight="1">
      <c r="C776" s="12"/>
    </row>
    <row r="777" ht="12.75" customHeight="1">
      <c r="C777" s="12"/>
    </row>
    <row r="778" ht="12.75" customHeight="1">
      <c r="C778" s="12"/>
    </row>
    <row r="779" ht="12.75" customHeight="1">
      <c r="C779" s="12"/>
    </row>
    <row r="780" ht="12.75" customHeight="1">
      <c r="C780" s="12"/>
    </row>
    <row r="781" ht="12.75" customHeight="1">
      <c r="C781" s="12"/>
    </row>
    <row r="782" ht="12.75" customHeight="1">
      <c r="C782" s="12"/>
    </row>
    <row r="783" ht="12.75" customHeight="1">
      <c r="C783" s="12"/>
    </row>
    <row r="784" ht="12.75" customHeight="1">
      <c r="C784" s="12"/>
    </row>
    <row r="785" ht="12.75" customHeight="1">
      <c r="C785" s="12"/>
    </row>
    <row r="786" ht="12.75" customHeight="1">
      <c r="C786" s="12"/>
    </row>
    <row r="787" ht="12.75" customHeight="1">
      <c r="C787" s="12"/>
    </row>
    <row r="788" ht="12.75" customHeight="1">
      <c r="C788" s="12"/>
    </row>
    <row r="789" ht="12.75" customHeight="1">
      <c r="C789" s="12"/>
    </row>
    <row r="790" ht="12.75" customHeight="1">
      <c r="C790" s="12"/>
    </row>
    <row r="791" ht="12.75" customHeight="1">
      <c r="C791" s="12"/>
    </row>
    <row r="792" ht="12.75" customHeight="1">
      <c r="C792" s="12"/>
    </row>
    <row r="793" ht="12.75" customHeight="1">
      <c r="C793" s="12"/>
    </row>
    <row r="794" ht="12.75" customHeight="1">
      <c r="C794" s="12"/>
    </row>
    <row r="795" ht="12.75" customHeight="1">
      <c r="C795" s="12"/>
    </row>
    <row r="796" ht="12.75" customHeight="1">
      <c r="C796" s="12"/>
    </row>
    <row r="797" ht="12.75" customHeight="1">
      <c r="C797" s="12"/>
    </row>
    <row r="798" ht="12.75" customHeight="1">
      <c r="C798" s="12"/>
    </row>
    <row r="799" ht="12.75" customHeight="1">
      <c r="C799" s="12"/>
    </row>
    <row r="800" ht="12.75" customHeight="1">
      <c r="C800" s="12"/>
    </row>
    <row r="801" ht="12.75" customHeight="1">
      <c r="C801" s="12"/>
    </row>
    <row r="802" ht="12.75" customHeight="1">
      <c r="C802" s="12"/>
    </row>
    <row r="803" ht="12.75" customHeight="1">
      <c r="C803" s="12"/>
    </row>
    <row r="804" ht="12.75" customHeight="1">
      <c r="C804" s="12"/>
    </row>
    <row r="805" ht="12.75" customHeight="1">
      <c r="C805" s="12"/>
    </row>
    <row r="806" ht="12.75" customHeight="1">
      <c r="C806" s="12"/>
    </row>
    <row r="807" ht="12.75" customHeight="1">
      <c r="C807" s="12"/>
    </row>
    <row r="808" ht="12.75" customHeight="1">
      <c r="C808" s="12"/>
    </row>
    <row r="809" ht="12.75" customHeight="1">
      <c r="C809" s="12"/>
    </row>
    <row r="810" ht="12.75" customHeight="1">
      <c r="C810" s="12"/>
    </row>
    <row r="811" ht="12.75" customHeight="1">
      <c r="C811" s="12"/>
    </row>
    <row r="812" ht="12.75" customHeight="1">
      <c r="C812" s="12"/>
    </row>
    <row r="813" ht="12.75" customHeight="1">
      <c r="C813" s="12"/>
    </row>
    <row r="814" ht="12.75" customHeight="1">
      <c r="C814" s="12"/>
    </row>
    <row r="815" ht="12.75" customHeight="1">
      <c r="C815" s="12"/>
    </row>
    <row r="816" ht="12.75" customHeight="1">
      <c r="C816" s="12"/>
    </row>
    <row r="817" ht="12.75" customHeight="1">
      <c r="C817" s="12"/>
    </row>
    <row r="818" ht="12.75" customHeight="1">
      <c r="C818" s="12"/>
    </row>
    <row r="819" ht="12.75" customHeight="1">
      <c r="C819" s="12"/>
    </row>
    <row r="820" ht="12.75" customHeight="1">
      <c r="C820" s="12"/>
    </row>
    <row r="821" ht="12.75" customHeight="1">
      <c r="C821" s="12"/>
    </row>
    <row r="822" ht="12.75" customHeight="1">
      <c r="C822" s="12"/>
    </row>
    <row r="823" ht="12.75" customHeight="1">
      <c r="C823" s="12"/>
    </row>
    <row r="824" ht="12.75" customHeight="1">
      <c r="C824" s="12"/>
    </row>
    <row r="825" ht="12.75" customHeight="1">
      <c r="C825" s="12"/>
    </row>
    <row r="826" ht="12.75" customHeight="1">
      <c r="C826" s="12"/>
    </row>
    <row r="827" ht="12.75" customHeight="1">
      <c r="C827" s="12"/>
    </row>
    <row r="828" ht="12.75" customHeight="1">
      <c r="C828" s="12"/>
    </row>
    <row r="829" ht="12.75" customHeight="1">
      <c r="C829" s="12"/>
    </row>
    <row r="830" ht="12.75" customHeight="1">
      <c r="C830" s="12"/>
    </row>
    <row r="831" ht="12.75" customHeight="1">
      <c r="C831" s="12"/>
    </row>
    <row r="832" ht="12.75" customHeight="1">
      <c r="C832" s="12"/>
    </row>
    <row r="833" ht="12.75" customHeight="1">
      <c r="C833" s="12"/>
    </row>
    <row r="834" ht="12.75" customHeight="1">
      <c r="C834" s="12"/>
    </row>
    <row r="835" ht="12.75" customHeight="1">
      <c r="C835" s="12"/>
    </row>
    <row r="836" ht="12.75" customHeight="1">
      <c r="C836" s="12"/>
    </row>
    <row r="837" ht="12.75" customHeight="1">
      <c r="C837" s="12"/>
    </row>
    <row r="838" ht="12.75" customHeight="1">
      <c r="C838" s="12"/>
    </row>
    <row r="839" ht="12.75" customHeight="1">
      <c r="C839" s="12"/>
    </row>
    <row r="840" ht="12.75" customHeight="1">
      <c r="C840" s="12"/>
    </row>
    <row r="841" ht="12.75" customHeight="1">
      <c r="C841" s="12"/>
    </row>
    <row r="842" ht="12.75" customHeight="1">
      <c r="C842" s="12"/>
    </row>
    <row r="843" ht="12.75" customHeight="1">
      <c r="C843" s="12"/>
    </row>
    <row r="844" ht="12.75" customHeight="1">
      <c r="C844" s="12"/>
    </row>
    <row r="845" ht="12.75" customHeight="1">
      <c r="C845" s="12"/>
    </row>
    <row r="846" ht="12.75" customHeight="1">
      <c r="C846" s="12"/>
    </row>
    <row r="847" ht="12.75" customHeight="1">
      <c r="C847" s="12"/>
    </row>
    <row r="848" ht="12.75" customHeight="1">
      <c r="C848" s="12"/>
    </row>
    <row r="849" ht="12.75" customHeight="1">
      <c r="C849" s="12"/>
    </row>
    <row r="850" ht="12.75" customHeight="1">
      <c r="C850" s="12"/>
    </row>
    <row r="851" ht="12.75" customHeight="1">
      <c r="C851" s="12"/>
    </row>
    <row r="852" ht="12.75" customHeight="1">
      <c r="C852" s="12"/>
    </row>
    <row r="853" ht="12.75" customHeight="1">
      <c r="C853" s="12"/>
    </row>
    <row r="854" ht="12.75" customHeight="1">
      <c r="C854" s="12"/>
    </row>
    <row r="855" ht="12.75" customHeight="1">
      <c r="C855" s="12"/>
    </row>
    <row r="856" ht="12.75" customHeight="1">
      <c r="C856" s="12"/>
    </row>
    <row r="857" ht="12.75" customHeight="1">
      <c r="C857" s="12"/>
    </row>
    <row r="858" ht="12.75" customHeight="1">
      <c r="C858" s="12"/>
    </row>
    <row r="859" ht="12.75" customHeight="1">
      <c r="C859" s="12"/>
    </row>
    <row r="860" ht="12.75" customHeight="1">
      <c r="C860" s="12"/>
    </row>
    <row r="861" ht="12.75" customHeight="1">
      <c r="C861" s="12"/>
    </row>
    <row r="862" ht="12.75" customHeight="1">
      <c r="C862" s="12"/>
    </row>
    <row r="863" ht="12.75" customHeight="1">
      <c r="C863" s="12"/>
    </row>
    <row r="864" ht="12.75" customHeight="1">
      <c r="C864" s="12"/>
    </row>
    <row r="865" ht="12.75" customHeight="1">
      <c r="C865" s="12"/>
    </row>
    <row r="866" ht="12.75" customHeight="1">
      <c r="C866" s="12"/>
    </row>
    <row r="867" ht="12.75" customHeight="1">
      <c r="C867" s="12"/>
    </row>
    <row r="868" ht="12.75" customHeight="1">
      <c r="C868" s="12"/>
    </row>
    <row r="869" ht="12.75" customHeight="1">
      <c r="C869" s="12"/>
    </row>
    <row r="870" ht="12.75" customHeight="1">
      <c r="C870" s="12"/>
    </row>
    <row r="871" ht="12.75" customHeight="1">
      <c r="C871" s="12"/>
    </row>
    <row r="872" ht="12.75" customHeight="1">
      <c r="C872" s="12"/>
    </row>
    <row r="873" ht="12.75" customHeight="1">
      <c r="C873" s="12"/>
    </row>
    <row r="874" ht="12.75" customHeight="1">
      <c r="C874" s="12"/>
    </row>
    <row r="875" ht="12.75" customHeight="1">
      <c r="C875" s="12"/>
    </row>
    <row r="876" ht="12.75" customHeight="1">
      <c r="C876" s="12"/>
    </row>
    <row r="877" ht="12.75" customHeight="1">
      <c r="C877" s="12"/>
    </row>
    <row r="878" ht="12.75" customHeight="1">
      <c r="C878" s="12"/>
    </row>
    <row r="879" ht="12.75" customHeight="1">
      <c r="C879" s="12"/>
    </row>
    <row r="880" ht="12.75" customHeight="1">
      <c r="C880" s="12"/>
    </row>
    <row r="881" ht="12.75" customHeight="1">
      <c r="C881" s="12"/>
    </row>
    <row r="882" ht="12.75" customHeight="1">
      <c r="C882" s="12"/>
    </row>
    <row r="883" ht="12.75" customHeight="1">
      <c r="C883" s="12"/>
    </row>
    <row r="884" ht="12.75" customHeight="1">
      <c r="C884" s="12"/>
    </row>
    <row r="885" ht="12.75" customHeight="1">
      <c r="C885" s="12"/>
    </row>
    <row r="886" ht="12.75" customHeight="1">
      <c r="C886" s="12"/>
    </row>
    <row r="887" ht="12.75" customHeight="1">
      <c r="C887" s="12"/>
    </row>
    <row r="888" ht="12.75" customHeight="1">
      <c r="C888" s="12"/>
    </row>
    <row r="889" ht="12.75" customHeight="1">
      <c r="C889" s="12"/>
    </row>
    <row r="890" ht="12.75" customHeight="1">
      <c r="C890" s="12"/>
    </row>
    <row r="891" ht="12.75" customHeight="1">
      <c r="C891" s="12"/>
    </row>
    <row r="892" ht="12.75" customHeight="1">
      <c r="C892" s="12"/>
    </row>
    <row r="893" ht="12.75" customHeight="1">
      <c r="C893" s="12"/>
    </row>
    <row r="894" ht="12.75" customHeight="1">
      <c r="C894" s="12"/>
    </row>
    <row r="895" ht="12.75" customHeight="1">
      <c r="C895" s="12"/>
    </row>
    <row r="896" ht="12.75" customHeight="1">
      <c r="C896" s="12"/>
    </row>
    <row r="897" ht="12.75" customHeight="1">
      <c r="C897" s="12"/>
    </row>
    <row r="898" ht="12.75" customHeight="1">
      <c r="C898" s="12"/>
    </row>
    <row r="899" ht="12.75" customHeight="1">
      <c r="C899" s="12"/>
    </row>
    <row r="900" ht="12.75" customHeight="1">
      <c r="C900" s="12"/>
    </row>
    <row r="901" ht="12.75" customHeight="1">
      <c r="C901" s="12"/>
    </row>
    <row r="902" ht="12.75" customHeight="1">
      <c r="C902" s="12"/>
    </row>
    <row r="903" ht="12.75" customHeight="1">
      <c r="C903" s="12"/>
    </row>
    <row r="904" ht="12.75" customHeight="1">
      <c r="C904" s="12"/>
    </row>
    <row r="905" ht="12.75" customHeight="1">
      <c r="C905" s="12"/>
    </row>
    <row r="906" ht="12.75" customHeight="1">
      <c r="C906" s="12"/>
    </row>
    <row r="907" ht="12.75" customHeight="1">
      <c r="C907" s="12"/>
    </row>
    <row r="908" ht="12.75" customHeight="1">
      <c r="C908" s="12"/>
    </row>
    <row r="909" ht="12.75" customHeight="1">
      <c r="C909" s="12"/>
    </row>
    <row r="910" ht="12.75" customHeight="1">
      <c r="C910" s="12"/>
    </row>
    <row r="911" ht="12.75" customHeight="1">
      <c r="C911" s="12"/>
    </row>
    <row r="912" ht="12.75" customHeight="1">
      <c r="C912" s="12"/>
    </row>
    <row r="913" ht="12.75" customHeight="1">
      <c r="C913" s="12"/>
    </row>
    <row r="914" ht="12.75" customHeight="1">
      <c r="C914" s="12"/>
    </row>
    <row r="915" ht="12.75" customHeight="1">
      <c r="C915" s="12"/>
    </row>
    <row r="916" ht="12.75" customHeight="1">
      <c r="C916" s="12"/>
    </row>
    <row r="917" ht="12.75" customHeight="1">
      <c r="C917" s="12"/>
    </row>
    <row r="918" ht="12.75" customHeight="1">
      <c r="C918" s="12"/>
    </row>
    <row r="919" ht="12.75" customHeight="1">
      <c r="C919" s="12"/>
    </row>
    <row r="920" ht="12.75" customHeight="1">
      <c r="C920" s="12"/>
    </row>
    <row r="921" ht="12.75" customHeight="1">
      <c r="C921" s="12"/>
    </row>
    <row r="922" ht="12.75" customHeight="1">
      <c r="C922" s="12"/>
    </row>
    <row r="923" ht="12.75" customHeight="1">
      <c r="C923" s="12"/>
    </row>
    <row r="924" ht="12.75" customHeight="1">
      <c r="C924" s="12"/>
    </row>
    <row r="925" ht="12.75" customHeight="1">
      <c r="C925" s="12"/>
    </row>
    <row r="926" ht="12.75" customHeight="1">
      <c r="C926" s="12"/>
    </row>
    <row r="927" ht="12.75" customHeight="1">
      <c r="C927" s="12"/>
    </row>
    <row r="928" ht="12.75" customHeight="1">
      <c r="C928" s="12"/>
    </row>
    <row r="929" ht="12.75" customHeight="1">
      <c r="C929" s="12"/>
    </row>
    <row r="930" ht="12.75" customHeight="1">
      <c r="C930" s="12"/>
    </row>
    <row r="931" ht="12.75" customHeight="1">
      <c r="C931" s="12"/>
    </row>
    <row r="932" ht="12.75" customHeight="1">
      <c r="C932" s="12"/>
    </row>
    <row r="933" ht="12.75" customHeight="1">
      <c r="C933" s="12"/>
    </row>
    <row r="934" ht="12.75" customHeight="1">
      <c r="C934" s="12"/>
    </row>
    <row r="935" ht="12.75" customHeight="1">
      <c r="C935" s="12"/>
    </row>
    <row r="936" ht="12.75" customHeight="1">
      <c r="C936" s="12"/>
    </row>
    <row r="937" ht="12.75" customHeight="1">
      <c r="C937" s="12"/>
    </row>
    <row r="938" ht="12.75" customHeight="1">
      <c r="C938" s="12"/>
    </row>
    <row r="939" ht="12.75" customHeight="1">
      <c r="C939" s="12"/>
    </row>
    <row r="940" ht="12.75" customHeight="1">
      <c r="C940" s="12"/>
    </row>
    <row r="941" ht="12.75" customHeight="1">
      <c r="C941" s="12"/>
    </row>
    <row r="942" ht="12.75" customHeight="1">
      <c r="C942" s="12"/>
    </row>
    <row r="943" ht="12.75" customHeight="1">
      <c r="C943" s="12"/>
    </row>
    <row r="944" ht="12.75" customHeight="1">
      <c r="C944" s="12"/>
    </row>
    <row r="945" ht="12.75" customHeight="1">
      <c r="C945" s="12"/>
    </row>
    <row r="946" ht="12.75" customHeight="1">
      <c r="C946" s="12"/>
    </row>
    <row r="947" ht="12.75" customHeight="1">
      <c r="C947" s="12"/>
    </row>
    <row r="948" ht="12.75" customHeight="1">
      <c r="C948" s="12"/>
    </row>
    <row r="949" ht="12.75" customHeight="1">
      <c r="C949" s="12"/>
    </row>
    <row r="950" ht="12.75" customHeight="1">
      <c r="C950" s="12"/>
    </row>
    <row r="951" ht="12.75" customHeight="1">
      <c r="C951" s="12"/>
    </row>
    <row r="952" ht="12.75" customHeight="1">
      <c r="C952" s="12"/>
    </row>
    <row r="953" ht="12.75" customHeight="1">
      <c r="C953" s="12"/>
    </row>
    <row r="954" ht="12.75" customHeight="1">
      <c r="C954" s="12"/>
    </row>
    <row r="955" ht="12.75" customHeight="1">
      <c r="C955" s="12"/>
    </row>
    <row r="956" ht="12.75" customHeight="1">
      <c r="C956" s="12"/>
    </row>
    <row r="957" ht="12.75" customHeight="1">
      <c r="C957" s="12"/>
    </row>
    <row r="958" ht="12.75" customHeight="1">
      <c r="C958" s="12"/>
    </row>
    <row r="959" ht="12.75" customHeight="1">
      <c r="C959" s="12"/>
    </row>
    <row r="960" ht="12.75" customHeight="1">
      <c r="C960" s="12"/>
    </row>
    <row r="961" ht="12.75" customHeight="1">
      <c r="C961" s="12"/>
    </row>
    <row r="962" ht="12.75" customHeight="1">
      <c r="C962" s="12"/>
    </row>
    <row r="963" ht="12.75" customHeight="1">
      <c r="C963" s="12"/>
    </row>
    <row r="964" ht="12.75" customHeight="1">
      <c r="C964" s="12"/>
    </row>
    <row r="965" ht="12.75" customHeight="1">
      <c r="C965" s="12"/>
    </row>
    <row r="966" ht="12.75" customHeight="1">
      <c r="C966" s="12"/>
    </row>
    <row r="967" ht="12.75" customHeight="1">
      <c r="C967" s="12"/>
    </row>
    <row r="968" ht="12.75" customHeight="1">
      <c r="C968" s="12"/>
    </row>
    <row r="969" ht="12.75" customHeight="1">
      <c r="C969" s="12"/>
    </row>
    <row r="970" ht="12.75" customHeight="1">
      <c r="C970" s="12"/>
    </row>
    <row r="971" ht="12.75" customHeight="1">
      <c r="C971" s="12"/>
    </row>
    <row r="972" ht="12.75" customHeight="1">
      <c r="C972" s="12"/>
    </row>
    <row r="973" ht="12.75" customHeight="1">
      <c r="C973" s="12"/>
    </row>
    <row r="974" ht="12.75" customHeight="1">
      <c r="C974" s="12"/>
    </row>
    <row r="975" ht="12.75" customHeight="1">
      <c r="C975" s="12"/>
    </row>
    <row r="976" ht="12.75" customHeight="1">
      <c r="C976" s="12"/>
    </row>
    <row r="977" ht="12.75" customHeight="1">
      <c r="C977" s="12"/>
    </row>
    <row r="978" ht="12.75" customHeight="1">
      <c r="C978" s="12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88"/>
    <col customWidth="1" min="2" max="2" width="20.25"/>
    <col customWidth="1" min="3" max="3" width="11.5"/>
    <col customWidth="1" min="4" max="4" width="9.38"/>
    <col customWidth="1" min="5" max="5" width="9.5"/>
    <col customWidth="1" min="6" max="6" width="11.5"/>
    <col customWidth="1" min="7" max="7" width="9.38"/>
    <col customWidth="1" min="9" max="27" width="11.5"/>
  </cols>
  <sheetData>
    <row r="1" ht="12.75" customHeight="1">
      <c r="A1" s="1" t="s">
        <v>138</v>
      </c>
      <c r="B1" s="16" t="s">
        <v>139</v>
      </c>
      <c r="C1" s="1" t="s">
        <v>140</v>
      </c>
      <c r="D1" s="16" t="s">
        <v>141</v>
      </c>
      <c r="E1" s="16" t="s">
        <v>142</v>
      </c>
      <c r="F1" s="16" t="s">
        <v>143</v>
      </c>
      <c r="G1" s="16" t="s">
        <v>144</v>
      </c>
    </row>
    <row r="2" ht="12.75" customHeight="1">
      <c r="A2" s="1">
        <v>1.0</v>
      </c>
      <c r="B2" s="16" t="s">
        <v>145</v>
      </c>
      <c r="C2" s="1" t="s">
        <v>146</v>
      </c>
      <c r="D2" s="1" t="s">
        <v>147</v>
      </c>
      <c r="E2" s="1">
        <v>512.0</v>
      </c>
      <c r="F2" s="16">
        <v>768.0</v>
      </c>
      <c r="G2" s="27" t="s">
        <v>148</v>
      </c>
    </row>
    <row r="3" ht="12.75" customHeight="1">
      <c r="A3" s="1">
        <v>2.0</v>
      </c>
      <c r="B3" s="16" t="s">
        <v>149</v>
      </c>
      <c r="C3" s="28" t="s">
        <v>150</v>
      </c>
      <c r="D3" s="1" t="s">
        <v>151</v>
      </c>
      <c r="E3" s="1">
        <v>256.0</v>
      </c>
      <c r="F3" s="16">
        <v>384.0</v>
      </c>
      <c r="G3" s="27" t="s">
        <v>148</v>
      </c>
    </row>
    <row r="4" ht="12.75" customHeight="1">
      <c r="A4" s="1">
        <v>3.0</v>
      </c>
      <c r="B4" s="16" t="s">
        <v>152</v>
      </c>
      <c r="C4" s="1" t="s">
        <v>153</v>
      </c>
      <c r="D4" s="1" t="s">
        <v>154</v>
      </c>
      <c r="E4" s="1">
        <v>512.0</v>
      </c>
      <c r="F4" s="16">
        <v>768.0</v>
      </c>
      <c r="G4" s="27" t="s">
        <v>148</v>
      </c>
    </row>
    <row r="5" ht="12.75" customHeight="1">
      <c r="A5" s="1">
        <v>4.0</v>
      </c>
      <c r="B5" s="16" t="s">
        <v>155</v>
      </c>
      <c r="C5" s="1" t="s">
        <v>153</v>
      </c>
      <c r="D5" s="1" t="s">
        <v>156</v>
      </c>
      <c r="E5" s="1">
        <v>384.0</v>
      </c>
      <c r="F5" s="16">
        <v>768.0</v>
      </c>
      <c r="G5" s="27" t="s">
        <v>148</v>
      </c>
    </row>
    <row r="6" ht="12.75" customHeight="1">
      <c r="A6" s="1">
        <v>5.0</v>
      </c>
      <c r="B6" s="16" t="s">
        <v>157</v>
      </c>
      <c r="C6" s="1" t="s">
        <v>153</v>
      </c>
      <c r="D6" s="1" t="s">
        <v>158</v>
      </c>
      <c r="E6" s="1">
        <v>256.0</v>
      </c>
      <c r="F6" s="16">
        <v>1024.0</v>
      </c>
      <c r="G6" s="27" t="s">
        <v>148</v>
      </c>
    </row>
    <row r="7" ht="12.75" customHeight="1"/>
    <row r="8" ht="12.75" customHeight="1"/>
    <row r="9" ht="12.75" customHeight="1">
      <c r="D9" s="1"/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0"/>
    <col customWidth="1" min="2" max="8" width="11.5"/>
    <col customWidth="1" min="9" max="9" width="21.0"/>
    <col customWidth="1" min="10" max="25" width="11.5"/>
  </cols>
  <sheetData>
    <row r="1" ht="12.75" customHeight="1">
      <c r="A1" s="13" t="s">
        <v>159</v>
      </c>
      <c r="C1" s="12"/>
      <c r="I1" s="29" t="s">
        <v>160</v>
      </c>
    </row>
    <row r="2" ht="12.75" customHeight="1">
      <c r="A2" s="13"/>
      <c r="B2" s="16" t="s">
        <v>161</v>
      </c>
      <c r="C2" s="12" t="s">
        <v>162</v>
      </c>
      <c r="D2" s="16" t="s">
        <v>163</v>
      </c>
      <c r="E2" s="16" t="s">
        <v>164</v>
      </c>
      <c r="F2" s="16" t="s">
        <v>165</v>
      </c>
      <c r="G2" s="16" t="s">
        <v>166</v>
      </c>
      <c r="J2" s="30" t="s">
        <v>167</v>
      </c>
      <c r="K2" s="30" t="s">
        <v>168</v>
      </c>
      <c r="L2" s="30" t="s">
        <v>169</v>
      </c>
    </row>
    <row r="3" ht="12.75" customHeight="1">
      <c r="A3" s="13"/>
      <c r="B3" s="16" t="s">
        <v>92</v>
      </c>
      <c r="C3" s="12">
        <v>33.0</v>
      </c>
      <c r="D3" s="16">
        <v>18.0</v>
      </c>
      <c r="E3" s="16">
        <v>51.0</v>
      </c>
      <c r="F3" s="16">
        <v>289.0</v>
      </c>
      <c r="G3" s="31">
        <v>9547.0</v>
      </c>
      <c r="I3" s="32" t="s">
        <v>170</v>
      </c>
      <c r="J3" s="33">
        <v>1102.0</v>
      </c>
      <c r="K3" s="33">
        <v>1102.0</v>
      </c>
      <c r="L3" s="33">
        <v>1102.0</v>
      </c>
    </row>
    <row r="4" ht="12.75" customHeight="1">
      <c r="A4" s="13"/>
      <c r="B4" s="16" t="s">
        <v>93</v>
      </c>
      <c r="C4" s="12">
        <v>11.0</v>
      </c>
      <c r="D4" s="16">
        <v>17.0</v>
      </c>
      <c r="E4" s="16">
        <v>47.0</v>
      </c>
      <c r="F4" s="16">
        <v>307.0</v>
      </c>
      <c r="G4" s="31">
        <v>3377.0</v>
      </c>
      <c r="I4" s="32" t="s">
        <v>171</v>
      </c>
      <c r="J4" s="33">
        <v>16.450998</v>
      </c>
      <c r="K4" s="33">
        <v>47.477314</v>
      </c>
      <c r="L4" s="33">
        <v>699.405626</v>
      </c>
    </row>
    <row r="5" ht="12.75" customHeight="1">
      <c r="A5" s="13"/>
      <c r="B5" s="16" t="s">
        <v>94</v>
      </c>
      <c r="C5" s="12">
        <v>934.0</v>
      </c>
      <c r="D5" s="16">
        <v>16.0</v>
      </c>
      <c r="E5" s="16">
        <v>47.0</v>
      </c>
      <c r="F5" s="16">
        <v>720.0</v>
      </c>
      <c r="G5" s="31">
        <v>672842.0</v>
      </c>
      <c r="I5" s="32" t="s">
        <v>172</v>
      </c>
      <c r="J5" s="33">
        <v>4.421569</v>
      </c>
      <c r="K5" s="33">
        <v>17.549746</v>
      </c>
      <c r="L5" s="33">
        <v>192.059207</v>
      </c>
    </row>
    <row r="6" ht="12.75" customHeight="1">
      <c r="A6" s="13"/>
      <c r="B6" s="16" t="s">
        <v>95</v>
      </c>
      <c r="C6" s="12">
        <v>115.0</v>
      </c>
      <c r="D6" s="16">
        <v>16.0</v>
      </c>
      <c r="E6" s="16">
        <v>47.0</v>
      </c>
      <c r="F6" s="16">
        <v>716.0</v>
      </c>
      <c r="G6" s="31">
        <v>82402.0</v>
      </c>
      <c r="I6" s="32" t="s">
        <v>173</v>
      </c>
      <c r="J6" s="33">
        <v>5.0</v>
      </c>
      <c r="K6" s="33">
        <v>11.0</v>
      </c>
      <c r="L6" s="33">
        <v>127.0</v>
      </c>
    </row>
    <row r="7" ht="12.75" customHeight="1">
      <c r="A7" s="13"/>
      <c r="B7" s="16" t="s">
        <v>96</v>
      </c>
      <c r="C7" s="12">
        <v>9.0</v>
      </c>
      <c r="D7" s="16">
        <v>17.0</v>
      </c>
      <c r="E7" s="16">
        <v>57.0</v>
      </c>
      <c r="F7" s="16">
        <v>286.0</v>
      </c>
      <c r="G7" s="31">
        <v>2577.0</v>
      </c>
      <c r="I7" s="34">
        <v>0.25</v>
      </c>
      <c r="J7" s="33">
        <v>13.0</v>
      </c>
      <c r="K7" s="33">
        <v>36.0</v>
      </c>
      <c r="L7" s="33">
        <v>564.0</v>
      </c>
    </row>
    <row r="8" ht="12.75" customHeight="1">
      <c r="A8" s="13"/>
      <c r="C8" s="12"/>
      <c r="D8" s="24">
        <f>SUMPRODUCT(C3:C7,D3:D7)/sum(C3:C7)</f>
        <v>16.07803993</v>
      </c>
      <c r="E8" s="24">
        <f>SUMPRODUCT(C3:C7,E3:E7)/sum(C3:C7)</f>
        <v>47.20145191</v>
      </c>
      <c r="F8" s="24">
        <f>SUMPRODUCT(C3:C7,F3:F7)/sum(C3:C7)</f>
        <v>699.0090744</v>
      </c>
      <c r="G8" s="24">
        <f>SUMPRODUCT(C3:C7,G3:G7)/sum(C3:C7)</f>
        <v>579206.941</v>
      </c>
      <c r="I8" s="34">
        <v>0.5</v>
      </c>
      <c r="J8" s="33">
        <v>16.0</v>
      </c>
      <c r="K8" s="33">
        <v>45.0</v>
      </c>
      <c r="L8" s="33">
        <v>723.0</v>
      </c>
    </row>
    <row r="9" ht="12.75" customHeight="1">
      <c r="A9" s="13" t="s">
        <v>174</v>
      </c>
      <c r="C9" s="12"/>
      <c r="I9" s="34">
        <v>0.75</v>
      </c>
      <c r="J9" s="33">
        <v>19.0</v>
      </c>
      <c r="K9" s="33">
        <v>57.0</v>
      </c>
      <c r="L9" s="33">
        <v>852.0</v>
      </c>
    </row>
    <row r="10" ht="12.75" customHeight="1">
      <c r="A10" s="13"/>
      <c r="B10" s="16" t="s">
        <v>161</v>
      </c>
      <c r="C10" s="12" t="s">
        <v>175</v>
      </c>
      <c r="D10" s="16" t="s">
        <v>176</v>
      </c>
      <c r="E10" s="16" t="s">
        <v>177</v>
      </c>
      <c r="I10" s="32" t="s">
        <v>178</v>
      </c>
      <c r="J10" s="33">
        <v>34.0</v>
      </c>
      <c r="K10" s="33">
        <v>183.0</v>
      </c>
      <c r="L10" s="33">
        <v>1001.0</v>
      </c>
    </row>
    <row r="11" ht="12.75" customHeight="1">
      <c r="A11" s="13"/>
      <c r="B11" s="16" t="s">
        <v>92</v>
      </c>
      <c r="C11" s="12">
        <v>470.0</v>
      </c>
      <c r="D11" s="16">
        <v>10.0</v>
      </c>
      <c r="E11" s="16">
        <v>22.0</v>
      </c>
      <c r="I11" s="32" t="s">
        <v>179</v>
      </c>
      <c r="J11" s="33">
        <v>18129.0</v>
      </c>
      <c r="K11" s="33">
        <v>52320.0</v>
      </c>
      <c r="L11" s="33">
        <v>770745.0</v>
      </c>
    </row>
    <row r="12" ht="12.75" customHeight="1">
      <c r="A12" s="13"/>
      <c r="B12" s="16" t="s">
        <v>93</v>
      </c>
      <c r="C12" s="12">
        <v>29.0</v>
      </c>
      <c r="D12" s="16">
        <v>11.0</v>
      </c>
      <c r="E12" s="16">
        <v>22.0</v>
      </c>
      <c r="J12" s="25"/>
      <c r="K12" s="25"/>
      <c r="L12" s="25"/>
    </row>
    <row r="13" ht="12.75" customHeight="1">
      <c r="A13" s="13"/>
      <c r="B13" s="16" t="s">
        <v>94</v>
      </c>
      <c r="C13" s="12">
        <v>53.0</v>
      </c>
      <c r="D13" s="16">
        <v>12.0</v>
      </c>
      <c r="E13" s="16">
        <v>24.0</v>
      </c>
      <c r="I13" s="35" t="s">
        <v>180</v>
      </c>
      <c r="K13" s="25">
        <f>1000/(L11/L3)</f>
        <v>1.429785467</v>
      </c>
    </row>
    <row r="14" ht="12.75" customHeight="1">
      <c r="A14" s="13"/>
      <c r="C14" s="12"/>
      <c r="I14" s="29" t="s">
        <v>181</v>
      </c>
      <c r="K14" s="25">
        <f>K4/J4</f>
        <v>2.885983817</v>
      </c>
    </row>
    <row r="15" ht="12.75" customHeight="1">
      <c r="A15" s="13" t="s">
        <v>182</v>
      </c>
      <c r="C15" s="12"/>
    </row>
    <row r="16" ht="12.75" customHeight="1">
      <c r="A16" s="13"/>
      <c r="B16" s="16" t="s">
        <v>161</v>
      </c>
      <c r="C16" s="12" t="s">
        <v>183</v>
      </c>
      <c r="I16" s="29" t="s">
        <v>10</v>
      </c>
      <c r="J16" s="29" t="s">
        <v>10</v>
      </c>
      <c r="M16" s="29"/>
    </row>
    <row r="17" ht="12.75" customHeight="1">
      <c r="A17" s="13"/>
      <c r="B17" s="16" t="s">
        <v>184</v>
      </c>
      <c r="C17" s="12">
        <v>33.0</v>
      </c>
      <c r="J17" s="30" t="s">
        <v>167</v>
      </c>
      <c r="K17" s="30" t="s">
        <v>168</v>
      </c>
      <c r="L17" s="30" t="s">
        <v>169</v>
      </c>
      <c r="M17" s="30"/>
      <c r="N17" s="30"/>
      <c r="O17" s="30"/>
    </row>
    <row r="18" ht="12.75" customHeight="1">
      <c r="A18" s="13"/>
      <c r="B18" s="16" t="s">
        <v>185</v>
      </c>
      <c r="C18" s="12">
        <v>11.0</v>
      </c>
      <c r="I18" s="32" t="s">
        <v>170</v>
      </c>
      <c r="J18" s="36">
        <v>1084.0</v>
      </c>
      <c r="K18" s="36">
        <v>1084.0</v>
      </c>
      <c r="L18" s="36">
        <v>1084.0</v>
      </c>
      <c r="M18" s="33"/>
      <c r="N18" s="33"/>
      <c r="O18" s="33"/>
    </row>
    <row r="19" ht="12.75" customHeight="1">
      <c r="A19" s="13"/>
      <c r="B19" s="16" t="s">
        <v>186</v>
      </c>
      <c r="C19" s="12">
        <v>934.0</v>
      </c>
      <c r="I19" s="32" t="s">
        <v>171</v>
      </c>
      <c r="J19" s="36">
        <v>10.038745</v>
      </c>
      <c r="K19" s="36">
        <v>21.416974</v>
      </c>
      <c r="L19" s="36">
        <v>990.606089</v>
      </c>
      <c r="M19" s="33"/>
      <c r="N19" s="33"/>
      <c r="O19" s="33"/>
    </row>
    <row r="20" ht="12.75" customHeight="1">
      <c r="A20" s="13"/>
      <c r="B20" s="16" t="s">
        <v>187</v>
      </c>
      <c r="C20" s="12">
        <v>115.0</v>
      </c>
      <c r="I20" s="32" t="s">
        <v>172</v>
      </c>
      <c r="J20" s="36">
        <v>3.691018</v>
      </c>
      <c r="K20" s="36">
        <v>27.626708</v>
      </c>
      <c r="L20" s="36">
        <v>267.51672</v>
      </c>
      <c r="M20" s="33"/>
      <c r="N20" s="33"/>
      <c r="O20" s="33"/>
    </row>
    <row r="21" ht="12.75" customHeight="1">
      <c r="A21" s="13"/>
      <c r="B21" s="16" t="s">
        <v>188</v>
      </c>
      <c r="C21" s="12">
        <v>9.0</v>
      </c>
      <c r="I21" s="32" t="s">
        <v>173</v>
      </c>
      <c r="J21" s="36">
        <v>3.0</v>
      </c>
      <c r="K21" s="36">
        <v>1.0</v>
      </c>
      <c r="L21" s="36">
        <v>604.0</v>
      </c>
      <c r="M21" s="33"/>
      <c r="N21" s="33"/>
      <c r="O21" s="33"/>
    </row>
    <row r="22" ht="12.75" customHeight="1">
      <c r="I22" s="34">
        <v>0.25</v>
      </c>
      <c r="J22" s="36">
        <v>8.0</v>
      </c>
      <c r="K22" s="36">
        <v>11.0</v>
      </c>
      <c r="L22" s="36">
        <v>783.0</v>
      </c>
      <c r="M22" s="33"/>
      <c r="N22" s="33"/>
      <c r="O22" s="33"/>
    </row>
    <row r="23" ht="12.75" customHeight="1">
      <c r="I23" s="34">
        <v>0.5</v>
      </c>
      <c r="J23" s="36">
        <v>10.0</v>
      </c>
      <c r="K23" s="36">
        <v>18.0</v>
      </c>
      <c r="L23" s="36">
        <v>953.0</v>
      </c>
      <c r="M23" s="33"/>
      <c r="N23" s="33"/>
      <c r="O23" s="33"/>
    </row>
    <row r="24" ht="12.75" customHeight="1">
      <c r="A24" s="1" t="s">
        <v>189</v>
      </c>
      <c r="I24" s="34">
        <v>0.75</v>
      </c>
      <c r="J24" s="36">
        <v>12.0</v>
      </c>
      <c r="K24" s="36">
        <v>27.0</v>
      </c>
      <c r="L24" s="36">
        <v>1183.25</v>
      </c>
      <c r="M24" s="33"/>
      <c r="N24" s="33"/>
      <c r="O24" s="33"/>
    </row>
    <row r="25" ht="12.75" customHeight="1">
      <c r="A25" s="37" t="s">
        <v>81</v>
      </c>
      <c r="B25" s="37" t="s">
        <v>82</v>
      </c>
      <c r="I25" s="32" t="s">
        <v>178</v>
      </c>
      <c r="J25" s="36">
        <v>52.0</v>
      </c>
      <c r="K25" s="36">
        <v>574.0</v>
      </c>
      <c r="L25" s="36">
        <v>1971.0</v>
      </c>
      <c r="M25" s="33"/>
      <c r="N25" s="33"/>
      <c r="O25" s="33"/>
    </row>
    <row r="26" ht="12.75" customHeight="1">
      <c r="A26" s="38" t="s">
        <v>83</v>
      </c>
      <c r="B26" s="38">
        <v>331.0</v>
      </c>
      <c r="I26" s="32" t="s">
        <v>179</v>
      </c>
      <c r="J26" s="36">
        <v>10882.0</v>
      </c>
      <c r="K26" s="36">
        <v>23216.0</v>
      </c>
      <c r="L26" s="36">
        <v>1073817.0</v>
      </c>
      <c r="M26" s="33"/>
      <c r="N26" s="33"/>
      <c r="O26" s="33"/>
    </row>
    <row r="27" ht="12.75" customHeight="1">
      <c r="A27" s="38" t="s">
        <v>190</v>
      </c>
      <c r="B27" s="38">
        <v>592.0</v>
      </c>
    </row>
    <row r="28" ht="12.75" customHeight="1">
      <c r="A28" s="38" t="s">
        <v>191</v>
      </c>
      <c r="B28" s="38">
        <v>788.0</v>
      </c>
    </row>
    <row r="29" ht="12.75" customHeight="1">
      <c r="A29" s="38" t="s">
        <v>192</v>
      </c>
      <c r="B29" s="38">
        <v>3453.0</v>
      </c>
    </row>
    <row r="30" ht="12.75" customHeight="1">
      <c r="A30" s="38" t="s">
        <v>87</v>
      </c>
      <c r="B30" s="39">
        <v>1143265.0</v>
      </c>
    </row>
    <row r="31" ht="12.75" customHeight="1">
      <c r="A31" s="38" t="s">
        <v>88</v>
      </c>
      <c r="B31" s="39">
        <v>196179.0</v>
      </c>
    </row>
    <row r="32" ht="12.75" customHeight="1">
      <c r="A32" s="38" t="s">
        <v>89</v>
      </c>
      <c r="B32" s="39">
        <v>260926.0</v>
      </c>
    </row>
    <row r="33" ht="12.75" customHeight="1"/>
    <row r="34" ht="12.75" customHeight="1">
      <c r="A34" s="30" t="s">
        <v>193</v>
      </c>
      <c r="B34" s="30" t="s">
        <v>194</v>
      </c>
      <c r="C34" s="30" t="s">
        <v>195</v>
      </c>
      <c r="D34" s="30" t="s">
        <v>196</v>
      </c>
    </row>
    <row r="35" ht="12.75" customHeight="1">
      <c r="A35" s="30" t="s">
        <v>170</v>
      </c>
      <c r="B35" s="40">
        <v>1102.0</v>
      </c>
      <c r="C35" s="40">
        <v>1102.0</v>
      </c>
      <c r="D35" s="40">
        <v>1102.0</v>
      </c>
    </row>
    <row r="36" ht="12.75" customHeight="1">
      <c r="A36" s="30" t="s">
        <v>171</v>
      </c>
      <c r="B36" s="41">
        <v>0.76601</v>
      </c>
      <c r="C36" s="41">
        <v>1.0</v>
      </c>
      <c r="D36" s="41">
        <v>0.76601</v>
      </c>
    </row>
    <row r="37" ht="12.75" customHeight="1">
      <c r="A37" s="30" t="s">
        <v>172</v>
      </c>
      <c r="B37" s="41">
        <v>0.0684</v>
      </c>
      <c r="C37" s="41">
        <v>9.370906E-8</v>
      </c>
      <c r="D37" s="41">
        <v>0.0684</v>
      </c>
    </row>
    <row r="38" ht="12.75" customHeight="1">
      <c r="A38" s="30" t="s">
        <v>173</v>
      </c>
      <c r="B38" s="41">
        <v>0.501123</v>
      </c>
      <c r="C38" s="41">
        <v>0.9999997</v>
      </c>
      <c r="D38" s="41">
        <v>0.501123</v>
      </c>
    </row>
    <row r="39" ht="12.75" customHeight="1">
      <c r="A39" s="42">
        <v>0.25</v>
      </c>
      <c r="B39" s="41">
        <v>0.726823</v>
      </c>
      <c r="C39" s="41">
        <v>0.9999999</v>
      </c>
      <c r="D39" s="41">
        <v>0.726823</v>
      </c>
    </row>
    <row r="40" ht="12.75" customHeight="1">
      <c r="A40" s="42">
        <v>0.5</v>
      </c>
      <c r="B40" s="41">
        <v>0.773678</v>
      </c>
      <c r="C40" s="41">
        <v>1.0</v>
      </c>
      <c r="D40" s="41">
        <v>0.773678</v>
      </c>
    </row>
    <row r="41" ht="12.75" customHeight="1">
      <c r="A41" s="42">
        <v>0.75</v>
      </c>
      <c r="B41" s="41">
        <v>0.815954</v>
      </c>
      <c r="C41" s="41">
        <v>1.0</v>
      </c>
      <c r="D41" s="41">
        <v>0.815954</v>
      </c>
    </row>
    <row r="42" ht="12.75" customHeight="1">
      <c r="A42" s="30" t="s">
        <v>178</v>
      </c>
      <c r="B42" s="41">
        <v>0.910042</v>
      </c>
      <c r="C42" s="41">
        <v>1.0</v>
      </c>
      <c r="D42" s="41">
        <v>0.910042</v>
      </c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3.0"/>
    <col customWidth="1" min="4" max="4" width="23.5"/>
    <col customWidth="1" min="5" max="26" width="13.0"/>
  </cols>
  <sheetData>
    <row r="1" ht="12.75" customHeight="1">
      <c r="D1" s="12"/>
    </row>
    <row r="2" ht="12.75" customHeight="1">
      <c r="C2" s="43" t="s">
        <v>197</v>
      </c>
      <c r="D2" s="43" t="s">
        <v>198</v>
      </c>
      <c r="E2" s="43" t="s">
        <v>199</v>
      </c>
      <c r="F2" s="43" t="s">
        <v>200</v>
      </c>
      <c r="G2" s="43" t="s">
        <v>201</v>
      </c>
    </row>
    <row r="3" ht="12.75" customHeight="1">
      <c r="B3" s="44" t="s">
        <v>202</v>
      </c>
      <c r="C3" s="45">
        <v>0.377495</v>
      </c>
      <c r="D3" s="45">
        <v>0.329401</v>
      </c>
      <c r="E3" s="45">
        <v>0.364791</v>
      </c>
      <c r="F3" s="45">
        <v>0.431034</v>
      </c>
      <c r="G3" s="45">
        <v>0.362976</v>
      </c>
    </row>
    <row r="4" ht="12.75" customHeight="1">
      <c r="B4" s="44" t="s">
        <v>203</v>
      </c>
      <c r="C4" s="45">
        <v>0.500907</v>
      </c>
      <c r="D4" s="45">
        <v>0.442831</v>
      </c>
      <c r="E4" s="45">
        <v>0.474592</v>
      </c>
      <c r="F4" s="45">
        <v>0.569873</v>
      </c>
      <c r="G4" s="45">
        <v>0.470962</v>
      </c>
    </row>
    <row r="5" ht="12.75" customHeight="1">
      <c r="B5" s="44" t="s">
        <v>204</v>
      </c>
      <c r="C5" s="45">
        <v>0.573503</v>
      </c>
      <c r="D5" s="45">
        <v>0.50726</v>
      </c>
      <c r="E5" s="45">
        <v>0.548094</v>
      </c>
      <c r="F5" s="45">
        <v>0.629764</v>
      </c>
      <c r="G5" s="45">
        <v>0.53539</v>
      </c>
    </row>
    <row r="6" ht="12.75" customHeight="1">
      <c r="B6" s="44" t="s">
        <v>205</v>
      </c>
      <c r="C6" s="45">
        <v>0.626134</v>
      </c>
      <c r="D6" s="45">
        <v>0.547187</v>
      </c>
      <c r="E6" s="45">
        <v>0.598004</v>
      </c>
      <c r="F6" s="45">
        <v>0.685118</v>
      </c>
      <c r="G6" s="45">
        <v>0.569873</v>
      </c>
    </row>
    <row r="7" ht="12.75" customHeight="1">
      <c r="B7" s="44" t="s">
        <v>206</v>
      </c>
      <c r="C7" s="45">
        <v>0.657895</v>
      </c>
      <c r="D7" s="45">
        <v>0.578947</v>
      </c>
      <c r="E7" s="45">
        <v>0.642468</v>
      </c>
      <c r="F7" s="45">
        <v>0.718693</v>
      </c>
      <c r="G7" s="45">
        <v>0.608893</v>
      </c>
    </row>
    <row r="8" ht="12.75" customHeight="1">
      <c r="B8" s="44" t="s">
        <v>207</v>
      </c>
      <c r="C8" s="45">
        <v>0.745917</v>
      </c>
      <c r="D8" s="45">
        <v>0.660617</v>
      </c>
      <c r="E8" s="45">
        <v>0.743194</v>
      </c>
      <c r="F8" s="45">
        <v>0.805808</v>
      </c>
      <c r="G8" s="45">
        <v>0.709619</v>
      </c>
    </row>
    <row r="9" ht="12.75" customHeight="1">
      <c r="B9" s="44"/>
      <c r="C9" s="43" t="s">
        <v>197</v>
      </c>
      <c r="D9" s="43" t="s">
        <v>198</v>
      </c>
      <c r="E9" s="43" t="s">
        <v>199</v>
      </c>
      <c r="F9" s="43" t="s">
        <v>200</v>
      </c>
      <c r="G9" s="43" t="s">
        <v>201</v>
      </c>
    </row>
    <row r="10" ht="12.75" customHeight="1">
      <c r="B10" s="44" t="s">
        <v>208</v>
      </c>
      <c r="C10" s="45">
        <v>0.377495</v>
      </c>
      <c r="D10" s="45">
        <v>0.329401</v>
      </c>
      <c r="E10" s="45">
        <v>0.364791</v>
      </c>
      <c r="F10" s="45">
        <v>0.431034</v>
      </c>
      <c r="G10" s="45">
        <v>0.362976</v>
      </c>
    </row>
    <row r="11" ht="12.75" customHeight="1">
      <c r="B11" s="44" t="s">
        <v>209</v>
      </c>
      <c r="C11" s="45">
        <v>0.250454</v>
      </c>
      <c r="D11" s="45">
        <v>0.221416</v>
      </c>
      <c r="E11" s="45">
        <v>0.237296</v>
      </c>
      <c r="F11" s="45">
        <v>0.284936</v>
      </c>
      <c r="G11" s="45">
        <v>0.235481</v>
      </c>
    </row>
    <row r="12" ht="12.75" customHeight="1">
      <c r="B12" s="44" t="s">
        <v>210</v>
      </c>
      <c r="C12" s="45">
        <v>0.189256</v>
      </c>
      <c r="D12" s="45">
        <v>0.167396</v>
      </c>
      <c r="E12" s="45">
        <v>0.180871</v>
      </c>
      <c r="F12" s="45">
        <v>0.207822</v>
      </c>
      <c r="G12" s="45">
        <v>0.176679</v>
      </c>
    </row>
    <row r="13" ht="12.75" customHeight="1">
      <c r="B13" s="44" t="s">
        <v>211</v>
      </c>
      <c r="C13" s="45">
        <v>0.143376</v>
      </c>
      <c r="D13" s="45">
        <v>0.126815</v>
      </c>
      <c r="E13" s="45">
        <v>0.137024</v>
      </c>
      <c r="F13" s="45">
        <v>0.157441</v>
      </c>
      <c r="G13" s="45">
        <v>0.133848</v>
      </c>
    </row>
    <row r="14" ht="12.75" customHeight="1">
      <c r="B14" s="44" t="s">
        <v>212</v>
      </c>
      <c r="C14" s="45">
        <v>0.131579</v>
      </c>
      <c r="D14" s="45">
        <v>0.115789</v>
      </c>
      <c r="E14" s="45">
        <v>0.128494</v>
      </c>
      <c r="F14" s="45">
        <v>0.143739</v>
      </c>
      <c r="G14" s="45">
        <v>0.121779</v>
      </c>
    </row>
    <row r="15" ht="12.75" customHeight="1">
      <c r="B15" s="44" t="s">
        <v>213</v>
      </c>
      <c r="C15" s="45">
        <v>0.074592</v>
      </c>
      <c r="D15" s="45">
        <v>0.066062</v>
      </c>
      <c r="E15" s="45">
        <v>0.074319</v>
      </c>
      <c r="F15" s="45">
        <v>0.080581</v>
      </c>
      <c r="G15" s="45">
        <v>0.070962</v>
      </c>
    </row>
    <row r="16" ht="12.75" customHeight="1">
      <c r="B16" s="44"/>
      <c r="C16" s="43" t="s">
        <v>197</v>
      </c>
      <c r="D16" s="43" t="s">
        <v>198</v>
      </c>
      <c r="E16" s="43" t="s">
        <v>199</v>
      </c>
      <c r="F16" s="43" t="s">
        <v>200</v>
      </c>
      <c r="G16" s="43" t="s">
        <v>201</v>
      </c>
    </row>
    <row r="17" ht="12.75" customHeight="1">
      <c r="B17" s="44" t="s">
        <v>214</v>
      </c>
      <c r="C17" s="45">
        <v>0.377495</v>
      </c>
      <c r="D17" s="45">
        <v>0.329401</v>
      </c>
      <c r="E17" s="45">
        <v>0.364791</v>
      </c>
      <c r="F17" s="45">
        <v>0.431034</v>
      </c>
      <c r="G17" s="45">
        <v>0.362976</v>
      </c>
    </row>
    <row r="18" ht="12.75" customHeight="1">
      <c r="B18" s="44" t="s">
        <v>215</v>
      </c>
      <c r="C18" s="45">
        <v>0.500907</v>
      </c>
      <c r="D18" s="45">
        <v>0.442831</v>
      </c>
      <c r="E18" s="45">
        <v>0.474592</v>
      </c>
      <c r="F18" s="45">
        <v>0.569873</v>
      </c>
      <c r="G18" s="45">
        <v>0.470962</v>
      </c>
    </row>
    <row r="19" ht="12.75" customHeight="1">
      <c r="B19" s="44" t="s">
        <v>216</v>
      </c>
      <c r="C19" s="45">
        <v>0.573503</v>
      </c>
      <c r="D19" s="45">
        <v>0.50726</v>
      </c>
      <c r="E19" s="45">
        <v>0.548094</v>
      </c>
      <c r="F19" s="45">
        <v>0.629764</v>
      </c>
      <c r="G19" s="45">
        <v>0.53539</v>
      </c>
    </row>
    <row r="20" ht="12.75" customHeight="1">
      <c r="B20" s="44" t="s">
        <v>217</v>
      </c>
      <c r="C20" s="45">
        <v>0.626134</v>
      </c>
      <c r="D20" s="45">
        <v>0.547187</v>
      </c>
      <c r="E20" s="45">
        <v>0.598004</v>
      </c>
      <c r="F20" s="45">
        <v>0.685118</v>
      </c>
      <c r="G20" s="45">
        <v>0.569873</v>
      </c>
    </row>
    <row r="21" ht="12.75" customHeight="1">
      <c r="B21" s="44" t="s">
        <v>218</v>
      </c>
      <c r="C21" s="45">
        <v>0.657895</v>
      </c>
      <c r="D21" s="45">
        <v>0.578947</v>
      </c>
      <c r="E21" s="45">
        <v>0.642468</v>
      </c>
      <c r="F21" s="45">
        <v>0.718693</v>
      </c>
      <c r="G21" s="45">
        <v>0.608893</v>
      </c>
    </row>
    <row r="22" ht="12.75" customHeight="1">
      <c r="B22" s="44" t="s">
        <v>219</v>
      </c>
      <c r="C22" s="45">
        <v>0.745917</v>
      </c>
      <c r="D22" s="45">
        <v>0.660617</v>
      </c>
      <c r="E22" s="45">
        <v>0.743194</v>
      </c>
      <c r="F22" s="45">
        <v>0.805808</v>
      </c>
      <c r="G22" s="45">
        <v>0.709619</v>
      </c>
    </row>
    <row r="23" ht="12.75" customHeight="1">
      <c r="B23" s="44"/>
      <c r="C23" s="43" t="s">
        <v>197</v>
      </c>
      <c r="D23" s="43" t="s">
        <v>198</v>
      </c>
      <c r="E23" s="43" t="s">
        <v>199</v>
      </c>
      <c r="F23" s="43" t="s">
        <v>200</v>
      </c>
      <c r="G23" s="43" t="s">
        <v>201</v>
      </c>
    </row>
    <row r="24" ht="12.75" customHeight="1">
      <c r="B24" s="44" t="s">
        <v>220</v>
      </c>
      <c r="C24" s="45">
        <v>0.377495</v>
      </c>
      <c r="D24" s="45">
        <v>0.329401</v>
      </c>
      <c r="E24" s="45">
        <v>0.364791</v>
      </c>
      <c r="F24" s="45">
        <v>0.431034</v>
      </c>
      <c r="G24" s="45">
        <v>0.362976</v>
      </c>
    </row>
    <row r="25" ht="12.75" customHeight="1">
      <c r="B25" s="44" t="s">
        <v>221</v>
      </c>
      <c r="C25" s="45">
        <v>0.335608</v>
      </c>
      <c r="D25" s="45">
        <v>0.296697</v>
      </c>
      <c r="E25" s="45">
        <v>0.317976</v>
      </c>
      <c r="F25" s="45">
        <v>0.381815</v>
      </c>
      <c r="G25" s="45">
        <v>0.315544</v>
      </c>
    </row>
    <row r="26" ht="12.75" customHeight="1">
      <c r="B26" s="44" t="s">
        <v>222</v>
      </c>
      <c r="C26" s="45">
        <v>0.286751</v>
      </c>
      <c r="D26" s="45">
        <v>0.25363</v>
      </c>
      <c r="E26" s="45">
        <v>0.274047</v>
      </c>
      <c r="F26" s="45">
        <v>0.314882</v>
      </c>
      <c r="G26" s="45">
        <v>0.267695</v>
      </c>
    </row>
    <row r="27" ht="12.75" customHeight="1">
      <c r="B27" s="44" t="s">
        <v>223</v>
      </c>
      <c r="C27" s="45">
        <v>0.229401</v>
      </c>
      <c r="D27" s="45">
        <v>0.202904</v>
      </c>
      <c r="E27" s="45">
        <v>0.219238</v>
      </c>
      <c r="F27" s="45">
        <v>0.251906</v>
      </c>
      <c r="G27" s="45">
        <v>0.214156</v>
      </c>
    </row>
    <row r="28" ht="12.75" customHeight="1">
      <c r="B28" s="44" t="s">
        <v>224</v>
      </c>
      <c r="C28" s="45">
        <v>0.217105</v>
      </c>
      <c r="D28" s="45">
        <v>0.191053</v>
      </c>
      <c r="E28" s="45">
        <v>0.212015</v>
      </c>
      <c r="F28" s="45">
        <v>0.237169</v>
      </c>
      <c r="G28" s="45">
        <v>0.200935</v>
      </c>
    </row>
    <row r="29" ht="12.75" customHeight="1">
      <c r="B29" s="44" t="s">
        <v>225</v>
      </c>
      <c r="C29" s="45">
        <v>0.134265</v>
      </c>
      <c r="D29" s="45">
        <v>0.118911</v>
      </c>
      <c r="E29" s="45">
        <v>0.133775</v>
      </c>
      <c r="F29" s="45">
        <v>0.145045</v>
      </c>
      <c r="G29" s="45">
        <v>0.127731</v>
      </c>
    </row>
    <row r="30" ht="12.75" customHeight="1">
      <c r="B30" s="44"/>
      <c r="C30" s="43" t="s">
        <v>197</v>
      </c>
      <c r="D30" s="43" t="s">
        <v>198</v>
      </c>
      <c r="E30" s="43" t="s">
        <v>199</v>
      </c>
      <c r="F30" s="43" t="s">
        <v>200</v>
      </c>
      <c r="G30" s="43" t="s">
        <v>201</v>
      </c>
    </row>
    <row r="31" ht="12.75" customHeight="1">
      <c r="B31" s="44" t="s">
        <v>226</v>
      </c>
      <c r="C31" s="45">
        <v>0.220726</v>
      </c>
      <c r="D31" s="45">
        <v>0.194192</v>
      </c>
      <c r="E31" s="45">
        <v>0.211887</v>
      </c>
      <c r="F31" s="45">
        <v>0.247514</v>
      </c>
      <c r="G31" s="45">
        <v>0.208294</v>
      </c>
    </row>
    <row r="32" ht="12.75" customHeight="1">
      <c r="B32" s="44" t="s">
        <v>227</v>
      </c>
      <c r="C32" s="45">
        <v>0.494156</v>
      </c>
      <c r="D32" s="45">
        <v>0.434782</v>
      </c>
      <c r="E32" s="45">
        <v>0.479029</v>
      </c>
      <c r="F32" s="45">
        <v>0.552768</v>
      </c>
      <c r="G32" s="45">
        <v>0.468122</v>
      </c>
    </row>
    <row r="33" ht="12.75" customHeight="1">
      <c r="C33" s="44"/>
    </row>
    <row r="34" ht="12.75" customHeight="1">
      <c r="C34" s="44"/>
    </row>
    <row r="35" ht="12.75" customHeight="1">
      <c r="C35" s="44"/>
    </row>
    <row r="36" ht="12.75" customHeight="1">
      <c r="B36" s="3" t="s">
        <v>139</v>
      </c>
      <c r="C36" s="46" t="s">
        <v>141</v>
      </c>
      <c r="D36" s="3" t="s">
        <v>228</v>
      </c>
      <c r="E36" s="3" t="s">
        <v>219</v>
      </c>
      <c r="F36" s="3" t="s">
        <v>208</v>
      </c>
      <c r="G36" s="1" t="s">
        <v>229</v>
      </c>
      <c r="H36" s="1" t="s">
        <v>230</v>
      </c>
    </row>
    <row r="37" ht="12.75" customHeight="1">
      <c r="B37" s="3" t="s">
        <v>145</v>
      </c>
      <c r="C37" s="46" t="s">
        <v>231</v>
      </c>
      <c r="D37" s="47">
        <v>768.0</v>
      </c>
      <c r="E37" s="47">
        <v>0.75</v>
      </c>
      <c r="F37" s="47">
        <v>0.38</v>
      </c>
      <c r="G37" s="1">
        <v>0.709689</v>
      </c>
    </row>
    <row r="38" ht="12.75" customHeight="1">
      <c r="B38" s="3" t="s">
        <v>149</v>
      </c>
      <c r="C38" s="46" t="s">
        <v>232</v>
      </c>
      <c r="D38" s="47">
        <v>384.0</v>
      </c>
      <c r="E38" s="47">
        <v>0.66</v>
      </c>
      <c r="F38" s="47">
        <v>0.33</v>
      </c>
      <c r="G38" s="1">
        <v>0.779969</v>
      </c>
    </row>
    <row r="39" ht="12.75" customHeight="1">
      <c r="B39" s="3" t="s">
        <v>152</v>
      </c>
      <c r="C39" s="3" t="s">
        <v>233</v>
      </c>
      <c r="D39" s="47">
        <v>768.0</v>
      </c>
      <c r="E39" s="47">
        <v>0.74</v>
      </c>
      <c r="F39" s="47">
        <v>0.36</v>
      </c>
      <c r="G39" s="1">
        <v>0.779189</v>
      </c>
    </row>
    <row r="40" ht="12.75" customHeight="1">
      <c r="B40" s="3" t="s">
        <v>155</v>
      </c>
      <c r="C40" s="3" t="s">
        <v>234</v>
      </c>
      <c r="D40" s="47">
        <v>768.0</v>
      </c>
      <c r="E40" s="47">
        <v>0.81</v>
      </c>
      <c r="F40" s="47">
        <v>0.43</v>
      </c>
      <c r="G40" s="1">
        <v>0.76601</v>
      </c>
    </row>
    <row r="41" ht="12.75" customHeight="1">
      <c r="B41" s="3" t="s">
        <v>157</v>
      </c>
      <c r="C41" s="3" t="s">
        <v>235</v>
      </c>
      <c r="D41" s="47">
        <v>1024.0</v>
      </c>
      <c r="E41" s="47">
        <v>0.71</v>
      </c>
      <c r="F41" s="47">
        <v>0.36</v>
      </c>
      <c r="G41" s="1">
        <v>0.731159</v>
      </c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>
      <c r="C56" s="48"/>
      <c r="D56" s="44"/>
      <c r="E56" s="44"/>
      <c r="F56" s="44"/>
      <c r="G56" s="44"/>
    </row>
    <row r="57" ht="12.75" customHeight="1">
      <c r="C57" s="49"/>
      <c r="D57" s="44"/>
      <c r="E57" s="49"/>
      <c r="F57" s="49"/>
      <c r="G57" s="49"/>
    </row>
    <row r="58" ht="12.75" customHeight="1">
      <c r="C58" s="49"/>
      <c r="D58" s="44"/>
      <c r="E58" s="49"/>
      <c r="F58" s="49"/>
      <c r="G58" s="49"/>
    </row>
    <row r="59" ht="12.75" customHeight="1">
      <c r="C59" s="49"/>
      <c r="D59" s="44"/>
      <c r="E59" s="49"/>
      <c r="F59" s="49"/>
      <c r="G59" s="49"/>
    </row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7" max="7" width="2.63"/>
    <col customWidth="1" min="9" max="9" width="8.75"/>
    <col customWidth="1" min="10" max="10" width="9.63"/>
    <col customWidth="1" min="11" max="11" width="10.5"/>
    <col customWidth="1" min="12" max="12" width="10.25"/>
  </cols>
  <sheetData>
    <row r="1">
      <c r="A1" s="50"/>
      <c r="B1" s="30" t="s">
        <v>236</v>
      </c>
      <c r="C1" s="30" t="s">
        <v>237</v>
      </c>
      <c r="D1" s="30" t="s">
        <v>238</v>
      </c>
      <c r="E1" s="30" t="s">
        <v>239</v>
      </c>
      <c r="F1" s="30" t="s">
        <v>240</v>
      </c>
    </row>
    <row r="2">
      <c r="A2" s="32" t="s">
        <v>202</v>
      </c>
      <c r="B2" s="40">
        <v>0.377495</v>
      </c>
      <c r="C2" s="40">
        <v>0.329401</v>
      </c>
      <c r="D2" s="40">
        <v>0.364791</v>
      </c>
      <c r="E2" s="40">
        <v>0.431034</v>
      </c>
      <c r="F2" s="40">
        <v>0.362976</v>
      </c>
      <c r="H2" s="1" t="s">
        <v>241</v>
      </c>
    </row>
    <row r="3">
      <c r="A3" s="32" t="s">
        <v>203</v>
      </c>
      <c r="B3" s="40">
        <v>0.500907</v>
      </c>
      <c r="C3" s="40">
        <v>0.442831</v>
      </c>
      <c r="D3" s="40">
        <v>0.474592</v>
      </c>
      <c r="E3" s="40">
        <v>0.569873</v>
      </c>
      <c r="F3" s="40">
        <v>0.470962</v>
      </c>
      <c r="I3" s="30" t="s">
        <v>227</v>
      </c>
      <c r="J3" s="30" t="s">
        <v>226</v>
      </c>
      <c r="K3" s="30" t="s">
        <v>222</v>
      </c>
      <c r="L3" s="30" t="s">
        <v>219</v>
      </c>
      <c r="M3" s="30" t="s">
        <v>208</v>
      </c>
      <c r="N3" s="30" t="s">
        <v>242</v>
      </c>
    </row>
    <row r="4">
      <c r="A4" s="32" t="s">
        <v>204</v>
      </c>
      <c r="B4" s="40">
        <v>0.573503</v>
      </c>
      <c r="C4" s="40">
        <v>0.50726</v>
      </c>
      <c r="D4" s="40">
        <v>0.548094</v>
      </c>
      <c r="E4" s="40">
        <v>0.629764</v>
      </c>
      <c r="F4" s="40">
        <v>0.53539</v>
      </c>
      <c r="H4" s="32" t="s">
        <v>227</v>
      </c>
      <c r="I4" s="33">
        <v>1.0</v>
      </c>
      <c r="J4" s="33">
        <v>0.990661</v>
      </c>
      <c r="K4" s="33">
        <v>0.856374</v>
      </c>
      <c r="L4" s="33">
        <v>0.651992</v>
      </c>
      <c r="M4" s="33">
        <v>0.935288</v>
      </c>
      <c r="N4" s="33">
        <v>-0.218441</v>
      </c>
    </row>
    <row r="5">
      <c r="A5" s="32" t="s">
        <v>205</v>
      </c>
      <c r="B5" s="40">
        <v>0.626134</v>
      </c>
      <c r="C5" s="40">
        <v>0.547187</v>
      </c>
      <c r="D5" s="40">
        <v>0.598004</v>
      </c>
      <c r="E5" s="40">
        <v>0.685118</v>
      </c>
      <c r="F5" s="40">
        <v>0.569873</v>
      </c>
      <c r="H5" s="32" t="s">
        <v>226</v>
      </c>
      <c r="I5" s="33">
        <v>0.990661</v>
      </c>
      <c r="J5" s="33">
        <v>1.0</v>
      </c>
      <c r="K5" s="33">
        <v>0.900819</v>
      </c>
      <c r="L5" s="33">
        <v>0.600042</v>
      </c>
      <c r="M5" s="33">
        <v>0.913327</v>
      </c>
      <c r="N5" s="33">
        <v>-0.206249</v>
      </c>
    </row>
    <row r="6">
      <c r="A6" s="32" t="s">
        <v>206</v>
      </c>
      <c r="B6" s="40">
        <v>0.657895</v>
      </c>
      <c r="C6" s="40">
        <v>0.578947</v>
      </c>
      <c r="D6" s="40">
        <v>0.642468</v>
      </c>
      <c r="E6" s="40">
        <v>0.718693</v>
      </c>
      <c r="F6" s="40">
        <v>0.608893</v>
      </c>
      <c r="H6" s="32" t="s">
        <v>222</v>
      </c>
      <c r="I6" s="33">
        <v>0.856374</v>
      </c>
      <c r="J6" s="33">
        <v>0.900819</v>
      </c>
      <c r="K6" s="33">
        <v>1.0</v>
      </c>
      <c r="L6" s="33">
        <v>0.640251</v>
      </c>
      <c r="M6" s="33">
        <v>0.667365</v>
      </c>
      <c r="N6" s="33">
        <v>-0.165635</v>
      </c>
    </row>
    <row r="7">
      <c r="A7" s="32" t="s">
        <v>207</v>
      </c>
      <c r="B7" s="40">
        <v>0.745917</v>
      </c>
      <c r="C7" s="40">
        <v>0.660617</v>
      </c>
      <c r="D7" s="40">
        <v>0.743194</v>
      </c>
      <c r="E7" s="30">
        <v>0.805808</v>
      </c>
      <c r="F7" s="40">
        <v>0.709619</v>
      </c>
      <c r="H7" s="32" t="s">
        <v>219</v>
      </c>
      <c r="I7" s="33">
        <v>0.651992</v>
      </c>
      <c r="J7" s="33">
        <v>0.600042</v>
      </c>
      <c r="K7" s="33">
        <v>0.640251</v>
      </c>
      <c r="L7" s="33">
        <v>1.0</v>
      </c>
      <c r="M7" s="33">
        <v>0.427281</v>
      </c>
      <c r="N7" s="33">
        <v>-0.193958</v>
      </c>
    </row>
    <row r="8">
      <c r="A8" s="32" t="s">
        <v>208</v>
      </c>
      <c r="B8" s="40">
        <v>0.377495</v>
      </c>
      <c r="C8" s="40">
        <v>0.329401</v>
      </c>
      <c r="D8" s="40">
        <v>0.364791</v>
      </c>
      <c r="E8" s="30">
        <v>0.431034</v>
      </c>
      <c r="F8" s="40">
        <v>0.362976</v>
      </c>
      <c r="H8" s="32" t="s">
        <v>208</v>
      </c>
      <c r="I8" s="33">
        <v>0.935288</v>
      </c>
      <c r="J8" s="33">
        <v>0.913327</v>
      </c>
      <c r="K8" s="33">
        <v>0.667365</v>
      </c>
      <c r="L8" s="33">
        <v>0.427281</v>
      </c>
      <c r="M8" s="33">
        <v>1.0</v>
      </c>
      <c r="N8" s="33">
        <v>-0.196802</v>
      </c>
    </row>
    <row r="9">
      <c r="A9" s="32" t="s">
        <v>209</v>
      </c>
      <c r="B9" s="40">
        <v>0.250454</v>
      </c>
      <c r="C9" s="40">
        <v>0.221416</v>
      </c>
      <c r="D9" s="40">
        <v>0.237296</v>
      </c>
      <c r="E9" s="40">
        <v>0.284936</v>
      </c>
      <c r="F9" s="40">
        <v>0.235481</v>
      </c>
      <c r="H9" s="32" t="s">
        <v>242</v>
      </c>
      <c r="I9" s="51">
        <v>-0.218441</v>
      </c>
      <c r="J9" s="51">
        <v>-0.206249</v>
      </c>
      <c r="K9" s="51">
        <v>-0.165635</v>
      </c>
      <c r="L9" s="51">
        <v>-0.193958</v>
      </c>
      <c r="M9" s="51">
        <v>-0.196802</v>
      </c>
      <c r="N9" s="40">
        <v>1.0</v>
      </c>
    </row>
    <row r="10">
      <c r="A10" s="32" t="s">
        <v>210</v>
      </c>
      <c r="B10" s="40">
        <v>0.189256</v>
      </c>
      <c r="C10" s="40">
        <v>0.167396</v>
      </c>
      <c r="D10" s="40">
        <v>0.180871</v>
      </c>
      <c r="E10" s="40">
        <v>0.207822</v>
      </c>
      <c r="F10" s="40">
        <v>0.176679</v>
      </c>
      <c r="H10" s="52"/>
    </row>
    <row r="11">
      <c r="A11" s="32" t="s">
        <v>211</v>
      </c>
      <c r="B11" s="40">
        <v>0.143376</v>
      </c>
      <c r="C11" s="40">
        <v>0.126815</v>
      </c>
      <c r="D11" s="40">
        <v>0.137024</v>
      </c>
      <c r="E11" s="40">
        <v>0.157441</v>
      </c>
      <c r="F11" s="40">
        <v>0.133848</v>
      </c>
    </row>
    <row r="12">
      <c r="A12" s="32" t="s">
        <v>212</v>
      </c>
      <c r="B12" s="40">
        <v>0.131579</v>
      </c>
      <c r="C12" s="40">
        <v>0.115789</v>
      </c>
      <c r="D12" s="40">
        <v>0.128494</v>
      </c>
      <c r="E12" s="40">
        <v>0.143739</v>
      </c>
      <c r="F12" s="40">
        <v>0.121779</v>
      </c>
    </row>
    <row r="13">
      <c r="A13" s="32" t="s">
        <v>213</v>
      </c>
      <c r="B13" s="40">
        <v>0.074592</v>
      </c>
      <c r="C13" s="40">
        <v>0.066062</v>
      </c>
      <c r="D13" s="40">
        <v>0.074319</v>
      </c>
      <c r="E13" s="40">
        <v>0.080581</v>
      </c>
      <c r="F13" s="40">
        <v>0.070962</v>
      </c>
    </row>
    <row r="14">
      <c r="A14" s="32" t="s">
        <v>214</v>
      </c>
      <c r="B14" s="40">
        <v>0.377495</v>
      </c>
      <c r="C14" s="40">
        <v>0.329401</v>
      </c>
      <c r="D14" s="40">
        <v>0.364791</v>
      </c>
      <c r="E14" s="40">
        <v>0.431034</v>
      </c>
      <c r="F14" s="40">
        <v>0.362976</v>
      </c>
    </row>
    <row r="15">
      <c r="A15" s="32" t="s">
        <v>215</v>
      </c>
      <c r="B15" s="40">
        <v>0.500907</v>
      </c>
      <c r="C15" s="40">
        <v>0.442831</v>
      </c>
      <c r="D15" s="40">
        <v>0.474592</v>
      </c>
      <c r="E15" s="40">
        <v>0.569873</v>
      </c>
      <c r="F15" s="40">
        <v>0.470962</v>
      </c>
    </row>
    <row r="16">
      <c r="A16" s="32" t="s">
        <v>216</v>
      </c>
      <c r="B16" s="40">
        <v>0.573503</v>
      </c>
      <c r="C16" s="40">
        <v>0.50726</v>
      </c>
      <c r="D16" s="40">
        <v>0.548094</v>
      </c>
      <c r="E16" s="40">
        <v>0.629764</v>
      </c>
      <c r="F16" s="40">
        <v>0.53539</v>
      </c>
    </row>
    <row r="17">
      <c r="A17" s="32" t="s">
        <v>217</v>
      </c>
      <c r="B17" s="40">
        <v>0.626134</v>
      </c>
      <c r="C17" s="40">
        <v>0.547187</v>
      </c>
      <c r="D17" s="40">
        <v>0.598004</v>
      </c>
      <c r="E17" s="40">
        <v>0.685118</v>
      </c>
      <c r="F17" s="40">
        <v>0.569873</v>
      </c>
    </row>
    <row r="18">
      <c r="A18" s="32" t="s">
        <v>218</v>
      </c>
      <c r="B18" s="40">
        <v>0.657895</v>
      </c>
      <c r="C18" s="40">
        <v>0.578947</v>
      </c>
      <c r="D18" s="40">
        <v>0.642468</v>
      </c>
      <c r="E18" s="40">
        <v>0.718693</v>
      </c>
      <c r="F18" s="40">
        <v>0.608893</v>
      </c>
    </row>
    <row r="19">
      <c r="A19" s="32" t="s">
        <v>219</v>
      </c>
      <c r="B19" s="40">
        <v>0.745917</v>
      </c>
      <c r="C19" s="40">
        <v>0.660617</v>
      </c>
      <c r="D19" s="40">
        <v>0.743194</v>
      </c>
      <c r="E19" s="30">
        <v>0.805808</v>
      </c>
      <c r="F19" s="40">
        <v>0.709619</v>
      </c>
    </row>
    <row r="20">
      <c r="A20" s="32" t="s">
        <v>220</v>
      </c>
      <c r="B20" s="40">
        <v>0.377495</v>
      </c>
      <c r="C20" s="40">
        <v>0.329401</v>
      </c>
      <c r="D20" s="40">
        <v>0.364791</v>
      </c>
      <c r="E20" s="30">
        <v>0.431034</v>
      </c>
      <c r="F20" s="40">
        <v>0.362976</v>
      </c>
    </row>
    <row r="21">
      <c r="A21" s="32" t="s">
        <v>221</v>
      </c>
      <c r="B21" s="40">
        <v>0.335608</v>
      </c>
      <c r="C21" s="40">
        <v>0.296697</v>
      </c>
      <c r="D21" s="40">
        <v>0.317976</v>
      </c>
      <c r="E21" s="40">
        <v>0.381815</v>
      </c>
      <c r="F21" s="40">
        <v>0.315544</v>
      </c>
    </row>
    <row r="22">
      <c r="A22" s="32" t="s">
        <v>222</v>
      </c>
      <c r="B22" s="40">
        <v>0.286751</v>
      </c>
      <c r="C22" s="40">
        <v>0.25363</v>
      </c>
      <c r="D22" s="40">
        <v>0.274047</v>
      </c>
      <c r="E22" s="40">
        <v>0.314882</v>
      </c>
      <c r="F22" s="40">
        <v>0.267695</v>
      </c>
    </row>
    <row r="23">
      <c r="A23" s="32" t="s">
        <v>223</v>
      </c>
      <c r="B23" s="40">
        <v>0.229401</v>
      </c>
      <c r="C23" s="40">
        <v>0.202904</v>
      </c>
      <c r="D23" s="40">
        <v>0.219238</v>
      </c>
      <c r="E23" s="40">
        <v>0.251906</v>
      </c>
      <c r="F23" s="40">
        <v>0.214156</v>
      </c>
    </row>
    <row r="24">
      <c r="A24" s="32" t="s">
        <v>224</v>
      </c>
      <c r="B24" s="40">
        <v>0.217105</v>
      </c>
      <c r="C24" s="40">
        <v>0.191053</v>
      </c>
      <c r="D24" s="40">
        <v>0.212015</v>
      </c>
      <c r="E24" s="40">
        <v>0.237169</v>
      </c>
      <c r="F24" s="40">
        <v>0.200935</v>
      </c>
    </row>
    <row r="25">
      <c r="A25" s="32" t="s">
        <v>225</v>
      </c>
      <c r="B25" s="40">
        <v>0.134265</v>
      </c>
      <c r="C25" s="40">
        <v>0.118911</v>
      </c>
      <c r="D25" s="40">
        <v>0.133775</v>
      </c>
      <c r="E25" s="40">
        <v>0.145045</v>
      </c>
      <c r="F25" s="40">
        <v>0.127731</v>
      </c>
    </row>
    <row r="26">
      <c r="A26" s="32" t="s">
        <v>226</v>
      </c>
      <c r="B26" s="40">
        <v>0.220726</v>
      </c>
      <c r="C26" s="40">
        <v>0.194192</v>
      </c>
      <c r="D26" s="40">
        <v>0.211887</v>
      </c>
      <c r="E26" s="30">
        <v>0.247514</v>
      </c>
      <c r="F26" s="40">
        <v>0.208294</v>
      </c>
    </row>
    <row r="27">
      <c r="A27" s="32" t="s">
        <v>227</v>
      </c>
      <c r="B27" s="40">
        <v>0.494156</v>
      </c>
      <c r="C27" s="40">
        <v>0.434782</v>
      </c>
      <c r="D27" s="40">
        <v>0.479029</v>
      </c>
      <c r="E27" s="30">
        <v>0.552768</v>
      </c>
      <c r="F27" s="40">
        <v>0.468122</v>
      </c>
    </row>
    <row r="28">
      <c r="A28" s="5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5"/>
    <col customWidth="1" min="2" max="12" width="8.0"/>
  </cols>
  <sheetData>
    <row r="1">
      <c r="A1" s="53" t="s">
        <v>243</v>
      </c>
    </row>
    <row r="2">
      <c r="A2" s="54" t="s">
        <v>244</v>
      </c>
      <c r="B2" s="54" t="s">
        <v>245</v>
      </c>
      <c r="C2" s="54" t="s">
        <v>197</v>
      </c>
      <c r="D2" s="54" t="s">
        <v>246</v>
      </c>
      <c r="E2" s="54" t="s">
        <v>247</v>
      </c>
      <c r="F2" s="54" t="s">
        <v>201</v>
      </c>
      <c r="G2" s="54" t="s">
        <v>248</v>
      </c>
      <c r="H2" s="54" t="s">
        <v>249</v>
      </c>
      <c r="I2" s="54" t="s">
        <v>250</v>
      </c>
      <c r="J2" s="54" t="s">
        <v>251</v>
      </c>
      <c r="K2" s="54" t="s">
        <v>252</v>
      </c>
      <c r="L2" s="54" t="s">
        <v>253</v>
      </c>
    </row>
    <row r="3">
      <c r="A3" s="54" t="s">
        <v>254</v>
      </c>
      <c r="B3" s="55">
        <v>0.042</v>
      </c>
      <c r="C3" s="55">
        <v>0.042</v>
      </c>
      <c r="D3" s="55">
        <v>0.029</v>
      </c>
      <c r="E3" s="55">
        <v>0.041</v>
      </c>
      <c r="F3" s="55">
        <v>0.031</v>
      </c>
      <c r="G3" s="55">
        <v>0.01</v>
      </c>
      <c r="H3" s="55">
        <v>0.015</v>
      </c>
      <c r="I3" s="55">
        <v>0.014</v>
      </c>
      <c r="J3" s="55">
        <v>0.095</v>
      </c>
      <c r="K3" s="56">
        <v>0.196</v>
      </c>
      <c r="L3" s="55">
        <v>0.204</v>
      </c>
      <c r="M3" s="57" t="str">
        <f t="shared" ref="M3:M12" si="1">A3&amp;" : "&amp; round(K3,3)</f>
        <v>BLEU1 : 0.196</v>
      </c>
      <c r="N3" s="16" t="str">
        <f t="shared" ref="N3:N12" si="2">N2&amp;", " &amp;M3</f>
        <v>, BLEU1 : 0.196</v>
      </c>
    </row>
    <row r="4">
      <c r="A4" s="54" t="s">
        <v>255</v>
      </c>
      <c r="B4" s="55">
        <v>0.218</v>
      </c>
      <c r="C4" s="55">
        <v>0.218</v>
      </c>
      <c r="D4" s="55">
        <v>0.142</v>
      </c>
      <c r="E4" s="55">
        <v>0.2</v>
      </c>
      <c r="F4" s="55">
        <v>0.132</v>
      </c>
      <c r="G4" s="55">
        <v>0.042</v>
      </c>
      <c r="H4" s="55">
        <v>0.085</v>
      </c>
      <c r="I4" s="55">
        <v>0.073</v>
      </c>
      <c r="J4" s="55">
        <v>0.458</v>
      </c>
      <c r="K4" s="56">
        <v>0.513</v>
      </c>
      <c r="L4" s="55">
        <v>0.483</v>
      </c>
      <c r="M4" s="57" t="str">
        <f t="shared" si="1"/>
        <v>ROUGE1_P : 0.513</v>
      </c>
      <c r="N4" s="16" t="str">
        <f t="shared" si="2"/>
        <v>, BLEU1 : 0.196, ROUGE1_P : 0.513</v>
      </c>
    </row>
    <row r="5">
      <c r="A5" s="54" t="s">
        <v>256</v>
      </c>
      <c r="B5" s="55">
        <v>0.222</v>
      </c>
      <c r="C5" s="55">
        <v>0.222</v>
      </c>
      <c r="D5" s="55">
        <v>0.128</v>
      </c>
      <c r="E5" s="55">
        <v>0.198</v>
      </c>
      <c r="F5" s="55">
        <v>0.122</v>
      </c>
      <c r="G5" s="55">
        <v>0.046</v>
      </c>
      <c r="H5" s="55">
        <v>0.259</v>
      </c>
      <c r="I5" s="55">
        <v>0.275</v>
      </c>
      <c r="J5" s="55">
        <v>0.309</v>
      </c>
      <c r="K5" s="56">
        <v>0.455</v>
      </c>
      <c r="L5" s="55">
        <v>0.477</v>
      </c>
      <c r="M5" s="57" t="str">
        <f t="shared" si="1"/>
        <v>ROUGE1_R : 0.455</v>
      </c>
      <c r="N5" s="16" t="str">
        <f t="shared" si="2"/>
        <v>, BLEU1 : 0.196, ROUGE1_P : 0.513, ROUGE1_R : 0.455</v>
      </c>
    </row>
    <row r="6">
      <c r="A6" s="54" t="s">
        <v>257</v>
      </c>
      <c r="B6" s="55">
        <v>0.211</v>
      </c>
      <c r="C6" s="55">
        <v>0.211</v>
      </c>
      <c r="D6" s="55">
        <v>0.127</v>
      </c>
      <c r="E6" s="55">
        <v>0.184</v>
      </c>
      <c r="F6" s="55">
        <v>0.12</v>
      </c>
      <c r="G6" s="55">
        <v>0.038</v>
      </c>
      <c r="H6" s="55">
        <v>0.105</v>
      </c>
      <c r="I6" s="55">
        <v>0.095</v>
      </c>
      <c r="J6" s="55">
        <v>0.342</v>
      </c>
      <c r="K6" s="56">
        <v>0.466</v>
      </c>
      <c r="L6" s="55">
        <v>0.465</v>
      </c>
      <c r="M6" s="57" t="str">
        <f t="shared" si="1"/>
        <v>ROUGE1_F1 : 0.466</v>
      </c>
      <c r="N6" s="16" t="str">
        <f t="shared" si="2"/>
        <v>, BLEU1 : 0.196, ROUGE1_P : 0.513, ROUGE1_R : 0.455, ROUGE1_F1 : 0.466</v>
      </c>
    </row>
    <row r="7">
      <c r="A7" s="54" t="s">
        <v>258</v>
      </c>
      <c r="B7" s="55">
        <v>0.154</v>
      </c>
      <c r="C7" s="55">
        <v>0.154</v>
      </c>
      <c r="D7" s="55">
        <v>0.096</v>
      </c>
      <c r="E7" s="55">
        <v>0.137</v>
      </c>
      <c r="F7" s="55">
        <v>0.089</v>
      </c>
      <c r="G7" s="55">
        <v>0.029</v>
      </c>
      <c r="H7" s="55">
        <v>0.056</v>
      </c>
      <c r="I7" s="55">
        <v>0.047</v>
      </c>
      <c r="J7" s="55">
        <v>0.362</v>
      </c>
      <c r="K7" s="56">
        <v>0.409</v>
      </c>
      <c r="L7" s="55">
        <v>0.387</v>
      </c>
      <c r="M7" s="57" t="str">
        <f t="shared" si="1"/>
        <v>ROUGEL_P : 0.409</v>
      </c>
      <c r="N7" s="16" t="str">
        <f t="shared" si="2"/>
        <v>, BLEU1 : 0.196, ROUGE1_P : 0.513, ROUGE1_R : 0.455, ROUGE1_F1 : 0.466, ROUGEL_P : 0.409</v>
      </c>
    </row>
    <row r="8">
      <c r="A8" s="54" t="s">
        <v>259</v>
      </c>
      <c r="B8" s="55">
        <v>0.158</v>
      </c>
      <c r="C8" s="55">
        <v>0.158</v>
      </c>
      <c r="D8" s="55">
        <v>0.086</v>
      </c>
      <c r="E8" s="55">
        <v>0.134</v>
      </c>
      <c r="F8" s="55">
        <v>0.082</v>
      </c>
      <c r="G8" s="55">
        <v>0.031</v>
      </c>
      <c r="H8" s="55">
        <v>0.166</v>
      </c>
      <c r="I8" s="55">
        <v>0.181</v>
      </c>
      <c r="J8" s="55">
        <v>0.242</v>
      </c>
      <c r="K8" s="56">
        <v>0.367</v>
      </c>
      <c r="L8" s="55">
        <v>0.386</v>
      </c>
      <c r="M8" s="57" t="str">
        <f t="shared" si="1"/>
        <v>ROUGEL_R : 0.367</v>
      </c>
      <c r="N8" s="16" t="str">
        <f t="shared" si="2"/>
        <v>, BLEU1 : 0.196, ROUGE1_P : 0.513, ROUGE1_R : 0.455, ROUGE1_F1 : 0.466, ROUGEL_P : 0.409, ROUGEL_R : 0.367</v>
      </c>
    </row>
    <row r="9">
      <c r="A9" s="54" t="s">
        <v>260</v>
      </c>
      <c r="B9" s="55">
        <v>0.149</v>
      </c>
      <c r="C9" s="55">
        <v>0.149</v>
      </c>
      <c r="D9" s="55">
        <v>0.085</v>
      </c>
      <c r="E9" s="55">
        <v>0.125</v>
      </c>
      <c r="F9" s="55">
        <v>0.08</v>
      </c>
      <c r="G9" s="55">
        <v>0.026</v>
      </c>
      <c r="H9" s="55">
        <v>0.067</v>
      </c>
      <c r="I9" s="55">
        <v>0.061</v>
      </c>
      <c r="J9" s="55">
        <v>0.268</v>
      </c>
      <c r="K9" s="56">
        <v>0.373</v>
      </c>
      <c r="L9" s="55">
        <v>0.374</v>
      </c>
      <c r="M9" s="57" t="str">
        <f t="shared" si="1"/>
        <v>ROUGEL_F1 : 0.373</v>
      </c>
      <c r="N9" s="16" t="str">
        <f t="shared" si="2"/>
        <v>, BLEU1 : 0.196, ROUGE1_P : 0.513, ROUGE1_R : 0.455, ROUGE1_F1 : 0.466, ROUGEL_P : 0.409, ROUGEL_R : 0.367, ROUGEL_F1 : 0.373</v>
      </c>
    </row>
    <row r="10">
      <c r="A10" s="54" t="s">
        <v>261</v>
      </c>
      <c r="B10" s="55">
        <v>0.13</v>
      </c>
      <c r="C10" s="55">
        <v>0.13</v>
      </c>
      <c r="D10" s="55">
        <v>0.104</v>
      </c>
      <c r="E10" s="55">
        <v>0.133</v>
      </c>
      <c r="F10" s="55">
        <v>0.096</v>
      </c>
      <c r="G10" s="55">
        <v>0.031</v>
      </c>
      <c r="H10" s="55">
        <v>0.06</v>
      </c>
      <c r="I10" s="55">
        <v>0.049</v>
      </c>
      <c r="J10" s="55">
        <v>0.358</v>
      </c>
      <c r="K10" s="56">
        <v>0.393</v>
      </c>
      <c r="L10" s="55">
        <v>0.357</v>
      </c>
      <c r="M10" s="57" t="str">
        <f t="shared" si="1"/>
        <v>Precision : 0.393</v>
      </c>
      <c r="N10" s="16" t="str">
        <f t="shared" si="2"/>
        <v>, BLEU1 : 0.196, ROUGE1_P : 0.513, ROUGE1_R : 0.455, ROUGE1_F1 : 0.466, ROUGEL_P : 0.409, ROUGEL_R : 0.367, ROUGEL_F1 : 0.373, Precision : 0.393</v>
      </c>
    </row>
    <row r="11">
      <c r="A11" s="54" t="s">
        <v>262</v>
      </c>
      <c r="B11" s="55">
        <v>0.155</v>
      </c>
      <c r="C11" s="55">
        <v>0.155</v>
      </c>
      <c r="D11" s="55">
        <v>0.097</v>
      </c>
      <c r="E11" s="55">
        <v>0.135</v>
      </c>
      <c r="F11" s="55">
        <v>0.092</v>
      </c>
      <c r="G11" s="55">
        <v>0.035</v>
      </c>
      <c r="H11" s="55">
        <v>0.176</v>
      </c>
      <c r="I11" s="55">
        <v>0.186</v>
      </c>
      <c r="J11" s="55">
        <v>0.243</v>
      </c>
      <c r="K11" s="56">
        <v>0.35</v>
      </c>
      <c r="L11" s="55">
        <v>0.357</v>
      </c>
      <c r="M11" s="57" t="str">
        <f t="shared" si="1"/>
        <v>Recall : 0.35</v>
      </c>
      <c r="N11" s="16" t="str">
        <f t="shared" si="2"/>
        <v>, BLEU1 : 0.196, ROUGE1_P : 0.513, ROUGE1_R : 0.455, ROUGE1_F1 : 0.466, ROUGEL_P : 0.409, ROUGEL_R : 0.367, ROUGEL_F1 : 0.373, Precision : 0.393, Recall : 0.35</v>
      </c>
    </row>
    <row r="12">
      <c r="A12" s="54" t="s">
        <v>263</v>
      </c>
      <c r="B12" s="55">
        <v>0.482</v>
      </c>
      <c r="C12" s="55">
        <v>0.482</v>
      </c>
      <c r="D12" s="55">
        <v>0.379</v>
      </c>
      <c r="E12" s="55">
        <v>0.45</v>
      </c>
      <c r="F12" s="55">
        <v>0.371</v>
      </c>
      <c r="G12" s="55">
        <v>0.283</v>
      </c>
      <c r="H12" s="55">
        <v>0.405</v>
      </c>
      <c r="I12" s="55">
        <v>0.422</v>
      </c>
      <c r="J12" s="55">
        <v>0.715</v>
      </c>
      <c r="K12" s="56">
        <v>0.827</v>
      </c>
      <c r="L12" s="55">
        <v>0.826</v>
      </c>
      <c r="M12" s="57" t="str">
        <f t="shared" si="1"/>
        <v>Cosine : 0.827</v>
      </c>
      <c r="N12" s="16" t="str">
        <f t="shared" si="2"/>
        <v>, BLEU1 : 0.196, ROUGE1_P : 0.513, ROUGE1_R : 0.455, ROUGE1_F1 : 0.466, ROUGEL_P : 0.409, ROUGEL_R : 0.367, ROUGEL_F1 : 0.373, Precision : 0.393, Recall : 0.35, Cosine : 0.827</v>
      </c>
    </row>
    <row r="15">
      <c r="A15" s="58"/>
    </row>
    <row r="22">
      <c r="A22" s="58"/>
    </row>
  </sheetData>
  <hyperlinks>
    <hyperlink r:id="rId1" ref="A1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C1" s="1" t="s">
        <v>264</v>
      </c>
      <c r="G1" s="30" t="s">
        <v>193</v>
      </c>
      <c r="H1" s="59" t="s">
        <v>265</v>
      </c>
      <c r="I1" s="59" t="s">
        <v>266</v>
      </c>
      <c r="J1" s="59" t="s">
        <v>267</v>
      </c>
    </row>
    <row r="2">
      <c r="B2" s="41"/>
      <c r="G2" s="30" t="s">
        <v>170</v>
      </c>
      <c r="H2" s="60">
        <v>1102.0</v>
      </c>
      <c r="I2" s="60">
        <v>1102.0</v>
      </c>
      <c r="J2" s="60">
        <v>1102.0</v>
      </c>
    </row>
    <row r="3">
      <c r="B3" s="41"/>
      <c r="G3" s="30" t="s">
        <v>171</v>
      </c>
      <c r="H3" s="33">
        <v>0.76601</v>
      </c>
      <c r="I3" s="33">
        <v>0.826508</v>
      </c>
      <c r="J3" s="33">
        <v>0.773625</v>
      </c>
    </row>
    <row r="4">
      <c r="B4" s="41"/>
      <c r="G4" s="30" t="s">
        <v>172</v>
      </c>
      <c r="H4" s="33">
        <v>0.0684</v>
      </c>
      <c r="I4" s="33">
        <v>0.08452</v>
      </c>
      <c r="J4" s="33">
        <v>0.086629</v>
      </c>
    </row>
    <row r="5">
      <c r="B5" s="41"/>
      <c r="G5" s="30" t="s">
        <v>173</v>
      </c>
      <c r="H5" s="33">
        <v>0.501123</v>
      </c>
      <c r="I5" s="33">
        <v>0.437041</v>
      </c>
      <c r="J5" s="33">
        <v>0.439338</v>
      </c>
    </row>
    <row r="6">
      <c r="B6" s="41"/>
      <c r="G6" s="30" t="s">
        <v>268</v>
      </c>
      <c r="H6" s="33">
        <v>0.726823</v>
      </c>
      <c r="I6" s="33">
        <v>0.775099</v>
      </c>
      <c r="J6" s="33">
        <v>0.715194</v>
      </c>
    </row>
    <row r="7">
      <c r="B7" s="41"/>
      <c r="G7" s="30" t="s">
        <v>269</v>
      </c>
      <c r="H7" s="33">
        <v>0.773678</v>
      </c>
      <c r="I7" s="33">
        <v>0.8366</v>
      </c>
      <c r="J7" s="33">
        <v>0.782645</v>
      </c>
    </row>
    <row r="8">
      <c r="B8" s="41"/>
      <c r="G8" s="30" t="s">
        <v>270</v>
      </c>
      <c r="H8" s="33">
        <v>0.815954</v>
      </c>
      <c r="I8" s="33">
        <v>0.888351</v>
      </c>
      <c r="J8" s="33">
        <v>0.836202</v>
      </c>
    </row>
    <row r="9">
      <c r="B9" s="41"/>
      <c r="G9" s="30" t="s">
        <v>178</v>
      </c>
      <c r="H9" s="33">
        <v>0.910042</v>
      </c>
      <c r="I9" s="33">
        <v>1.0</v>
      </c>
      <c r="J9" s="33">
        <v>0.991495</v>
      </c>
    </row>
    <row r="10">
      <c r="B10" s="41"/>
      <c r="G10" s="52"/>
    </row>
    <row r="11">
      <c r="A11" s="54" t="s">
        <v>244</v>
      </c>
      <c r="B11" s="54" t="s">
        <v>252</v>
      </c>
      <c r="C11" s="54" t="s">
        <v>253</v>
      </c>
      <c r="G11" s="54"/>
      <c r="H11" s="54"/>
      <c r="I11" s="54"/>
      <c r="J11" s="54"/>
    </row>
    <row r="12">
      <c r="A12" s="54" t="s">
        <v>254</v>
      </c>
      <c r="B12" s="41">
        <v>0.140149</v>
      </c>
      <c r="C12" s="55">
        <v>0.204</v>
      </c>
      <c r="D12" s="57" t="str">
        <f t="shared" ref="D12:D21" si="1">A12&amp;" : "&amp; round(B12,3)</f>
        <v>BLEU1 : 0.14</v>
      </c>
      <c r="E12" s="16" t="str">
        <f t="shared" ref="E12:E21" si="2">E11&amp;", " &amp;D12</f>
        <v>, BLEU1 : 0.14</v>
      </c>
      <c r="G12" s="55"/>
      <c r="H12" s="55"/>
      <c r="I12" s="55"/>
      <c r="J12" s="55"/>
    </row>
    <row r="13">
      <c r="A13" s="54" t="s">
        <v>255</v>
      </c>
      <c r="B13" s="41">
        <v>0.411307</v>
      </c>
      <c r="C13" s="55">
        <v>0.483</v>
      </c>
      <c r="D13" s="57" t="str">
        <f t="shared" si="1"/>
        <v>ROUGE1_P : 0.411</v>
      </c>
      <c r="E13" s="16" t="str">
        <f t="shared" si="2"/>
        <v>, BLEU1 : 0.14, ROUGE1_P : 0.411</v>
      </c>
      <c r="G13" s="55"/>
      <c r="H13" s="55"/>
      <c r="I13" s="55"/>
      <c r="J13" s="55"/>
    </row>
    <row r="14">
      <c r="A14" s="54" t="s">
        <v>256</v>
      </c>
      <c r="B14" s="41">
        <v>0.393121</v>
      </c>
      <c r="C14" s="55">
        <v>0.477</v>
      </c>
      <c r="D14" s="57" t="str">
        <f t="shared" si="1"/>
        <v>ROUGE1_R : 0.393</v>
      </c>
      <c r="E14" s="16" t="str">
        <f t="shared" si="2"/>
        <v>, BLEU1 : 0.14, ROUGE1_P : 0.411, ROUGE1_R : 0.393</v>
      </c>
      <c r="G14" s="55"/>
      <c r="H14" s="55"/>
      <c r="I14" s="55"/>
      <c r="J14" s="55"/>
    </row>
    <row r="15">
      <c r="A15" s="54" t="s">
        <v>257</v>
      </c>
      <c r="B15" s="41">
        <v>0.383841</v>
      </c>
      <c r="C15" s="55">
        <v>0.465</v>
      </c>
      <c r="D15" s="57" t="str">
        <f t="shared" si="1"/>
        <v>ROUGE1_F1 : 0.384</v>
      </c>
      <c r="E15" s="16" t="str">
        <f t="shared" si="2"/>
        <v>, BLEU1 : 0.14, ROUGE1_P : 0.411, ROUGE1_R : 0.393, ROUGE1_F1 : 0.384</v>
      </c>
      <c r="G15" s="55"/>
      <c r="H15" s="55"/>
      <c r="I15" s="55"/>
      <c r="J15" s="55"/>
    </row>
    <row r="16">
      <c r="A16" s="54" t="s">
        <v>258</v>
      </c>
      <c r="B16" s="41">
        <v>0.32327</v>
      </c>
      <c r="C16" s="55">
        <v>0.387</v>
      </c>
      <c r="D16" s="57" t="str">
        <f t="shared" si="1"/>
        <v>ROUGEL_P : 0.323</v>
      </c>
      <c r="E16" s="16" t="str">
        <f t="shared" si="2"/>
        <v>, BLEU1 : 0.14, ROUGE1_P : 0.411, ROUGE1_R : 0.393, ROUGE1_F1 : 0.384, ROUGEL_P : 0.323</v>
      </c>
      <c r="G16" s="55"/>
      <c r="H16" s="55"/>
      <c r="I16" s="55"/>
      <c r="J16" s="55"/>
    </row>
    <row r="17">
      <c r="A17" s="54" t="s">
        <v>259</v>
      </c>
      <c r="B17" s="41">
        <v>0.312898</v>
      </c>
      <c r="C17" s="55">
        <v>0.386</v>
      </c>
      <c r="D17" s="57" t="str">
        <f t="shared" si="1"/>
        <v>ROUGEL_R : 0.313</v>
      </c>
      <c r="E17" s="16" t="str">
        <f t="shared" si="2"/>
        <v>, BLEU1 : 0.14, ROUGE1_P : 0.411, ROUGE1_R : 0.393, ROUGE1_F1 : 0.384, ROUGEL_P : 0.323, ROUGEL_R : 0.313</v>
      </c>
      <c r="G17" s="55"/>
      <c r="H17" s="55"/>
      <c r="I17" s="55"/>
      <c r="J17" s="55"/>
    </row>
    <row r="18">
      <c r="A18" s="54" t="s">
        <v>260</v>
      </c>
      <c r="B18" s="41">
        <v>0.303076</v>
      </c>
      <c r="C18" s="55">
        <v>0.374</v>
      </c>
      <c r="D18" s="57" t="str">
        <f t="shared" si="1"/>
        <v>ROUGEL_F1 : 0.303</v>
      </c>
      <c r="E18" s="16" t="str">
        <f t="shared" si="2"/>
        <v>, BLEU1 : 0.14, ROUGE1_P : 0.411, ROUGE1_R : 0.393, ROUGE1_F1 : 0.384, ROUGEL_P : 0.323, ROUGEL_R : 0.313, ROUGEL_F1 : 0.303</v>
      </c>
      <c r="G18" s="55"/>
      <c r="H18" s="55"/>
      <c r="I18" s="55"/>
      <c r="J18" s="55"/>
    </row>
    <row r="19">
      <c r="A19" s="54" t="s">
        <v>261</v>
      </c>
      <c r="B19" s="41">
        <v>0.316105</v>
      </c>
      <c r="C19" s="55">
        <v>0.357</v>
      </c>
      <c r="D19" s="57" t="str">
        <f t="shared" si="1"/>
        <v>Precision : 0.316</v>
      </c>
      <c r="E19" s="16" t="str">
        <f t="shared" si="2"/>
        <v>, BLEU1 : 0.14, ROUGE1_P : 0.411, ROUGE1_R : 0.393, ROUGE1_F1 : 0.384, ROUGEL_P : 0.323, ROUGEL_R : 0.313, ROUGEL_F1 : 0.303, Precision : 0.316</v>
      </c>
      <c r="G19" s="55"/>
      <c r="H19" s="55"/>
      <c r="I19" s="55"/>
      <c r="J19" s="55"/>
    </row>
    <row r="20">
      <c r="A20" s="54" t="s">
        <v>262</v>
      </c>
      <c r="B20" s="41">
        <v>0.303884</v>
      </c>
      <c r="C20" s="55">
        <v>0.357</v>
      </c>
      <c r="D20" s="57" t="str">
        <f t="shared" si="1"/>
        <v>Recall : 0.304</v>
      </c>
      <c r="E20" s="16" t="str">
        <f t="shared" si="2"/>
        <v>, BLEU1 : 0.14, ROUGE1_P : 0.411, ROUGE1_R : 0.393, ROUGE1_F1 : 0.384, ROUGEL_P : 0.323, ROUGEL_R : 0.313, ROUGEL_F1 : 0.303, Precision : 0.316, Recall : 0.304</v>
      </c>
      <c r="G20" s="55"/>
      <c r="H20" s="55"/>
      <c r="I20" s="55"/>
      <c r="J20" s="55"/>
    </row>
    <row r="21">
      <c r="A21" s="54" t="s">
        <v>263</v>
      </c>
      <c r="B21" s="41">
        <v>0.763268</v>
      </c>
      <c r="C21" s="55">
        <v>0.826</v>
      </c>
      <c r="D21" s="57" t="str">
        <f t="shared" si="1"/>
        <v>Cosine : 0.763</v>
      </c>
      <c r="E21" s="16" t="str">
        <f t="shared" si="2"/>
        <v>, BLEU1 : 0.14, ROUGE1_P : 0.411, ROUGE1_R : 0.393, ROUGE1_F1 : 0.384, ROUGEL_P : 0.323, ROUGEL_R : 0.313, ROUGEL_F1 : 0.303, Precision : 0.316, Recall : 0.304, Cosine : 0.763</v>
      </c>
      <c r="G21" s="55"/>
      <c r="H21" s="55"/>
      <c r="I21" s="55"/>
      <c r="J21" s="55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2023-10-08T12:49:43Z</dcterms:created>
</cp:coreProperties>
</file>