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deh\Documents\Github\AugmentedStethoscope\Software\"/>
    </mc:Choice>
  </mc:AlternateContent>
  <bookViews>
    <workbookView xWindow="0" yWindow="0" windowWidth="19200" windowHeight="11460" activeTab="3"/>
  </bookViews>
  <sheets>
    <sheet name="Big Magnet" sheetId="2" r:id="rId1"/>
    <sheet name="Small Magnet" sheetId="3" r:id="rId2"/>
    <sheet name="Spherical Magnet" sheetId="4" r:id="rId3"/>
    <sheet name="Small Magnet (with hole)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3" i="3"/>
  <c r="G8" i="1"/>
  <c r="E5" i="4"/>
  <c r="G5" i="4" s="1"/>
  <c r="C5" i="4"/>
  <c r="E4" i="4"/>
  <c r="G4" i="4" s="1"/>
  <c r="C4" i="4"/>
  <c r="E3" i="4"/>
  <c r="G3" i="4" s="1"/>
  <c r="G8" i="4" s="1"/>
  <c r="C3" i="4"/>
  <c r="C8" i="4" s="1"/>
  <c r="E5" i="2"/>
  <c r="G5" i="2" s="1"/>
  <c r="C5" i="2"/>
  <c r="E4" i="2"/>
  <c r="G4" i="2" s="1"/>
  <c r="C4" i="2"/>
  <c r="E3" i="2"/>
  <c r="G3" i="2" s="1"/>
  <c r="G8" i="2" s="1"/>
  <c r="C3" i="2"/>
  <c r="C8" i="2" s="1"/>
  <c r="G3" i="1" l="1"/>
</calcChain>
</file>

<file path=xl/sharedStrings.xml><?xml version="1.0" encoding="utf-8"?>
<sst xmlns="http://schemas.openxmlformats.org/spreadsheetml/2006/main" count="34" uniqueCount="16">
  <si>
    <t>x</t>
  </si>
  <si>
    <t>K</t>
  </si>
  <si>
    <t>y</t>
  </si>
  <si>
    <t>H^2</t>
  </si>
  <si>
    <t>Hy^2</t>
  </si>
  <si>
    <t>BIG MAGNET</t>
  </si>
  <si>
    <t>SMALL MAGNET</t>
  </si>
  <si>
    <t>Setting Hx=Hz=0</t>
  </si>
  <si>
    <t>Taking Entire Norm</t>
  </si>
  <si>
    <t>SPEHRICAL MAGNET</t>
  </si>
  <si>
    <t>H_x</t>
  </si>
  <si>
    <t>H_y</t>
  </si>
  <si>
    <t>H_z</t>
  </si>
  <si>
    <t>z</t>
  </si>
  <si>
    <t>K-Value</t>
  </si>
  <si>
    <t>SMALL MAGNET (W\HOLE)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</si>
</sst>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" fillId="3" borderId="6" xfId="0" applyFont="1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9525</xdr:rowOff>
    </xdr:from>
    <xdr:to>
      <xdr:col>7</xdr:col>
      <xdr:colOff>0</xdr:colOff>
      <xdr:row>28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33575"/>
          <a:ext cx="4648200" cy="3486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9525</xdr:rowOff>
    </xdr:from>
    <xdr:to>
      <xdr:col>7</xdr:col>
      <xdr:colOff>9525</xdr:colOff>
      <xdr:row>28</xdr:row>
      <xdr:rowOff>73819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33575"/>
          <a:ext cx="4657725" cy="34932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9525</xdr:rowOff>
    </xdr:from>
    <xdr:to>
      <xdr:col>7</xdr:col>
      <xdr:colOff>0</xdr:colOff>
      <xdr:row>28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33575"/>
          <a:ext cx="4648200" cy="3486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9525</xdr:rowOff>
    </xdr:from>
    <xdr:to>
      <xdr:col>7</xdr:col>
      <xdr:colOff>12700</xdr:colOff>
      <xdr:row>28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33575"/>
          <a:ext cx="4660900" cy="3495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J14" sqref="J14"/>
    </sheetView>
  </sheetViews>
  <sheetFormatPr defaultRowHeight="15" x14ac:dyDescent="0.25"/>
  <cols>
    <col min="3" max="3" width="12" bestFit="1" customWidth="1"/>
    <col min="7" max="7" width="12" bestFit="1" customWidth="1"/>
  </cols>
  <sheetData>
    <row r="1" spans="1:7" ht="15.75" thickBot="1" x14ac:dyDescent="0.3">
      <c r="A1" s="15" t="s">
        <v>5</v>
      </c>
      <c r="B1" s="16"/>
      <c r="C1" s="16"/>
      <c r="D1" s="16"/>
      <c r="E1" s="16"/>
      <c r="F1" s="16"/>
      <c r="G1" s="17"/>
    </row>
    <row r="2" spans="1:7" x14ac:dyDescent="0.25">
      <c r="A2" s="4" t="s">
        <v>3</v>
      </c>
      <c r="B2" s="5" t="s">
        <v>0</v>
      </c>
      <c r="C2" s="5" t="s">
        <v>1</v>
      </c>
      <c r="D2" s="9"/>
      <c r="E2" s="5" t="s">
        <v>4</v>
      </c>
      <c r="F2" s="5" t="s">
        <v>2</v>
      </c>
      <c r="G2" s="6" t="s">
        <v>1</v>
      </c>
    </row>
    <row r="3" spans="1:7" x14ac:dyDescent="0.25">
      <c r="A3" s="2">
        <v>6.86</v>
      </c>
      <c r="B3" s="1">
        <v>7.4999999999999997E-2</v>
      </c>
      <c r="C3" s="1">
        <f t="shared" ref="C3:C5" si="0">A3*B3^6</f>
        <v>1.2209326171874999E-6</v>
      </c>
      <c r="D3" s="10"/>
      <c r="E3" s="1">
        <f>2.61^2</f>
        <v>6.8120999999999992</v>
      </c>
      <c r="F3" s="1">
        <v>7.4999999999999997E-2</v>
      </c>
      <c r="G3" s="3">
        <f t="shared" ref="G3:G5" si="1">E3*F3^6</f>
        <v>1.2124074462890622E-6</v>
      </c>
    </row>
    <row r="4" spans="1:7" x14ac:dyDescent="0.25">
      <c r="A4" s="2">
        <v>2.87</v>
      </c>
      <c r="B4" s="1">
        <v>8.5000000000000006E-2</v>
      </c>
      <c r="C4" s="1">
        <f t="shared" si="0"/>
        <v>1.0824191098437507E-6</v>
      </c>
      <c r="D4" s="10"/>
      <c r="E4" s="1">
        <f>1.69^2</f>
        <v>2.8560999999999996</v>
      </c>
      <c r="F4" s="1">
        <v>8.5000000000000006E-2</v>
      </c>
      <c r="G4" s="3">
        <f t="shared" si="1"/>
        <v>1.0771767315765628E-6</v>
      </c>
    </row>
    <row r="5" spans="1:7" x14ac:dyDescent="0.25">
      <c r="A5" s="2">
        <v>1.31</v>
      </c>
      <c r="B5" s="1">
        <v>9.5000000000000001E-2</v>
      </c>
      <c r="C5" s="1">
        <f t="shared" si="0"/>
        <v>9.6297037671875006E-7</v>
      </c>
      <c r="D5" s="10"/>
      <c r="E5" s="1">
        <f>1.13^2</f>
        <v>1.2768999999999997</v>
      </c>
      <c r="F5" s="1">
        <v>9.5000000000000001E-2</v>
      </c>
      <c r="G5" s="3">
        <f t="shared" si="1"/>
        <v>9.3863883513906222E-7</v>
      </c>
    </row>
    <row r="6" spans="1:7" x14ac:dyDescent="0.25">
      <c r="A6" s="2"/>
      <c r="B6" s="1"/>
      <c r="C6" s="1"/>
      <c r="D6" s="10"/>
      <c r="E6" s="1"/>
      <c r="F6" s="1"/>
      <c r="G6" s="3"/>
    </row>
    <row r="7" spans="1:7" x14ac:dyDescent="0.25">
      <c r="A7" s="2"/>
      <c r="B7" s="1"/>
      <c r="C7" s="1"/>
      <c r="D7" s="10"/>
      <c r="E7" s="1"/>
      <c r="F7" s="1"/>
      <c r="G7" s="3"/>
    </row>
    <row r="8" spans="1:7" ht="15.75" thickBot="1" x14ac:dyDescent="0.3">
      <c r="A8" s="12" t="s">
        <v>8</v>
      </c>
      <c r="B8" s="13"/>
      <c r="C8" s="7">
        <f>AVERAGE(C3:C5)</f>
        <v>1.0887740345833337E-6</v>
      </c>
      <c r="D8" s="11"/>
      <c r="E8" s="14" t="s">
        <v>7</v>
      </c>
      <c r="F8" s="13"/>
      <c r="G8" s="8">
        <f>AVERAGE(G3:G5)</f>
        <v>1.0760743376682291E-6</v>
      </c>
    </row>
  </sheetData>
  <mergeCells count="4">
    <mergeCell ref="A1:G1"/>
    <mergeCell ref="D2:D8"/>
    <mergeCell ref="A8:B8"/>
    <mergeCell ref="E8:F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3" sqref="E3"/>
    </sheetView>
  </sheetViews>
  <sheetFormatPr defaultRowHeight="15" x14ac:dyDescent="0.25"/>
  <cols>
    <col min="3" max="3" width="12" bestFit="1" customWidth="1"/>
    <col min="7" max="7" width="12" bestFit="1" customWidth="1"/>
  </cols>
  <sheetData>
    <row r="1" spans="1:7" ht="15.75" thickBot="1" x14ac:dyDescent="0.3">
      <c r="A1" s="15" t="s">
        <v>6</v>
      </c>
      <c r="B1" s="16"/>
      <c r="C1" s="16"/>
      <c r="D1" s="16"/>
      <c r="E1" s="16"/>
      <c r="F1" s="16"/>
      <c r="G1" s="17"/>
    </row>
    <row r="2" spans="1:7" x14ac:dyDescent="0.25">
      <c r="A2" s="21" t="s">
        <v>10</v>
      </c>
      <c r="B2" s="22" t="s">
        <v>11</v>
      </c>
      <c r="C2" s="22" t="s">
        <v>12</v>
      </c>
      <c r="D2" s="24"/>
      <c r="E2" s="22" t="s">
        <v>0</v>
      </c>
      <c r="F2" s="22" t="s">
        <v>2</v>
      </c>
      <c r="G2" s="23" t="s">
        <v>13</v>
      </c>
    </row>
    <row r="3" spans="1:7" x14ac:dyDescent="0.25">
      <c r="A3" s="2">
        <v>0.19</v>
      </c>
      <c r="B3" s="1">
        <v>0</v>
      </c>
      <c r="C3" s="1">
        <v>0.83</v>
      </c>
      <c r="D3" s="25"/>
      <c r="E3" s="1">
        <v>0</v>
      </c>
      <c r="F3" s="1">
        <v>7.4999999999999997E-2</v>
      </c>
      <c r="G3" s="3">
        <f t="shared" ref="G3:G5" si="0">E3*F3^6</f>
        <v>0</v>
      </c>
    </row>
    <row r="4" spans="1:7" x14ac:dyDescent="0.25">
      <c r="A4" s="2"/>
      <c r="B4" s="1"/>
      <c r="C4" s="1"/>
      <c r="D4" s="25"/>
      <c r="E4" s="1"/>
      <c r="F4" s="1"/>
      <c r="G4" s="3"/>
    </row>
    <row r="5" spans="1:7" x14ac:dyDescent="0.25">
      <c r="A5" s="2"/>
      <c r="B5" s="1"/>
      <c r="C5" s="1"/>
      <c r="D5" s="25"/>
      <c r="E5" s="1"/>
      <c r="F5" s="1"/>
      <c r="G5" s="3"/>
    </row>
    <row r="6" spans="1:7" x14ac:dyDescent="0.25">
      <c r="A6" s="2"/>
      <c r="B6" s="1"/>
      <c r="C6" s="1"/>
      <c r="D6" s="25"/>
      <c r="E6" s="1"/>
      <c r="F6" s="1"/>
      <c r="G6" s="3"/>
    </row>
    <row r="7" spans="1:7" x14ac:dyDescent="0.25">
      <c r="A7" s="19"/>
      <c r="B7" s="20"/>
      <c r="C7" s="20"/>
      <c r="D7" s="25"/>
      <c r="E7" s="20"/>
      <c r="F7" s="20"/>
      <c r="G7" s="3"/>
    </row>
    <row r="8" spans="1:7" ht="15.75" thickBot="1" x14ac:dyDescent="0.3">
      <c r="A8" s="12" t="s">
        <v>14</v>
      </c>
      <c r="B8" s="18"/>
      <c r="C8" s="18"/>
      <c r="D8" s="18"/>
      <c r="E8" s="18"/>
      <c r="F8" s="13"/>
      <c r="G8" s="8">
        <f>(A3^2+B3^2+C3^2)*F3^6</f>
        <v>1.2903442382812499E-7</v>
      </c>
    </row>
  </sheetData>
  <mergeCells count="3">
    <mergeCell ref="D2:D7"/>
    <mergeCell ref="A8:F8"/>
    <mergeCell ref="A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I26" sqref="I26"/>
    </sheetView>
  </sheetViews>
  <sheetFormatPr defaultRowHeight="15" x14ac:dyDescent="0.25"/>
  <cols>
    <col min="3" max="3" width="12" bestFit="1" customWidth="1"/>
    <col min="7" max="7" width="12" bestFit="1" customWidth="1"/>
  </cols>
  <sheetData>
    <row r="1" spans="1:7" ht="15.75" thickBot="1" x14ac:dyDescent="0.3">
      <c r="A1" s="15" t="s">
        <v>9</v>
      </c>
      <c r="B1" s="16"/>
      <c r="C1" s="16"/>
      <c r="D1" s="16"/>
      <c r="E1" s="16"/>
      <c r="F1" s="16"/>
      <c r="G1" s="17"/>
    </row>
    <row r="2" spans="1:7" x14ac:dyDescent="0.25">
      <c r="A2" s="4" t="s">
        <v>3</v>
      </c>
      <c r="B2" s="5" t="s">
        <v>0</v>
      </c>
      <c r="C2" s="5" t="s">
        <v>1</v>
      </c>
      <c r="D2" s="9"/>
      <c r="E2" s="5" t="s">
        <v>4</v>
      </c>
      <c r="F2" s="5" t="s">
        <v>2</v>
      </c>
      <c r="G2" s="6" t="s">
        <v>1</v>
      </c>
    </row>
    <row r="3" spans="1:7" x14ac:dyDescent="0.25">
      <c r="A3" s="2">
        <v>0.995</v>
      </c>
      <c r="B3" s="1">
        <v>7.4999999999999997E-2</v>
      </c>
      <c r="C3" s="1">
        <f t="shared" ref="C3:C5" si="0">A3*B3^6</f>
        <v>1.7708862304687498E-7</v>
      </c>
      <c r="D3" s="10"/>
      <c r="E3" s="1">
        <f>0.998^2</f>
        <v>0.996004</v>
      </c>
      <c r="F3" s="1">
        <v>7.4999999999999997E-2</v>
      </c>
      <c r="G3" s="3">
        <f t="shared" ref="G3:G5" si="1">E3*F3^6</f>
        <v>1.7726731347656249E-7</v>
      </c>
    </row>
    <row r="4" spans="1:7" x14ac:dyDescent="0.25">
      <c r="A4" s="2">
        <v>0.64</v>
      </c>
      <c r="B4" s="1">
        <v>8.5000000000000006E-2</v>
      </c>
      <c r="C4" s="1">
        <f t="shared" si="0"/>
        <v>2.4137569000000015E-7</v>
      </c>
      <c r="D4" s="10"/>
      <c r="E4" s="1">
        <f>0.796^2</f>
        <v>0.63361600000000007</v>
      </c>
      <c r="F4" s="1">
        <v>8.5000000000000006E-2</v>
      </c>
      <c r="G4" s="3">
        <f t="shared" si="1"/>
        <v>2.3896796749225014E-7</v>
      </c>
    </row>
    <row r="5" spans="1:7" x14ac:dyDescent="0.25">
      <c r="A5" s="2">
        <v>0.435</v>
      </c>
      <c r="B5" s="1">
        <v>9.5000000000000001E-2</v>
      </c>
      <c r="C5" s="1">
        <f t="shared" si="0"/>
        <v>3.1976497242187496E-7</v>
      </c>
      <c r="D5" s="10"/>
      <c r="E5" s="1">
        <f>0.6525^2</f>
        <v>0.42575624999999995</v>
      </c>
      <c r="F5" s="1">
        <v>9.5000000000000001E-2</v>
      </c>
      <c r="G5" s="3">
        <f t="shared" si="1"/>
        <v>3.1296996675791011E-7</v>
      </c>
    </row>
    <row r="6" spans="1:7" x14ac:dyDescent="0.25">
      <c r="A6" s="2"/>
      <c r="B6" s="1"/>
      <c r="C6" s="1"/>
      <c r="D6" s="10"/>
      <c r="E6" s="1"/>
      <c r="F6" s="1"/>
      <c r="G6" s="3"/>
    </row>
    <row r="7" spans="1:7" x14ac:dyDescent="0.25">
      <c r="A7" s="2"/>
      <c r="B7" s="1"/>
      <c r="C7" s="1"/>
      <c r="D7" s="10"/>
      <c r="E7" s="1"/>
      <c r="F7" s="1"/>
      <c r="G7" s="3"/>
    </row>
    <row r="8" spans="1:7" ht="15.75" thickBot="1" x14ac:dyDescent="0.3">
      <c r="A8" s="12" t="s">
        <v>8</v>
      </c>
      <c r="B8" s="13"/>
      <c r="C8" s="7">
        <f>AVERAGE(C3:C5)</f>
        <v>2.4607642848958341E-7</v>
      </c>
      <c r="D8" s="11"/>
      <c r="E8" s="14" t="s">
        <v>7</v>
      </c>
      <c r="F8" s="13"/>
      <c r="G8" s="8">
        <f>AVERAGE(G3:G5)</f>
        <v>2.4306841590890758E-7</v>
      </c>
    </row>
  </sheetData>
  <mergeCells count="4">
    <mergeCell ref="A1:G1"/>
    <mergeCell ref="D2:D8"/>
    <mergeCell ref="A8:B8"/>
    <mergeCell ref="E8:F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I26" sqref="I26"/>
    </sheetView>
  </sheetViews>
  <sheetFormatPr defaultRowHeight="15" x14ac:dyDescent="0.25"/>
  <cols>
    <col min="3" max="3" width="12" bestFit="1" customWidth="1"/>
    <col min="7" max="7" width="12" bestFit="1" customWidth="1"/>
  </cols>
  <sheetData>
    <row r="1" spans="1:7" ht="15.75" thickBot="1" x14ac:dyDescent="0.3">
      <c r="A1" s="15" t="s">
        <v>15</v>
      </c>
      <c r="B1" s="16"/>
      <c r="C1" s="16"/>
      <c r="D1" s="16"/>
      <c r="E1" s="16"/>
      <c r="F1" s="16"/>
      <c r="G1" s="17"/>
    </row>
    <row r="2" spans="1:7" x14ac:dyDescent="0.25">
      <c r="A2" s="21" t="s">
        <v>10</v>
      </c>
      <c r="B2" s="22" t="s">
        <v>11</v>
      </c>
      <c r="C2" s="22" t="s">
        <v>12</v>
      </c>
      <c r="D2" s="24"/>
      <c r="E2" s="22" t="s">
        <v>0</v>
      </c>
      <c r="F2" s="22" t="s">
        <v>2</v>
      </c>
      <c r="G2" s="23" t="s">
        <v>13</v>
      </c>
    </row>
    <row r="3" spans="1:7" x14ac:dyDescent="0.25">
      <c r="A3" s="2">
        <v>7.0000000000000007E-2</v>
      </c>
      <c r="B3" s="1">
        <v>7.0000000000000007E-2</v>
      </c>
      <c r="C3" s="1">
        <v>1.02</v>
      </c>
      <c r="D3" s="25"/>
      <c r="E3" s="1">
        <v>0</v>
      </c>
      <c r="F3" s="1">
        <v>7.4999999999999997E-2</v>
      </c>
      <c r="G3" s="3">
        <f t="shared" ref="G3" si="0">E3*F3^6</f>
        <v>0</v>
      </c>
    </row>
    <row r="4" spans="1:7" x14ac:dyDescent="0.25">
      <c r="A4" s="2"/>
      <c r="B4" s="1"/>
      <c r="C4" s="1"/>
      <c r="D4" s="25"/>
      <c r="E4" s="1"/>
      <c r="F4" s="1"/>
      <c r="G4" s="3"/>
    </row>
    <row r="5" spans="1:7" x14ac:dyDescent="0.25">
      <c r="A5" s="2"/>
      <c r="B5" s="1"/>
      <c r="C5" s="1"/>
      <c r="D5" s="25"/>
      <c r="E5" s="1"/>
      <c r="F5" s="1"/>
      <c r="G5" s="3"/>
    </row>
    <row r="6" spans="1:7" x14ac:dyDescent="0.25">
      <c r="A6" s="2"/>
      <c r="B6" s="1"/>
      <c r="C6" s="1"/>
      <c r="D6" s="25"/>
      <c r="E6" s="1"/>
      <c r="F6" s="1"/>
      <c r="G6" s="3"/>
    </row>
    <row r="7" spans="1:7" x14ac:dyDescent="0.25">
      <c r="A7" s="19"/>
      <c r="B7" s="20"/>
      <c r="C7" s="20"/>
      <c r="D7" s="25"/>
      <c r="E7" s="20"/>
      <c r="F7" s="20"/>
      <c r="G7" s="3"/>
    </row>
    <row r="8" spans="1:7" ht="15.75" thickBot="1" x14ac:dyDescent="0.3">
      <c r="A8" s="12" t="s">
        <v>14</v>
      </c>
      <c r="B8" s="18"/>
      <c r="C8" s="18"/>
      <c r="D8" s="18"/>
      <c r="E8" s="18"/>
      <c r="F8" s="13"/>
      <c r="G8" s="8">
        <f>(A3^2+B3^2+C3^2)*F3^6</f>
        <v>1.8691303710937498E-7</v>
      </c>
    </row>
  </sheetData>
  <mergeCells count="3">
    <mergeCell ref="A1:G1"/>
    <mergeCell ref="A8:F8"/>
    <mergeCell ref="D2:D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Big Magnet</vt:lpstr>
      <vt:lpstr>Small Magnet</vt:lpstr>
      <vt:lpstr>Spherical Magnet</vt:lpstr>
      <vt:lpstr>Small Magnet (with hole)</vt:lpstr>
    </vt:vector>
  </TitlesOfParts>
  <Company>SYSCTR-CFG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PD3DLab</dc:creator>
  <cp:lastModifiedBy>Odeh, Mohammad</cp:lastModifiedBy>
  <dcterms:created xsi:type="dcterms:W3CDTF">2017-10-10T13:12:46Z</dcterms:created>
  <dcterms:modified xsi:type="dcterms:W3CDTF">2018-01-24T18:05:24Z</dcterms:modified>
</cp:coreProperties>
</file>