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Documentos\Reporte Prueba Ingreso\"/>
    </mc:Choice>
  </mc:AlternateContent>
  <xr:revisionPtr revIDLastSave="0" documentId="13_ncr:1_{9D503A6B-6F56-47F9-B064-5453E8E38CC4}" xr6:coauthVersionLast="47" xr6:coauthVersionMax="47" xr10:uidLastSave="{00000000-0000-0000-0000-000000000000}"/>
  <bookViews>
    <workbookView xWindow="-120" yWindow="-120" windowWidth="20730" windowHeight="11160" tabRatio="505" activeTab="2" xr2:uid="{00000000-000D-0000-FFFF-FFFF00000000}"/>
  </bookViews>
  <sheets>
    <sheet name="Tabla" sheetId="2" r:id="rId1"/>
    <sheet name="Hoja2" sheetId="4" r:id="rId2"/>
    <sheet name="Hoja 1" sheetId="1" r:id="rId3"/>
    <sheet name="Hoja3" sheetId="6" r:id="rId4"/>
  </sheets>
  <definedNames>
    <definedName name="_xlnm._FilterDatabase" localSheetId="2" hidden="1">'Hoja 1'!$A$1:$AG$830</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30" i="1" l="1"/>
  <c r="N829" i="1"/>
  <c r="N828" i="1"/>
  <c r="N827" i="1"/>
  <c r="N826" i="1"/>
  <c r="N825" i="1"/>
  <c r="N824" i="1"/>
  <c r="N823" i="1"/>
  <c r="N822" i="1"/>
  <c r="N821" i="1"/>
  <c r="N820" i="1"/>
  <c r="N819" i="1"/>
  <c r="N818" i="1"/>
  <c r="N817" i="1"/>
  <c r="N816" i="1"/>
  <c r="N815" i="1"/>
  <c r="N814" i="1"/>
  <c r="J814" i="1"/>
  <c r="J815" i="1"/>
  <c r="J816" i="1"/>
  <c r="J817" i="1"/>
  <c r="J818" i="1"/>
  <c r="J819" i="1"/>
  <c r="J820" i="1"/>
  <c r="J821" i="1"/>
  <c r="J822" i="1"/>
  <c r="J823" i="1"/>
  <c r="J824" i="1"/>
  <c r="J825" i="1"/>
  <c r="J826" i="1"/>
  <c r="J827" i="1"/>
  <c r="J828" i="1"/>
  <c r="J829" i="1"/>
  <c r="J830" i="1"/>
  <c r="R815" i="1"/>
  <c r="S815" i="1" s="1"/>
  <c r="V815" i="1"/>
  <c r="R816" i="1"/>
  <c r="U816" i="1" s="1"/>
  <c r="V816" i="1"/>
  <c r="R817" i="1"/>
  <c r="T817" i="1" s="1"/>
  <c r="V817" i="1"/>
  <c r="R818" i="1"/>
  <c r="S818" i="1" s="1"/>
  <c r="V818" i="1"/>
  <c r="R819" i="1"/>
  <c r="U819" i="1" s="1"/>
  <c r="V819" i="1"/>
  <c r="R820" i="1"/>
  <c r="U820" i="1" s="1"/>
  <c r="V820" i="1"/>
  <c r="R821" i="1"/>
  <c r="T821" i="1" s="1"/>
  <c r="V821" i="1"/>
  <c r="R822" i="1"/>
  <c r="S822" i="1" s="1"/>
  <c r="V822" i="1"/>
  <c r="R823" i="1"/>
  <c r="S823" i="1" s="1"/>
  <c r="V823" i="1"/>
  <c r="R824" i="1"/>
  <c r="U824" i="1" s="1"/>
  <c r="V824" i="1"/>
  <c r="R825" i="1"/>
  <c r="T825" i="1" s="1"/>
  <c r="V825" i="1"/>
  <c r="R826" i="1"/>
  <c r="S826" i="1" s="1"/>
  <c r="V826" i="1"/>
  <c r="R827" i="1"/>
  <c r="U827" i="1" s="1"/>
  <c r="V827" i="1"/>
  <c r="R828" i="1"/>
  <c r="U828" i="1" s="1"/>
  <c r="V828" i="1"/>
  <c r="R829" i="1"/>
  <c r="T829" i="1" s="1"/>
  <c r="V829" i="1"/>
  <c r="R830" i="1"/>
  <c r="S830" i="1" s="1"/>
  <c r="V830" i="1"/>
  <c r="V814" i="1"/>
  <c r="R814" i="1"/>
  <c r="D815" i="1"/>
  <c r="M815" i="1" s="1"/>
  <c r="D816" i="1"/>
  <c r="M816" i="1" s="1"/>
  <c r="D817" i="1"/>
  <c r="M817" i="1" s="1"/>
  <c r="D818" i="1"/>
  <c r="M818" i="1" s="1"/>
  <c r="D819" i="1"/>
  <c r="M819" i="1" s="1"/>
  <c r="D820" i="1"/>
  <c r="M820" i="1" s="1"/>
  <c r="D821" i="1"/>
  <c r="E821" i="1" s="1"/>
  <c r="D822" i="1"/>
  <c r="M822" i="1" s="1"/>
  <c r="D823" i="1"/>
  <c r="M823" i="1" s="1"/>
  <c r="D824" i="1"/>
  <c r="M824" i="1" s="1"/>
  <c r="D825" i="1"/>
  <c r="M825" i="1" s="1"/>
  <c r="D826" i="1"/>
  <c r="K826" i="1" s="1"/>
  <c r="D827" i="1"/>
  <c r="M827" i="1" s="1"/>
  <c r="D828" i="1"/>
  <c r="M828" i="1" s="1"/>
  <c r="D829" i="1"/>
  <c r="E829" i="1" s="1"/>
  <c r="D830" i="1"/>
  <c r="M830" i="1" s="1"/>
  <c r="D814" i="1"/>
  <c r="M814" i="1" s="1"/>
  <c r="E13" i="6"/>
  <c r="C13" i="6"/>
  <c r="E12" i="6"/>
  <c r="C12" i="6"/>
  <c r="E11" i="6"/>
  <c r="C11" i="6"/>
  <c r="E10" i="6"/>
  <c r="C10" i="6"/>
  <c r="E9" i="6"/>
  <c r="C9" i="6"/>
  <c r="E8" i="6"/>
  <c r="C8" i="6"/>
  <c r="E7" i="6"/>
  <c r="C7" i="6"/>
  <c r="E6" i="6"/>
  <c r="C6" i="6"/>
  <c r="E5" i="6"/>
  <c r="C5" i="6"/>
  <c r="E4" i="6"/>
  <c r="C4" i="6"/>
  <c r="E3" i="6"/>
  <c r="C3" i="6"/>
  <c r="E2" i="6"/>
  <c r="C2" i="6"/>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D2" i="1"/>
  <c r="K2" i="1" s="1"/>
  <c r="V813" i="1"/>
  <c r="R813" i="1"/>
  <c r="V812" i="1"/>
  <c r="R812" i="1"/>
  <c r="V811" i="1"/>
  <c r="R811" i="1"/>
  <c r="V810" i="1"/>
  <c r="R810" i="1"/>
  <c r="V809" i="1"/>
  <c r="R809" i="1"/>
  <c r="V808" i="1"/>
  <c r="R808" i="1"/>
  <c r="V807" i="1"/>
  <c r="R807" i="1"/>
  <c r="V806" i="1"/>
  <c r="R806" i="1"/>
  <c r="V805" i="1"/>
  <c r="R805" i="1"/>
  <c r="V804" i="1"/>
  <c r="R804" i="1"/>
  <c r="V803" i="1"/>
  <c r="R803" i="1"/>
  <c r="V802" i="1"/>
  <c r="R802" i="1"/>
  <c r="S802" i="1" s="1"/>
  <c r="V801" i="1"/>
  <c r="R801" i="1"/>
  <c r="V800" i="1"/>
  <c r="R800" i="1"/>
  <c r="V799" i="1"/>
  <c r="R799" i="1"/>
  <c r="U799" i="1" s="1"/>
  <c r="V798" i="1"/>
  <c r="R798" i="1"/>
  <c r="S798" i="1" s="1"/>
  <c r="V797" i="1"/>
  <c r="R797" i="1"/>
  <c r="V796" i="1"/>
  <c r="R796" i="1"/>
  <c r="V795" i="1"/>
  <c r="R795" i="1"/>
  <c r="V794" i="1"/>
  <c r="R794" i="1"/>
  <c r="V793" i="1"/>
  <c r="R793" i="1"/>
  <c r="V792" i="1"/>
  <c r="R792" i="1"/>
  <c r="V791" i="1"/>
  <c r="R791" i="1"/>
  <c r="V790" i="1"/>
  <c r="R790" i="1"/>
  <c r="V789" i="1"/>
  <c r="R789" i="1"/>
  <c r="V788" i="1"/>
  <c r="R788" i="1"/>
  <c r="V787" i="1"/>
  <c r="R787" i="1"/>
  <c r="V786" i="1"/>
  <c r="R786" i="1"/>
  <c r="S786" i="1" s="1"/>
  <c r="V785" i="1"/>
  <c r="R785" i="1"/>
  <c r="V784" i="1"/>
  <c r="R784" i="1"/>
  <c r="V783" i="1"/>
  <c r="R783" i="1"/>
  <c r="U783" i="1" s="1"/>
  <c r="V782" i="1"/>
  <c r="R782" i="1"/>
  <c r="V781" i="1"/>
  <c r="R781" i="1"/>
  <c r="V780" i="1"/>
  <c r="R780" i="1"/>
  <c r="V779" i="1"/>
  <c r="R779" i="1"/>
  <c r="V778" i="1"/>
  <c r="R778" i="1"/>
  <c r="V777" i="1"/>
  <c r="R777" i="1"/>
  <c r="V776" i="1"/>
  <c r="R776" i="1"/>
  <c r="V775" i="1"/>
  <c r="R775" i="1"/>
  <c r="V774" i="1"/>
  <c r="R774" i="1"/>
  <c r="V773" i="1"/>
  <c r="R773" i="1"/>
  <c r="V772" i="1"/>
  <c r="R772" i="1"/>
  <c r="V771" i="1"/>
  <c r="R771" i="1"/>
  <c r="V770" i="1"/>
  <c r="R770" i="1"/>
  <c r="S770" i="1" s="1"/>
  <c r="V769" i="1"/>
  <c r="R769" i="1"/>
  <c r="V768" i="1"/>
  <c r="R768" i="1"/>
  <c r="V767" i="1"/>
  <c r="R767" i="1"/>
  <c r="U767" i="1" s="1"/>
  <c r="V766" i="1"/>
  <c r="R766" i="1"/>
  <c r="S766" i="1" s="1"/>
  <c r="V765" i="1"/>
  <c r="R765" i="1"/>
  <c r="V764" i="1"/>
  <c r="R764" i="1"/>
  <c r="V763" i="1"/>
  <c r="R763" i="1"/>
  <c r="V762" i="1"/>
  <c r="R762" i="1"/>
  <c r="V761" i="1"/>
  <c r="R761" i="1"/>
  <c r="V760" i="1"/>
  <c r="R760" i="1"/>
  <c r="V759" i="1"/>
  <c r="R759" i="1"/>
  <c r="V758" i="1"/>
  <c r="R758" i="1"/>
  <c r="V757" i="1"/>
  <c r="R757" i="1"/>
  <c r="V756" i="1"/>
  <c r="R756" i="1"/>
  <c r="V755" i="1"/>
  <c r="R755" i="1"/>
  <c r="V754" i="1"/>
  <c r="R754" i="1"/>
  <c r="S754" i="1" s="1"/>
  <c r="V753" i="1"/>
  <c r="R753" i="1"/>
  <c r="V752" i="1"/>
  <c r="R752" i="1"/>
  <c r="V751" i="1"/>
  <c r="R751" i="1"/>
  <c r="U751" i="1" s="1"/>
  <c r="V750" i="1"/>
  <c r="R750" i="1"/>
  <c r="S750" i="1" s="1"/>
  <c r="V749" i="1"/>
  <c r="R749" i="1"/>
  <c r="V748" i="1"/>
  <c r="R748" i="1"/>
  <c r="V747" i="1"/>
  <c r="R747" i="1"/>
  <c r="V746" i="1"/>
  <c r="R746" i="1"/>
  <c r="V745" i="1"/>
  <c r="R745" i="1"/>
  <c r="V744" i="1"/>
  <c r="R744" i="1"/>
  <c r="V743" i="1"/>
  <c r="R743" i="1"/>
  <c r="V742" i="1"/>
  <c r="R742" i="1"/>
  <c r="V741" i="1"/>
  <c r="R741" i="1"/>
  <c r="V740" i="1"/>
  <c r="R740" i="1"/>
  <c r="V739" i="1"/>
  <c r="R739" i="1"/>
  <c r="V738" i="1"/>
  <c r="R738" i="1"/>
  <c r="V737" i="1"/>
  <c r="R737" i="1"/>
  <c r="V736" i="1"/>
  <c r="R736" i="1"/>
  <c r="V735" i="1"/>
  <c r="R735" i="1"/>
  <c r="U735" i="1" s="1"/>
  <c r="V734" i="1"/>
  <c r="R734" i="1"/>
  <c r="V733" i="1"/>
  <c r="R733" i="1"/>
  <c r="V732" i="1"/>
  <c r="R732" i="1"/>
  <c r="V731" i="1"/>
  <c r="R731" i="1"/>
  <c r="V730" i="1"/>
  <c r="R730" i="1"/>
  <c r="V729" i="1"/>
  <c r="R729" i="1"/>
  <c r="V728" i="1"/>
  <c r="R728" i="1"/>
  <c r="V727" i="1"/>
  <c r="R727" i="1"/>
  <c r="V726" i="1"/>
  <c r="R726" i="1"/>
  <c r="V725" i="1"/>
  <c r="R725" i="1"/>
  <c r="V724" i="1"/>
  <c r="R724" i="1"/>
  <c r="V723" i="1"/>
  <c r="R723" i="1"/>
  <c r="V722" i="1"/>
  <c r="R722" i="1"/>
  <c r="V721" i="1"/>
  <c r="R721" i="1"/>
  <c r="V720" i="1"/>
  <c r="R720" i="1"/>
  <c r="V719" i="1"/>
  <c r="R719" i="1"/>
  <c r="U719" i="1" s="1"/>
  <c r="V718" i="1"/>
  <c r="R718" i="1"/>
  <c r="S718" i="1" s="1"/>
  <c r="V717" i="1"/>
  <c r="R717" i="1"/>
  <c r="V716" i="1"/>
  <c r="R716" i="1"/>
  <c r="V715" i="1"/>
  <c r="R715" i="1"/>
  <c r="V714" i="1"/>
  <c r="R714" i="1"/>
  <c r="V713" i="1"/>
  <c r="R713" i="1"/>
  <c r="V712" i="1"/>
  <c r="R712" i="1"/>
  <c r="V711" i="1"/>
  <c r="R711" i="1"/>
  <c r="V710" i="1"/>
  <c r="R710" i="1"/>
  <c r="V709" i="1"/>
  <c r="R709" i="1"/>
  <c r="V708" i="1"/>
  <c r="R708" i="1"/>
  <c r="V707" i="1"/>
  <c r="R707" i="1"/>
  <c r="V706" i="1"/>
  <c r="R706" i="1"/>
  <c r="V705" i="1"/>
  <c r="R705" i="1"/>
  <c r="V704" i="1"/>
  <c r="R704" i="1"/>
  <c r="V703" i="1"/>
  <c r="R703" i="1"/>
  <c r="V702" i="1"/>
  <c r="R702" i="1"/>
  <c r="V701" i="1"/>
  <c r="R701" i="1"/>
  <c r="V700" i="1"/>
  <c r="R700" i="1"/>
  <c r="V699" i="1"/>
  <c r="R699" i="1"/>
  <c r="V698" i="1"/>
  <c r="R698" i="1"/>
  <c r="V697" i="1"/>
  <c r="R697" i="1"/>
  <c r="V696" i="1"/>
  <c r="R696" i="1"/>
  <c r="V695" i="1"/>
  <c r="R695" i="1"/>
  <c r="V694" i="1"/>
  <c r="R694" i="1"/>
  <c r="V693" i="1"/>
  <c r="R693" i="1"/>
  <c r="V692" i="1"/>
  <c r="R692" i="1"/>
  <c r="V691" i="1"/>
  <c r="R691" i="1"/>
  <c r="V690" i="1"/>
  <c r="R690" i="1"/>
  <c r="V689" i="1"/>
  <c r="R689" i="1"/>
  <c r="V688" i="1"/>
  <c r="R688" i="1"/>
  <c r="V687" i="1"/>
  <c r="R687" i="1"/>
  <c r="S687" i="1" s="1"/>
  <c r="V686" i="1"/>
  <c r="R686" i="1"/>
  <c r="S686" i="1" s="1"/>
  <c r="V685" i="1"/>
  <c r="R685" i="1"/>
  <c r="V684" i="1"/>
  <c r="R684" i="1"/>
  <c r="V683" i="1"/>
  <c r="R683" i="1"/>
  <c r="V682" i="1"/>
  <c r="R682" i="1"/>
  <c r="V681" i="1"/>
  <c r="R681" i="1"/>
  <c r="V680" i="1"/>
  <c r="R680" i="1"/>
  <c r="V679" i="1"/>
  <c r="R679" i="1"/>
  <c r="V678" i="1"/>
  <c r="R678" i="1"/>
  <c r="S678" i="1" s="1"/>
  <c r="V677" i="1"/>
  <c r="R677" i="1"/>
  <c r="V676" i="1"/>
  <c r="R676" i="1"/>
  <c r="V675" i="1"/>
  <c r="R675" i="1"/>
  <c r="V674" i="1"/>
  <c r="R674" i="1"/>
  <c r="V673" i="1"/>
  <c r="R673" i="1"/>
  <c r="V672" i="1"/>
  <c r="R672" i="1"/>
  <c r="V671" i="1"/>
  <c r="R671" i="1"/>
  <c r="V670" i="1"/>
  <c r="R670" i="1"/>
  <c r="U670" i="1" s="1"/>
  <c r="V669" i="1"/>
  <c r="R669" i="1"/>
  <c r="V668" i="1"/>
  <c r="R668" i="1"/>
  <c r="V667" i="1"/>
  <c r="R667" i="1"/>
  <c r="V666" i="1"/>
  <c r="R666" i="1"/>
  <c r="V665" i="1"/>
  <c r="R665" i="1"/>
  <c r="V664" i="1"/>
  <c r="R664" i="1"/>
  <c r="V663" i="1"/>
  <c r="R663" i="1"/>
  <c r="V662" i="1"/>
  <c r="R662" i="1"/>
  <c r="V661" i="1"/>
  <c r="R661" i="1"/>
  <c r="V660" i="1"/>
  <c r="R660" i="1"/>
  <c r="V659" i="1"/>
  <c r="R659" i="1"/>
  <c r="V658" i="1"/>
  <c r="R658" i="1"/>
  <c r="V657" i="1"/>
  <c r="R657" i="1"/>
  <c r="V656" i="1"/>
  <c r="R656" i="1"/>
  <c r="V655" i="1"/>
  <c r="R655" i="1"/>
  <c r="S655" i="1" s="1"/>
  <c r="V654" i="1"/>
  <c r="R654" i="1"/>
  <c r="U654" i="1" s="1"/>
  <c r="V653" i="1"/>
  <c r="R653" i="1"/>
  <c r="V652" i="1"/>
  <c r="R652" i="1"/>
  <c r="V651" i="1"/>
  <c r="R651" i="1"/>
  <c r="V650" i="1"/>
  <c r="R650" i="1"/>
  <c r="V649" i="1"/>
  <c r="R649" i="1"/>
  <c r="V648" i="1"/>
  <c r="R648" i="1"/>
  <c r="V647" i="1"/>
  <c r="R647" i="1"/>
  <c r="V646" i="1"/>
  <c r="R646" i="1"/>
  <c r="V645" i="1"/>
  <c r="R645" i="1"/>
  <c r="V644" i="1"/>
  <c r="R644" i="1"/>
  <c r="V643" i="1"/>
  <c r="R643" i="1"/>
  <c r="V642" i="1"/>
  <c r="R642" i="1"/>
  <c r="V641" i="1"/>
  <c r="R641" i="1"/>
  <c r="V640" i="1"/>
  <c r="R640" i="1"/>
  <c r="V639" i="1"/>
  <c r="R639" i="1"/>
  <c r="V638" i="1"/>
  <c r="R638" i="1"/>
  <c r="V637" i="1"/>
  <c r="R637" i="1"/>
  <c r="V636" i="1"/>
  <c r="R636" i="1"/>
  <c r="V635" i="1"/>
  <c r="R635" i="1"/>
  <c r="V634" i="1"/>
  <c r="R634" i="1"/>
  <c r="V633" i="1"/>
  <c r="R633" i="1"/>
  <c r="V632" i="1"/>
  <c r="R632" i="1"/>
  <c r="V631" i="1"/>
  <c r="R631" i="1"/>
  <c r="V630" i="1"/>
  <c r="R630" i="1"/>
  <c r="V629" i="1"/>
  <c r="R629" i="1"/>
  <c r="V628" i="1"/>
  <c r="R628" i="1"/>
  <c r="V627" i="1"/>
  <c r="R627" i="1"/>
  <c r="V626" i="1"/>
  <c r="R626" i="1"/>
  <c r="V625" i="1"/>
  <c r="R625" i="1"/>
  <c r="V624" i="1"/>
  <c r="R624" i="1"/>
  <c r="V623" i="1"/>
  <c r="R623" i="1"/>
  <c r="S623" i="1" s="1"/>
  <c r="V622" i="1"/>
  <c r="R622" i="1"/>
  <c r="S622" i="1" s="1"/>
  <c r="V621" i="1"/>
  <c r="R621" i="1"/>
  <c r="V620" i="1"/>
  <c r="R620" i="1"/>
  <c r="V619" i="1"/>
  <c r="R619" i="1"/>
  <c r="V618" i="1"/>
  <c r="R618" i="1"/>
  <c r="V617" i="1"/>
  <c r="R617" i="1"/>
  <c r="V616" i="1"/>
  <c r="R616" i="1"/>
  <c r="V615" i="1"/>
  <c r="R615" i="1"/>
  <c r="V614" i="1"/>
  <c r="R614" i="1"/>
  <c r="V613" i="1"/>
  <c r="R613" i="1"/>
  <c r="V612" i="1"/>
  <c r="R612" i="1"/>
  <c r="V611" i="1"/>
  <c r="R611" i="1"/>
  <c r="V610" i="1"/>
  <c r="R610" i="1"/>
  <c r="V609" i="1"/>
  <c r="R609" i="1"/>
  <c r="V608" i="1"/>
  <c r="R608" i="1"/>
  <c r="V607" i="1"/>
  <c r="R607" i="1"/>
  <c r="V606" i="1"/>
  <c r="R606" i="1"/>
  <c r="U606" i="1" s="1"/>
  <c r="V605" i="1"/>
  <c r="R605" i="1"/>
  <c r="V604" i="1"/>
  <c r="R604" i="1"/>
  <c r="V603" i="1"/>
  <c r="R603" i="1"/>
  <c r="V602" i="1"/>
  <c r="R602" i="1"/>
  <c r="V601" i="1"/>
  <c r="R601" i="1"/>
  <c r="V600" i="1"/>
  <c r="R600" i="1"/>
  <c r="V599" i="1"/>
  <c r="R599" i="1"/>
  <c r="V598" i="1"/>
  <c r="R598" i="1"/>
  <c r="S598" i="1" s="1"/>
  <c r="V597" i="1"/>
  <c r="R597" i="1"/>
  <c r="V596" i="1"/>
  <c r="R596" i="1"/>
  <c r="V595" i="1"/>
  <c r="R595" i="1"/>
  <c r="V594" i="1"/>
  <c r="R594" i="1"/>
  <c r="V593" i="1"/>
  <c r="R593" i="1"/>
  <c r="V592" i="1"/>
  <c r="R592" i="1"/>
  <c r="V591" i="1"/>
  <c r="R591" i="1"/>
  <c r="S591" i="1" s="1"/>
  <c r="V590" i="1"/>
  <c r="R590" i="1"/>
  <c r="V589" i="1"/>
  <c r="R589" i="1"/>
  <c r="V588" i="1"/>
  <c r="R588" i="1"/>
  <c r="V587" i="1"/>
  <c r="R587" i="1"/>
  <c r="V586" i="1"/>
  <c r="R586" i="1"/>
  <c r="V585" i="1"/>
  <c r="R585" i="1"/>
  <c r="V584" i="1"/>
  <c r="R584" i="1"/>
  <c r="V583" i="1"/>
  <c r="R583" i="1"/>
  <c r="V582" i="1"/>
  <c r="R582" i="1"/>
  <c r="U582" i="1" s="1"/>
  <c r="V581" i="1"/>
  <c r="R581" i="1"/>
  <c r="V580" i="1"/>
  <c r="R580" i="1"/>
  <c r="V579" i="1"/>
  <c r="R579" i="1"/>
  <c r="V578" i="1"/>
  <c r="R578" i="1"/>
  <c r="V577" i="1"/>
  <c r="R577" i="1"/>
  <c r="V576" i="1"/>
  <c r="R576" i="1"/>
  <c r="V575" i="1"/>
  <c r="R575" i="1"/>
  <c r="V574" i="1"/>
  <c r="R574" i="1"/>
  <c r="V573" i="1"/>
  <c r="R573" i="1"/>
  <c r="V572" i="1"/>
  <c r="R572" i="1"/>
  <c r="V571" i="1"/>
  <c r="R571" i="1"/>
  <c r="V570" i="1"/>
  <c r="R570" i="1"/>
  <c r="V569" i="1"/>
  <c r="R569" i="1"/>
  <c r="V568" i="1"/>
  <c r="R568" i="1"/>
  <c r="V567" i="1"/>
  <c r="R567" i="1"/>
  <c r="V566" i="1"/>
  <c r="R566" i="1"/>
  <c r="U566" i="1" s="1"/>
  <c r="V565" i="1"/>
  <c r="R565" i="1"/>
  <c r="V564" i="1"/>
  <c r="R564" i="1"/>
  <c r="V563" i="1"/>
  <c r="R563" i="1"/>
  <c r="V562" i="1"/>
  <c r="R562" i="1"/>
  <c r="V561" i="1"/>
  <c r="R561" i="1"/>
  <c r="V560" i="1"/>
  <c r="R560" i="1"/>
  <c r="V559" i="1"/>
  <c r="R559" i="1"/>
  <c r="V558" i="1"/>
  <c r="R558" i="1"/>
  <c r="V557" i="1"/>
  <c r="R557" i="1"/>
  <c r="V556" i="1"/>
  <c r="R556" i="1"/>
  <c r="V555" i="1"/>
  <c r="R555" i="1"/>
  <c r="V554" i="1"/>
  <c r="R554" i="1"/>
  <c r="V553" i="1"/>
  <c r="R553" i="1"/>
  <c r="V552" i="1"/>
  <c r="R552" i="1"/>
  <c r="V551" i="1"/>
  <c r="R551" i="1"/>
  <c r="V550" i="1"/>
  <c r="R550" i="1"/>
  <c r="V549" i="1"/>
  <c r="R549" i="1"/>
  <c r="V548" i="1"/>
  <c r="R548" i="1"/>
  <c r="V547" i="1"/>
  <c r="R547" i="1"/>
  <c r="V546" i="1"/>
  <c r="R546" i="1"/>
  <c r="V545" i="1"/>
  <c r="R545" i="1"/>
  <c r="V544" i="1"/>
  <c r="R544" i="1"/>
  <c r="V543" i="1"/>
  <c r="R543" i="1"/>
  <c r="V542" i="1"/>
  <c r="R542" i="1"/>
  <c r="U542" i="1" s="1"/>
  <c r="V541" i="1"/>
  <c r="R541" i="1"/>
  <c r="V540" i="1"/>
  <c r="R540" i="1"/>
  <c r="V539" i="1"/>
  <c r="R539" i="1"/>
  <c r="V538" i="1"/>
  <c r="R538" i="1"/>
  <c r="V537" i="1"/>
  <c r="R537" i="1"/>
  <c r="V536" i="1"/>
  <c r="R536" i="1"/>
  <c r="V535" i="1"/>
  <c r="R535" i="1"/>
  <c r="V534" i="1"/>
  <c r="R534" i="1"/>
  <c r="V533" i="1"/>
  <c r="R533" i="1"/>
  <c r="V532" i="1"/>
  <c r="R532" i="1"/>
  <c r="V531" i="1"/>
  <c r="R531" i="1"/>
  <c r="V530" i="1"/>
  <c r="R530" i="1"/>
  <c r="V529" i="1"/>
  <c r="R529" i="1"/>
  <c r="V528" i="1"/>
  <c r="R528" i="1"/>
  <c r="V527" i="1"/>
  <c r="R527" i="1"/>
  <c r="S527" i="1" s="1"/>
  <c r="V526" i="1"/>
  <c r="R526" i="1"/>
  <c r="U526" i="1" s="1"/>
  <c r="V525" i="1"/>
  <c r="R525" i="1"/>
  <c r="V524" i="1"/>
  <c r="R524" i="1"/>
  <c r="V523" i="1"/>
  <c r="R523" i="1"/>
  <c r="V522" i="1"/>
  <c r="R522" i="1"/>
  <c r="V521" i="1"/>
  <c r="R521" i="1"/>
  <c r="V520" i="1"/>
  <c r="R520" i="1"/>
  <c r="V519" i="1"/>
  <c r="R519" i="1"/>
  <c r="V518" i="1"/>
  <c r="R518" i="1"/>
  <c r="V517" i="1"/>
  <c r="R517" i="1"/>
  <c r="V516" i="1"/>
  <c r="R516" i="1"/>
  <c r="V515" i="1"/>
  <c r="R515" i="1"/>
  <c r="V514" i="1"/>
  <c r="R514" i="1"/>
  <c r="V513" i="1"/>
  <c r="R513" i="1"/>
  <c r="V512" i="1"/>
  <c r="R512" i="1"/>
  <c r="V511" i="1"/>
  <c r="R511" i="1"/>
  <c r="S511" i="1" s="1"/>
  <c r="V510" i="1"/>
  <c r="R510" i="1"/>
  <c r="V509" i="1"/>
  <c r="R509" i="1"/>
  <c r="V508" i="1"/>
  <c r="R508" i="1"/>
  <c r="V507" i="1"/>
  <c r="R507" i="1"/>
  <c r="V506" i="1"/>
  <c r="R506" i="1"/>
  <c r="V505" i="1"/>
  <c r="R505" i="1"/>
  <c r="V504" i="1"/>
  <c r="R504" i="1"/>
  <c r="V503" i="1"/>
  <c r="R503" i="1"/>
  <c r="V502" i="1"/>
  <c r="R502" i="1"/>
  <c r="V501" i="1"/>
  <c r="R501" i="1"/>
  <c r="V500" i="1"/>
  <c r="R500" i="1"/>
  <c r="V499" i="1"/>
  <c r="R499" i="1"/>
  <c r="V498" i="1"/>
  <c r="R498" i="1"/>
  <c r="V497" i="1"/>
  <c r="R497" i="1"/>
  <c r="V496" i="1"/>
  <c r="R496" i="1"/>
  <c r="V495" i="1"/>
  <c r="R495" i="1"/>
  <c r="S495" i="1" s="1"/>
  <c r="V494" i="1"/>
  <c r="R494" i="1"/>
  <c r="S494" i="1" s="1"/>
  <c r="V493" i="1"/>
  <c r="R493" i="1"/>
  <c r="V492" i="1"/>
  <c r="R492" i="1"/>
  <c r="V491" i="1"/>
  <c r="R491" i="1"/>
  <c r="V490" i="1"/>
  <c r="R490" i="1"/>
  <c r="V489" i="1"/>
  <c r="R489" i="1"/>
  <c r="V488" i="1"/>
  <c r="R488" i="1"/>
  <c r="V487" i="1"/>
  <c r="R487" i="1"/>
  <c r="V486" i="1"/>
  <c r="R486" i="1"/>
  <c r="V485" i="1"/>
  <c r="R485" i="1"/>
  <c r="V484" i="1"/>
  <c r="R484" i="1"/>
  <c r="V483" i="1"/>
  <c r="R483" i="1"/>
  <c r="V482" i="1"/>
  <c r="R482" i="1"/>
  <c r="V481" i="1"/>
  <c r="R481" i="1"/>
  <c r="V480" i="1"/>
  <c r="R480" i="1"/>
  <c r="V479" i="1"/>
  <c r="R479" i="1"/>
  <c r="V478" i="1"/>
  <c r="R478" i="1"/>
  <c r="U478" i="1" s="1"/>
  <c r="V477" i="1"/>
  <c r="R477" i="1"/>
  <c r="V476" i="1"/>
  <c r="R476" i="1"/>
  <c r="V475" i="1"/>
  <c r="R475" i="1"/>
  <c r="V474" i="1"/>
  <c r="R474" i="1"/>
  <c r="V473" i="1"/>
  <c r="R473" i="1"/>
  <c r="V472" i="1"/>
  <c r="R472" i="1"/>
  <c r="V471" i="1"/>
  <c r="R471" i="1"/>
  <c r="V470" i="1"/>
  <c r="R470" i="1"/>
  <c r="V469" i="1"/>
  <c r="R469" i="1"/>
  <c r="V468" i="1"/>
  <c r="R468" i="1"/>
  <c r="U468" i="1" s="1"/>
  <c r="V467" i="1"/>
  <c r="R467" i="1"/>
  <c r="V466" i="1"/>
  <c r="R466" i="1"/>
  <c r="V465" i="1"/>
  <c r="R465" i="1"/>
  <c r="V464" i="1"/>
  <c r="R464" i="1"/>
  <c r="U464" i="1" s="1"/>
  <c r="V463" i="1"/>
  <c r="R463" i="1"/>
  <c r="V462" i="1"/>
  <c r="R462" i="1"/>
  <c r="V461" i="1"/>
  <c r="R461" i="1"/>
  <c r="V460" i="1"/>
  <c r="R460" i="1"/>
  <c r="U460" i="1" s="1"/>
  <c r="V459" i="1"/>
  <c r="R459" i="1"/>
  <c r="V458" i="1"/>
  <c r="R458" i="1"/>
  <c r="V457" i="1"/>
  <c r="R457" i="1"/>
  <c r="V456" i="1"/>
  <c r="R456" i="1"/>
  <c r="V455" i="1"/>
  <c r="R455" i="1"/>
  <c r="V454" i="1"/>
  <c r="R454" i="1"/>
  <c r="V453" i="1"/>
  <c r="R453" i="1"/>
  <c r="V452" i="1"/>
  <c r="R452" i="1"/>
  <c r="U452" i="1" s="1"/>
  <c r="V451" i="1"/>
  <c r="R451" i="1"/>
  <c r="V450" i="1"/>
  <c r="R450" i="1"/>
  <c r="V449" i="1"/>
  <c r="R449" i="1"/>
  <c r="V448" i="1"/>
  <c r="R448" i="1"/>
  <c r="U448" i="1" s="1"/>
  <c r="V447" i="1"/>
  <c r="R447" i="1"/>
  <c r="V446" i="1"/>
  <c r="R446" i="1"/>
  <c r="V445" i="1"/>
  <c r="R445" i="1"/>
  <c r="V444" i="1"/>
  <c r="R444" i="1"/>
  <c r="V443" i="1"/>
  <c r="R443" i="1"/>
  <c r="V442" i="1"/>
  <c r="R442" i="1"/>
  <c r="V441" i="1"/>
  <c r="R441" i="1"/>
  <c r="V440" i="1"/>
  <c r="R440" i="1"/>
  <c r="V439" i="1"/>
  <c r="R439" i="1"/>
  <c r="V438" i="1"/>
  <c r="R438" i="1"/>
  <c r="V437" i="1"/>
  <c r="R437" i="1"/>
  <c r="V436" i="1"/>
  <c r="R436" i="1"/>
  <c r="U436" i="1" s="1"/>
  <c r="V435" i="1"/>
  <c r="R435" i="1"/>
  <c r="V434" i="1"/>
  <c r="R434" i="1"/>
  <c r="V433" i="1"/>
  <c r="R433" i="1"/>
  <c r="V432" i="1"/>
  <c r="R432" i="1"/>
  <c r="U432" i="1" s="1"/>
  <c r="V431" i="1"/>
  <c r="R431" i="1"/>
  <c r="V430" i="1"/>
  <c r="R430" i="1"/>
  <c r="V429" i="1"/>
  <c r="R429" i="1"/>
  <c r="U429" i="1" s="1"/>
  <c r="V428" i="1"/>
  <c r="R428" i="1"/>
  <c r="U428" i="1" s="1"/>
  <c r="V427" i="1"/>
  <c r="R427" i="1"/>
  <c r="V426" i="1"/>
  <c r="R426" i="1"/>
  <c r="V425" i="1"/>
  <c r="R425" i="1"/>
  <c r="V424" i="1"/>
  <c r="R424" i="1"/>
  <c r="V423" i="1"/>
  <c r="R423" i="1"/>
  <c r="V422" i="1"/>
  <c r="R422" i="1"/>
  <c r="V421" i="1"/>
  <c r="R421" i="1"/>
  <c r="V420" i="1"/>
  <c r="R420" i="1"/>
  <c r="U420" i="1" s="1"/>
  <c r="V419" i="1"/>
  <c r="R419" i="1"/>
  <c r="V418" i="1"/>
  <c r="R418" i="1"/>
  <c r="V417" i="1"/>
  <c r="R417" i="1"/>
  <c r="V416" i="1"/>
  <c r="R416" i="1"/>
  <c r="U416" i="1" s="1"/>
  <c r="V415" i="1"/>
  <c r="R415" i="1"/>
  <c r="V414" i="1"/>
  <c r="R414" i="1"/>
  <c r="V413" i="1"/>
  <c r="R413" i="1"/>
  <c r="T413" i="1" s="1"/>
  <c r="V412" i="1"/>
  <c r="R412" i="1"/>
  <c r="U412" i="1" s="1"/>
  <c r="V411" i="1"/>
  <c r="R411" i="1"/>
  <c r="V410" i="1"/>
  <c r="R410" i="1"/>
  <c r="V409" i="1"/>
  <c r="R409" i="1"/>
  <c r="V408" i="1"/>
  <c r="R408" i="1"/>
  <c r="V407" i="1"/>
  <c r="R407" i="1"/>
  <c r="V406" i="1"/>
  <c r="R406" i="1"/>
  <c r="V405" i="1"/>
  <c r="R405" i="1"/>
  <c r="U405" i="1" s="1"/>
  <c r="V404" i="1"/>
  <c r="R404" i="1"/>
  <c r="U404" i="1" s="1"/>
  <c r="V403" i="1"/>
  <c r="R403" i="1"/>
  <c r="V402" i="1"/>
  <c r="R402" i="1"/>
  <c r="V401" i="1"/>
  <c r="R401" i="1"/>
  <c r="V400" i="1"/>
  <c r="R400" i="1"/>
  <c r="U400" i="1" s="1"/>
  <c r="V399" i="1"/>
  <c r="R399" i="1"/>
  <c r="V398" i="1"/>
  <c r="R398" i="1"/>
  <c r="V397" i="1"/>
  <c r="R397" i="1"/>
  <c r="U397" i="1" s="1"/>
  <c r="V396" i="1"/>
  <c r="R396" i="1"/>
  <c r="V395" i="1"/>
  <c r="R395" i="1"/>
  <c r="V394" i="1"/>
  <c r="R394" i="1"/>
  <c r="V393" i="1"/>
  <c r="R393" i="1"/>
  <c r="V392" i="1"/>
  <c r="R392" i="1"/>
  <c r="S392" i="1" s="1"/>
  <c r="V391" i="1"/>
  <c r="R391" i="1"/>
  <c r="V390" i="1"/>
  <c r="R390" i="1"/>
  <c r="V389" i="1"/>
  <c r="R389" i="1"/>
  <c r="V388" i="1"/>
  <c r="R388" i="1"/>
  <c r="V387" i="1"/>
  <c r="R387" i="1"/>
  <c r="V386" i="1"/>
  <c r="R386" i="1"/>
  <c r="V385" i="1"/>
  <c r="R385" i="1"/>
  <c r="V384" i="1"/>
  <c r="R384" i="1"/>
  <c r="S384" i="1" s="1"/>
  <c r="V383" i="1"/>
  <c r="R383" i="1"/>
  <c r="V382" i="1"/>
  <c r="R382" i="1"/>
  <c r="V381" i="1"/>
  <c r="R381" i="1"/>
  <c r="V380" i="1"/>
  <c r="R380" i="1"/>
  <c r="V379" i="1"/>
  <c r="R379" i="1"/>
  <c r="V378" i="1"/>
  <c r="R378" i="1"/>
  <c r="V377" i="1"/>
  <c r="R377" i="1"/>
  <c r="V376" i="1"/>
  <c r="R376" i="1"/>
  <c r="T376" i="1" s="1"/>
  <c r="V375" i="1"/>
  <c r="R375" i="1"/>
  <c r="V374" i="1"/>
  <c r="R374" i="1"/>
  <c r="V373" i="1"/>
  <c r="R373" i="1"/>
  <c r="V372" i="1"/>
  <c r="R372" i="1"/>
  <c r="V371" i="1"/>
  <c r="R371" i="1"/>
  <c r="V370" i="1"/>
  <c r="R370" i="1"/>
  <c r="V369" i="1"/>
  <c r="R369" i="1"/>
  <c r="V368" i="1"/>
  <c r="R368" i="1"/>
  <c r="S368" i="1" s="1"/>
  <c r="V367" i="1"/>
  <c r="R367" i="1"/>
  <c r="V366" i="1"/>
  <c r="R366" i="1"/>
  <c r="V365" i="1"/>
  <c r="R365" i="1"/>
  <c r="T365" i="1" s="1"/>
  <c r="V364" i="1"/>
  <c r="R364" i="1"/>
  <c r="V363" i="1"/>
  <c r="R363" i="1"/>
  <c r="V362" i="1"/>
  <c r="R362" i="1"/>
  <c r="V361" i="1"/>
  <c r="R361" i="1"/>
  <c r="V360" i="1"/>
  <c r="R360" i="1"/>
  <c r="V359" i="1"/>
  <c r="R359" i="1"/>
  <c r="V358" i="1"/>
  <c r="R358" i="1"/>
  <c r="V357" i="1"/>
  <c r="R357" i="1"/>
  <c r="V356" i="1"/>
  <c r="R356" i="1"/>
  <c r="V355" i="1"/>
  <c r="R355" i="1"/>
  <c r="V354" i="1"/>
  <c r="R354" i="1"/>
  <c r="V353" i="1"/>
  <c r="R353" i="1"/>
  <c r="V352" i="1"/>
  <c r="R352" i="1"/>
  <c r="V351" i="1"/>
  <c r="R351" i="1"/>
  <c r="V350" i="1"/>
  <c r="R350" i="1"/>
  <c r="V349" i="1"/>
  <c r="R349" i="1"/>
  <c r="V348" i="1"/>
  <c r="R348" i="1"/>
  <c r="V347" i="1"/>
  <c r="R347" i="1"/>
  <c r="V346" i="1"/>
  <c r="R346" i="1"/>
  <c r="V345" i="1"/>
  <c r="R345" i="1"/>
  <c r="V344" i="1"/>
  <c r="R344" i="1"/>
  <c r="V343" i="1"/>
  <c r="R343" i="1"/>
  <c r="V342" i="1"/>
  <c r="R342" i="1"/>
  <c r="V341" i="1"/>
  <c r="R341" i="1"/>
  <c r="V340" i="1"/>
  <c r="R340" i="1"/>
  <c r="V339" i="1"/>
  <c r="R339" i="1"/>
  <c r="V338" i="1"/>
  <c r="R338" i="1"/>
  <c r="V337" i="1"/>
  <c r="R337" i="1"/>
  <c r="V336" i="1"/>
  <c r="R336" i="1"/>
  <c r="V335" i="1"/>
  <c r="R335" i="1"/>
  <c r="V334" i="1"/>
  <c r="R334" i="1"/>
  <c r="V333" i="1"/>
  <c r="R333" i="1"/>
  <c r="S333" i="1" s="1"/>
  <c r="V332" i="1"/>
  <c r="R332" i="1"/>
  <c r="V331" i="1"/>
  <c r="R331" i="1"/>
  <c r="V330" i="1"/>
  <c r="R330" i="1"/>
  <c r="V329" i="1"/>
  <c r="R329" i="1"/>
  <c r="V328" i="1"/>
  <c r="R328" i="1"/>
  <c r="V327" i="1"/>
  <c r="R327" i="1"/>
  <c r="V326" i="1"/>
  <c r="R326" i="1"/>
  <c r="V325" i="1"/>
  <c r="R325" i="1"/>
  <c r="V324" i="1"/>
  <c r="R324" i="1"/>
  <c r="V323" i="1"/>
  <c r="R323" i="1"/>
  <c r="V322" i="1"/>
  <c r="R322" i="1"/>
  <c r="V321" i="1"/>
  <c r="R321" i="1"/>
  <c r="V320" i="1"/>
  <c r="R320" i="1"/>
  <c r="V319" i="1"/>
  <c r="R319" i="1"/>
  <c r="V318" i="1"/>
  <c r="R318" i="1"/>
  <c r="V317" i="1"/>
  <c r="R317" i="1"/>
  <c r="V316" i="1"/>
  <c r="R316" i="1"/>
  <c r="V315" i="1"/>
  <c r="R315" i="1"/>
  <c r="V314" i="1"/>
  <c r="R314" i="1"/>
  <c r="V313" i="1"/>
  <c r="R313" i="1"/>
  <c r="V312" i="1"/>
  <c r="R312" i="1"/>
  <c r="V311" i="1"/>
  <c r="R311" i="1"/>
  <c r="V310" i="1"/>
  <c r="R310" i="1"/>
  <c r="V309" i="1"/>
  <c r="R309" i="1"/>
  <c r="V308" i="1"/>
  <c r="R308" i="1"/>
  <c r="V307" i="1"/>
  <c r="R307" i="1"/>
  <c r="V306" i="1"/>
  <c r="R306" i="1"/>
  <c r="V305" i="1"/>
  <c r="R305" i="1"/>
  <c r="V304" i="1"/>
  <c r="R304" i="1"/>
  <c r="V303" i="1"/>
  <c r="R303" i="1"/>
  <c r="V302" i="1"/>
  <c r="R302" i="1"/>
  <c r="V301" i="1"/>
  <c r="R301" i="1"/>
  <c r="V300" i="1"/>
  <c r="R300" i="1"/>
  <c r="S300" i="1" s="1"/>
  <c r="V299" i="1"/>
  <c r="R299" i="1"/>
  <c r="V298" i="1"/>
  <c r="R298" i="1"/>
  <c r="V297" i="1"/>
  <c r="R297" i="1"/>
  <c r="V296" i="1"/>
  <c r="R296" i="1"/>
  <c r="V295" i="1"/>
  <c r="R295" i="1"/>
  <c r="V294" i="1"/>
  <c r="R294" i="1"/>
  <c r="V293" i="1"/>
  <c r="R293" i="1"/>
  <c r="V292" i="1"/>
  <c r="R292" i="1"/>
  <c r="V291" i="1"/>
  <c r="R291" i="1"/>
  <c r="V290" i="1"/>
  <c r="R290" i="1"/>
  <c r="V289" i="1"/>
  <c r="R289" i="1"/>
  <c r="V288" i="1"/>
  <c r="R288" i="1"/>
  <c r="V287" i="1"/>
  <c r="R287" i="1"/>
  <c r="V286" i="1"/>
  <c r="R286" i="1"/>
  <c r="V285" i="1"/>
  <c r="R285" i="1"/>
  <c r="V284" i="1"/>
  <c r="R284" i="1"/>
  <c r="V283" i="1"/>
  <c r="R283" i="1"/>
  <c r="V282" i="1"/>
  <c r="R282" i="1"/>
  <c r="V281" i="1"/>
  <c r="R281" i="1"/>
  <c r="V280" i="1"/>
  <c r="R280" i="1"/>
  <c r="V279" i="1"/>
  <c r="R279" i="1"/>
  <c r="V278" i="1"/>
  <c r="R278" i="1"/>
  <c r="V277" i="1"/>
  <c r="R277" i="1"/>
  <c r="S277" i="1" s="1"/>
  <c r="V276" i="1"/>
  <c r="R276" i="1"/>
  <c r="U276" i="1" s="1"/>
  <c r="V275" i="1"/>
  <c r="R275" i="1"/>
  <c r="V274" i="1"/>
  <c r="R274" i="1"/>
  <c r="V273" i="1"/>
  <c r="R273" i="1"/>
  <c r="V272" i="1"/>
  <c r="R272" i="1"/>
  <c r="V271" i="1"/>
  <c r="R271" i="1"/>
  <c r="V270" i="1"/>
  <c r="R270" i="1"/>
  <c r="V269" i="1"/>
  <c r="R269" i="1"/>
  <c r="S269" i="1" s="1"/>
  <c r="V268" i="1"/>
  <c r="R268" i="1"/>
  <c r="U268" i="1" s="1"/>
  <c r="V267" i="1"/>
  <c r="R267" i="1"/>
  <c r="V266" i="1"/>
  <c r="R266" i="1"/>
  <c r="V265" i="1"/>
  <c r="R265" i="1"/>
  <c r="V264" i="1"/>
  <c r="R264" i="1"/>
  <c r="V263" i="1"/>
  <c r="R263" i="1"/>
  <c r="V262" i="1"/>
  <c r="R262" i="1"/>
  <c r="V261" i="1"/>
  <c r="R261" i="1"/>
  <c r="S261" i="1" s="1"/>
  <c r="V260" i="1"/>
  <c r="R260" i="1"/>
  <c r="U260" i="1" s="1"/>
  <c r="V259" i="1"/>
  <c r="R259" i="1"/>
  <c r="V258" i="1"/>
  <c r="R258" i="1"/>
  <c r="V257" i="1"/>
  <c r="R257" i="1"/>
  <c r="V256" i="1"/>
  <c r="R256" i="1"/>
  <c r="V255" i="1"/>
  <c r="R255" i="1"/>
  <c r="V254" i="1"/>
  <c r="R254" i="1"/>
  <c r="V253" i="1"/>
  <c r="R253" i="1"/>
  <c r="V252" i="1"/>
  <c r="R252" i="1"/>
  <c r="U252" i="1" s="1"/>
  <c r="V251" i="1"/>
  <c r="R251" i="1"/>
  <c r="V250" i="1"/>
  <c r="R250" i="1"/>
  <c r="V249" i="1"/>
  <c r="R249" i="1"/>
  <c r="V248" i="1"/>
  <c r="R248" i="1"/>
  <c r="V247" i="1"/>
  <c r="R247" i="1"/>
  <c r="V246" i="1"/>
  <c r="R246" i="1"/>
  <c r="V245" i="1"/>
  <c r="R245" i="1"/>
  <c r="S245" i="1" s="1"/>
  <c r="V244" i="1"/>
  <c r="R244" i="1"/>
  <c r="U244" i="1" s="1"/>
  <c r="V243" i="1"/>
  <c r="R243" i="1"/>
  <c r="V242" i="1"/>
  <c r="R242" i="1"/>
  <c r="V241" i="1"/>
  <c r="R241" i="1"/>
  <c r="V240" i="1"/>
  <c r="R240" i="1"/>
  <c r="V239" i="1"/>
  <c r="R239" i="1"/>
  <c r="V238" i="1"/>
  <c r="R238" i="1"/>
  <c r="V237" i="1"/>
  <c r="R237" i="1"/>
  <c r="S237" i="1" s="1"/>
  <c r="V236" i="1"/>
  <c r="R236" i="1"/>
  <c r="U236" i="1" s="1"/>
  <c r="V235" i="1"/>
  <c r="R235" i="1"/>
  <c r="V234" i="1"/>
  <c r="R234" i="1"/>
  <c r="V233" i="1"/>
  <c r="R233" i="1"/>
  <c r="V232" i="1"/>
  <c r="R232" i="1"/>
  <c r="V231" i="1"/>
  <c r="R231" i="1"/>
  <c r="V230" i="1"/>
  <c r="R230" i="1"/>
  <c r="V229" i="1"/>
  <c r="R229" i="1"/>
  <c r="S229" i="1" s="1"/>
  <c r="V228" i="1"/>
  <c r="R228" i="1"/>
  <c r="U228" i="1" s="1"/>
  <c r="V227" i="1"/>
  <c r="R227" i="1"/>
  <c r="V226" i="1"/>
  <c r="R226" i="1"/>
  <c r="V225" i="1"/>
  <c r="R225" i="1"/>
  <c r="V224" i="1"/>
  <c r="R224" i="1"/>
  <c r="V223" i="1"/>
  <c r="R223" i="1"/>
  <c r="V222" i="1"/>
  <c r="R222" i="1"/>
  <c r="V221" i="1"/>
  <c r="R221" i="1"/>
  <c r="S221" i="1" s="1"/>
  <c r="V220" i="1"/>
  <c r="R220" i="1"/>
  <c r="U220" i="1" s="1"/>
  <c r="V219" i="1"/>
  <c r="R219" i="1"/>
  <c r="V218" i="1"/>
  <c r="R218" i="1"/>
  <c r="V217" i="1"/>
  <c r="R217" i="1"/>
  <c r="V216" i="1"/>
  <c r="R216" i="1"/>
  <c r="V215" i="1"/>
  <c r="R215" i="1"/>
  <c r="V214" i="1"/>
  <c r="R214" i="1"/>
  <c r="V213" i="1"/>
  <c r="R213" i="1"/>
  <c r="S213" i="1" s="1"/>
  <c r="V212" i="1"/>
  <c r="R212" i="1"/>
  <c r="U212" i="1" s="1"/>
  <c r="V211" i="1"/>
  <c r="R211" i="1"/>
  <c r="V210" i="1"/>
  <c r="R210" i="1"/>
  <c r="V209" i="1"/>
  <c r="R209" i="1"/>
  <c r="V208" i="1"/>
  <c r="R208" i="1"/>
  <c r="V207" i="1"/>
  <c r="R207" i="1"/>
  <c r="V206" i="1"/>
  <c r="R206" i="1"/>
  <c r="V205" i="1"/>
  <c r="R205" i="1"/>
  <c r="V204" i="1"/>
  <c r="R204" i="1"/>
  <c r="U204" i="1" s="1"/>
  <c r="V203" i="1"/>
  <c r="R203" i="1"/>
  <c r="V202" i="1"/>
  <c r="R202" i="1"/>
  <c r="V201" i="1"/>
  <c r="R201" i="1"/>
  <c r="V200" i="1"/>
  <c r="R200" i="1"/>
  <c r="V199" i="1"/>
  <c r="R199" i="1"/>
  <c r="V198" i="1"/>
  <c r="R198" i="1"/>
  <c r="V197" i="1"/>
  <c r="R197" i="1"/>
  <c r="S197" i="1" s="1"/>
  <c r="V196" i="1"/>
  <c r="R196" i="1"/>
  <c r="U196" i="1" s="1"/>
  <c r="V195" i="1"/>
  <c r="R195" i="1"/>
  <c r="V194" i="1"/>
  <c r="R194" i="1"/>
  <c r="V193" i="1"/>
  <c r="R193" i="1"/>
  <c r="V192" i="1"/>
  <c r="R192" i="1"/>
  <c r="V191" i="1"/>
  <c r="R191" i="1"/>
  <c r="V190" i="1"/>
  <c r="R190" i="1"/>
  <c r="V189" i="1"/>
  <c r="R189" i="1"/>
  <c r="V188" i="1"/>
  <c r="R188" i="1"/>
  <c r="U188" i="1" s="1"/>
  <c r="V187" i="1"/>
  <c r="R187" i="1"/>
  <c r="V186" i="1"/>
  <c r="R186" i="1"/>
  <c r="V185" i="1"/>
  <c r="R185" i="1"/>
  <c r="V184" i="1"/>
  <c r="R184" i="1"/>
  <c r="V183" i="1"/>
  <c r="R183" i="1"/>
  <c r="V182" i="1"/>
  <c r="R182" i="1"/>
  <c r="V181" i="1"/>
  <c r="R181" i="1"/>
  <c r="T181" i="1" s="1"/>
  <c r="V180" i="1"/>
  <c r="R180" i="1"/>
  <c r="U180" i="1" s="1"/>
  <c r="V179" i="1"/>
  <c r="R179" i="1"/>
  <c r="V178" i="1"/>
  <c r="R178" i="1"/>
  <c r="V177" i="1"/>
  <c r="R177" i="1"/>
  <c r="V176" i="1"/>
  <c r="R176" i="1"/>
  <c r="V175" i="1"/>
  <c r="R175" i="1"/>
  <c r="V174" i="1"/>
  <c r="R174" i="1"/>
  <c r="V173" i="1"/>
  <c r="R173" i="1"/>
  <c r="T173" i="1" s="1"/>
  <c r="V172" i="1"/>
  <c r="R172" i="1"/>
  <c r="U172" i="1" s="1"/>
  <c r="V171" i="1"/>
  <c r="R171" i="1"/>
  <c r="V170" i="1"/>
  <c r="R170" i="1"/>
  <c r="V169" i="1"/>
  <c r="R169" i="1"/>
  <c r="V168" i="1"/>
  <c r="R168" i="1"/>
  <c r="V167" i="1"/>
  <c r="R167" i="1"/>
  <c r="V166" i="1"/>
  <c r="R166" i="1"/>
  <c r="V165" i="1"/>
  <c r="R165" i="1"/>
  <c r="T165" i="1" s="1"/>
  <c r="V164" i="1"/>
  <c r="R164" i="1"/>
  <c r="U164" i="1" s="1"/>
  <c r="V163" i="1"/>
  <c r="R163" i="1"/>
  <c r="V162" i="1"/>
  <c r="R162" i="1"/>
  <c r="V161" i="1"/>
  <c r="R161" i="1"/>
  <c r="V160" i="1"/>
  <c r="R160" i="1"/>
  <c r="V159" i="1"/>
  <c r="R159" i="1"/>
  <c r="V158" i="1"/>
  <c r="R158" i="1"/>
  <c r="V157" i="1"/>
  <c r="R157" i="1"/>
  <c r="U157" i="1" s="1"/>
  <c r="V156" i="1"/>
  <c r="R156" i="1"/>
  <c r="V155" i="1"/>
  <c r="R155" i="1"/>
  <c r="V154" i="1"/>
  <c r="R154" i="1"/>
  <c r="V153" i="1"/>
  <c r="R153" i="1"/>
  <c r="V152" i="1"/>
  <c r="R152" i="1"/>
  <c r="V151" i="1"/>
  <c r="R151" i="1"/>
  <c r="V150" i="1"/>
  <c r="R150" i="1"/>
  <c r="V149" i="1"/>
  <c r="R149" i="1"/>
  <c r="U149" i="1" s="1"/>
  <c r="V148" i="1"/>
  <c r="R148" i="1"/>
  <c r="U148" i="1" s="1"/>
  <c r="V147" i="1"/>
  <c r="R147" i="1"/>
  <c r="V146" i="1"/>
  <c r="R146" i="1"/>
  <c r="V145" i="1"/>
  <c r="R145" i="1"/>
  <c r="V144" i="1"/>
  <c r="R144" i="1"/>
  <c r="V143" i="1"/>
  <c r="R143" i="1"/>
  <c r="V142" i="1"/>
  <c r="R142" i="1"/>
  <c r="V141" i="1"/>
  <c r="R141" i="1"/>
  <c r="U141" i="1" s="1"/>
  <c r="V140" i="1"/>
  <c r="R140" i="1"/>
  <c r="U140" i="1" s="1"/>
  <c r="V139" i="1"/>
  <c r="R139" i="1"/>
  <c r="V138" i="1"/>
  <c r="R138" i="1"/>
  <c r="V137" i="1"/>
  <c r="R137" i="1"/>
  <c r="V136" i="1"/>
  <c r="R136" i="1"/>
  <c r="V135" i="1"/>
  <c r="R135" i="1"/>
  <c r="V134" i="1"/>
  <c r="R134" i="1"/>
  <c r="V133" i="1"/>
  <c r="R133" i="1"/>
  <c r="U133" i="1" s="1"/>
  <c r="V132" i="1"/>
  <c r="R132" i="1"/>
  <c r="V131" i="1"/>
  <c r="R131" i="1"/>
  <c r="V130" i="1"/>
  <c r="R130" i="1"/>
  <c r="V129" i="1"/>
  <c r="R129" i="1"/>
  <c r="V128" i="1"/>
  <c r="R128" i="1"/>
  <c r="V127" i="1"/>
  <c r="R127" i="1"/>
  <c r="V126" i="1"/>
  <c r="R126" i="1"/>
  <c r="V125" i="1"/>
  <c r="R125" i="1"/>
  <c r="U125" i="1" s="1"/>
  <c r="V124" i="1"/>
  <c r="R124" i="1"/>
  <c r="U124" i="1" s="1"/>
  <c r="V123" i="1"/>
  <c r="R123" i="1"/>
  <c r="V122" i="1"/>
  <c r="R122" i="1"/>
  <c r="V121" i="1"/>
  <c r="R121" i="1"/>
  <c r="V120" i="1"/>
  <c r="R120" i="1"/>
  <c r="V119" i="1"/>
  <c r="R119" i="1"/>
  <c r="V118" i="1"/>
  <c r="R118" i="1"/>
  <c r="V117" i="1"/>
  <c r="R117" i="1"/>
  <c r="U117" i="1" s="1"/>
  <c r="V116" i="1"/>
  <c r="R116" i="1"/>
  <c r="U116" i="1" s="1"/>
  <c r="V115" i="1"/>
  <c r="R115" i="1"/>
  <c r="V114" i="1"/>
  <c r="R114" i="1"/>
  <c r="V113" i="1"/>
  <c r="R113" i="1"/>
  <c r="V112" i="1"/>
  <c r="R112" i="1"/>
  <c r="V111" i="1"/>
  <c r="R111" i="1"/>
  <c r="V110" i="1"/>
  <c r="R110" i="1"/>
  <c r="V109" i="1"/>
  <c r="R109" i="1"/>
  <c r="U109" i="1" s="1"/>
  <c r="V108" i="1"/>
  <c r="R108" i="1"/>
  <c r="U108" i="1" s="1"/>
  <c r="V107" i="1"/>
  <c r="R107" i="1"/>
  <c r="V106" i="1"/>
  <c r="R106" i="1"/>
  <c r="V105" i="1"/>
  <c r="R105" i="1"/>
  <c r="V104" i="1"/>
  <c r="R104" i="1"/>
  <c r="V103" i="1"/>
  <c r="R103" i="1"/>
  <c r="V102" i="1"/>
  <c r="R102" i="1"/>
  <c r="V101" i="1"/>
  <c r="R101" i="1"/>
  <c r="U101" i="1" s="1"/>
  <c r="V100" i="1"/>
  <c r="R100" i="1"/>
  <c r="U100" i="1" s="1"/>
  <c r="V99" i="1"/>
  <c r="R99" i="1"/>
  <c r="V98" i="1"/>
  <c r="R98" i="1"/>
  <c r="V97" i="1"/>
  <c r="R97" i="1"/>
  <c r="V96" i="1"/>
  <c r="R96" i="1"/>
  <c r="V95" i="1"/>
  <c r="R95" i="1"/>
  <c r="V94" i="1"/>
  <c r="R94" i="1"/>
  <c r="V93" i="1"/>
  <c r="R93" i="1"/>
  <c r="U93" i="1" s="1"/>
  <c r="V92" i="1"/>
  <c r="R92" i="1"/>
  <c r="U92" i="1" s="1"/>
  <c r="V91" i="1"/>
  <c r="R91" i="1"/>
  <c r="V90" i="1"/>
  <c r="R90" i="1"/>
  <c r="V89" i="1"/>
  <c r="R89" i="1"/>
  <c r="V88" i="1"/>
  <c r="R88" i="1"/>
  <c r="V87" i="1"/>
  <c r="R87" i="1"/>
  <c r="V86" i="1"/>
  <c r="R86" i="1"/>
  <c r="V85" i="1"/>
  <c r="R85" i="1"/>
  <c r="U85" i="1" s="1"/>
  <c r="V84" i="1"/>
  <c r="R84" i="1"/>
  <c r="U84" i="1" s="1"/>
  <c r="V83" i="1"/>
  <c r="R83" i="1"/>
  <c r="V82" i="1"/>
  <c r="R82" i="1"/>
  <c r="V81" i="1"/>
  <c r="R81" i="1"/>
  <c r="V80" i="1"/>
  <c r="R80" i="1"/>
  <c r="V79" i="1"/>
  <c r="R79" i="1"/>
  <c r="V78" i="1"/>
  <c r="R78" i="1"/>
  <c r="V77" i="1"/>
  <c r="R77" i="1"/>
  <c r="U77" i="1" s="1"/>
  <c r="V76" i="1"/>
  <c r="R76" i="1"/>
  <c r="U76" i="1" s="1"/>
  <c r="V75" i="1"/>
  <c r="R75" i="1"/>
  <c r="V74" i="1"/>
  <c r="R74" i="1"/>
  <c r="V73" i="1"/>
  <c r="R73" i="1"/>
  <c r="V72" i="1"/>
  <c r="R72" i="1"/>
  <c r="V71" i="1"/>
  <c r="R71" i="1"/>
  <c r="V70" i="1"/>
  <c r="R70" i="1"/>
  <c r="V69" i="1"/>
  <c r="R69" i="1"/>
  <c r="U69" i="1" s="1"/>
  <c r="V68" i="1"/>
  <c r="R68" i="1"/>
  <c r="U68" i="1" s="1"/>
  <c r="V67" i="1"/>
  <c r="R67" i="1"/>
  <c r="V66" i="1"/>
  <c r="R66" i="1"/>
  <c r="V65" i="1"/>
  <c r="R65" i="1"/>
  <c r="V64" i="1"/>
  <c r="R64" i="1"/>
  <c r="V63" i="1"/>
  <c r="R63" i="1"/>
  <c r="V62" i="1"/>
  <c r="R62" i="1"/>
  <c r="V61" i="1"/>
  <c r="R61" i="1"/>
  <c r="U61" i="1" s="1"/>
  <c r="V60" i="1"/>
  <c r="R60" i="1"/>
  <c r="U60" i="1" s="1"/>
  <c r="V59" i="1"/>
  <c r="R59" i="1"/>
  <c r="V58" i="1"/>
  <c r="R58" i="1"/>
  <c r="V57" i="1"/>
  <c r="R57" i="1"/>
  <c r="V56" i="1"/>
  <c r="R56" i="1"/>
  <c r="V55" i="1"/>
  <c r="R55" i="1"/>
  <c r="V54" i="1"/>
  <c r="R54" i="1"/>
  <c r="V53" i="1"/>
  <c r="R53" i="1"/>
  <c r="U53" i="1" s="1"/>
  <c r="V52" i="1"/>
  <c r="R52" i="1"/>
  <c r="U52" i="1" s="1"/>
  <c r="V51" i="1"/>
  <c r="R51" i="1"/>
  <c r="V50" i="1"/>
  <c r="R50" i="1"/>
  <c r="V49" i="1"/>
  <c r="R49" i="1"/>
  <c r="V48" i="1"/>
  <c r="R48" i="1"/>
  <c r="V47" i="1"/>
  <c r="R47" i="1"/>
  <c r="V46" i="1"/>
  <c r="R46" i="1"/>
  <c r="V45" i="1"/>
  <c r="R45" i="1"/>
  <c r="U45" i="1" s="1"/>
  <c r="V44" i="1"/>
  <c r="R44" i="1"/>
  <c r="U44" i="1" s="1"/>
  <c r="V43" i="1"/>
  <c r="R43" i="1"/>
  <c r="V42" i="1"/>
  <c r="R42" i="1"/>
  <c r="V41" i="1"/>
  <c r="R41" i="1"/>
  <c r="V40" i="1"/>
  <c r="R40" i="1"/>
  <c r="V39" i="1"/>
  <c r="R39" i="1"/>
  <c r="V38" i="1"/>
  <c r="R38" i="1"/>
  <c r="V37" i="1"/>
  <c r="R37" i="1"/>
  <c r="U37" i="1" s="1"/>
  <c r="V36" i="1"/>
  <c r="R36" i="1"/>
  <c r="U36" i="1" s="1"/>
  <c r="V35" i="1"/>
  <c r="R35" i="1"/>
  <c r="V34" i="1"/>
  <c r="R34" i="1"/>
  <c r="V33" i="1"/>
  <c r="R33" i="1"/>
  <c r="V32" i="1"/>
  <c r="R32" i="1"/>
  <c r="V31" i="1"/>
  <c r="R31" i="1"/>
  <c r="V30" i="1"/>
  <c r="R30" i="1"/>
  <c r="V29" i="1"/>
  <c r="R29" i="1"/>
  <c r="U29" i="1" s="1"/>
  <c r="V28" i="1"/>
  <c r="R28" i="1"/>
  <c r="U28" i="1" s="1"/>
  <c r="V27" i="1"/>
  <c r="R27" i="1"/>
  <c r="V26" i="1"/>
  <c r="R26" i="1"/>
  <c r="V25" i="1"/>
  <c r="R25" i="1"/>
  <c r="V24" i="1"/>
  <c r="R24" i="1"/>
  <c r="V23" i="1"/>
  <c r="R23" i="1"/>
  <c r="V22" i="1"/>
  <c r="R22" i="1"/>
  <c r="V21" i="1"/>
  <c r="R21" i="1"/>
  <c r="U21" i="1" s="1"/>
  <c r="V20" i="1"/>
  <c r="R20" i="1"/>
  <c r="U20" i="1" s="1"/>
  <c r="V19" i="1"/>
  <c r="R19" i="1"/>
  <c r="V18" i="1"/>
  <c r="R18" i="1"/>
  <c r="V17" i="1"/>
  <c r="R17" i="1"/>
  <c r="V16" i="1"/>
  <c r="R16" i="1"/>
  <c r="V15" i="1"/>
  <c r="R15" i="1"/>
  <c r="V14" i="1"/>
  <c r="R14" i="1"/>
  <c r="V13" i="1"/>
  <c r="R13" i="1"/>
  <c r="U13" i="1" s="1"/>
  <c r="V12" i="1"/>
  <c r="R12" i="1"/>
  <c r="U12" i="1" s="1"/>
  <c r="V11" i="1"/>
  <c r="R11" i="1"/>
  <c r="V10" i="1"/>
  <c r="R10" i="1"/>
  <c r="V9" i="1"/>
  <c r="R9" i="1"/>
  <c r="V8" i="1"/>
  <c r="R8" i="1"/>
  <c r="V7" i="1"/>
  <c r="R7" i="1"/>
  <c r="V6" i="1"/>
  <c r="R6" i="1"/>
  <c r="V5" i="1"/>
  <c r="R5" i="1"/>
  <c r="U5" i="1" s="1"/>
  <c r="V4" i="1"/>
  <c r="R4" i="1"/>
  <c r="U4" i="1" s="1"/>
  <c r="V3" i="1"/>
  <c r="R3" i="1"/>
  <c r="R2" i="1"/>
  <c r="S2" i="1" s="1"/>
  <c r="V2" i="1"/>
  <c r="D3" i="1"/>
  <c r="K3" i="1" s="1"/>
  <c r="N3" i="1"/>
  <c r="D4" i="1"/>
  <c r="M4" i="1" s="1"/>
  <c r="N4" i="1"/>
  <c r="D5" i="1"/>
  <c r="M5" i="1" s="1"/>
  <c r="N5" i="1"/>
  <c r="D6" i="1"/>
  <c r="M6" i="1" s="1"/>
  <c r="N6" i="1"/>
  <c r="D7" i="1"/>
  <c r="M7" i="1" s="1"/>
  <c r="N7" i="1"/>
  <c r="D8" i="1"/>
  <c r="M8" i="1" s="1"/>
  <c r="N8" i="1"/>
  <c r="D9" i="1"/>
  <c r="M9" i="1" s="1"/>
  <c r="N9" i="1"/>
  <c r="D10" i="1"/>
  <c r="M10" i="1" s="1"/>
  <c r="N10" i="1"/>
  <c r="D11" i="1"/>
  <c r="M11" i="1" s="1"/>
  <c r="N11" i="1"/>
  <c r="D12" i="1"/>
  <c r="M12" i="1" s="1"/>
  <c r="N12" i="1"/>
  <c r="D13" i="1"/>
  <c r="M13" i="1" s="1"/>
  <c r="N13" i="1"/>
  <c r="D14" i="1"/>
  <c r="M14" i="1" s="1"/>
  <c r="N14" i="1"/>
  <c r="D15" i="1"/>
  <c r="K15" i="1" s="1"/>
  <c r="N15" i="1"/>
  <c r="D16" i="1"/>
  <c r="M16" i="1" s="1"/>
  <c r="N16" i="1"/>
  <c r="D17" i="1"/>
  <c r="M17" i="1" s="1"/>
  <c r="N17" i="1"/>
  <c r="D18" i="1"/>
  <c r="M18" i="1" s="1"/>
  <c r="N18" i="1"/>
  <c r="D19" i="1"/>
  <c r="M19" i="1" s="1"/>
  <c r="N19" i="1"/>
  <c r="D20" i="1"/>
  <c r="M20" i="1" s="1"/>
  <c r="N20" i="1"/>
  <c r="D21" i="1"/>
  <c r="M21" i="1" s="1"/>
  <c r="N21" i="1"/>
  <c r="D22" i="1"/>
  <c r="M22" i="1" s="1"/>
  <c r="N22" i="1"/>
  <c r="D23" i="1"/>
  <c r="M23" i="1" s="1"/>
  <c r="N23" i="1"/>
  <c r="D24" i="1"/>
  <c r="M24" i="1" s="1"/>
  <c r="N24" i="1"/>
  <c r="D25" i="1"/>
  <c r="M25" i="1" s="1"/>
  <c r="N25" i="1"/>
  <c r="D26" i="1"/>
  <c r="M26" i="1" s="1"/>
  <c r="N26" i="1"/>
  <c r="D27" i="1"/>
  <c r="M27" i="1" s="1"/>
  <c r="N27" i="1"/>
  <c r="D28" i="1"/>
  <c r="M28" i="1" s="1"/>
  <c r="N28" i="1"/>
  <c r="D29" i="1"/>
  <c r="M29" i="1" s="1"/>
  <c r="N29" i="1"/>
  <c r="D30" i="1"/>
  <c r="M30" i="1" s="1"/>
  <c r="N30" i="1"/>
  <c r="D31" i="1"/>
  <c r="M31" i="1" s="1"/>
  <c r="N31" i="1"/>
  <c r="D32" i="1"/>
  <c r="M32" i="1" s="1"/>
  <c r="N32" i="1"/>
  <c r="D33" i="1"/>
  <c r="M33" i="1" s="1"/>
  <c r="N33" i="1"/>
  <c r="D34" i="1"/>
  <c r="M34" i="1" s="1"/>
  <c r="N34" i="1"/>
  <c r="D35" i="1"/>
  <c r="M35" i="1" s="1"/>
  <c r="N35" i="1"/>
  <c r="D36" i="1"/>
  <c r="M36" i="1" s="1"/>
  <c r="N36" i="1"/>
  <c r="D37" i="1"/>
  <c r="M37" i="1" s="1"/>
  <c r="N37" i="1"/>
  <c r="D38" i="1"/>
  <c r="M38" i="1" s="1"/>
  <c r="N38" i="1"/>
  <c r="D39" i="1"/>
  <c r="M39" i="1" s="1"/>
  <c r="N39" i="1"/>
  <c r="D40" i="1"/>
  <c r="M40" i="1" s="1"/>
  <c r="N40" i="1"/>
  <c r="D41" i="1"/>
  <c r="L41" i="1" s="1"/>
  <c r="N41" i="1"/>
  <c r="D42" i="1"/>
  <c r="M42" i="1" s="1"/>
  <c r="N42" i="1"/>
  <c r="D43" i="1"/>
  <c r="L43" i="1" s="1"/>
  <c r="N43" i="1"/>
  <c r="D44" i="1"/>
  <c r="L44" i="1" s="1"/>
  <c r="N44" i="1"/>
  <c r="D45" i="1"/>
  <c r="L45" i="1" s="1"/>
  <c r="N45" i="1"/>
  <c r="D46" i="1"/>
  <c r="M46" i="1" s="1"/>
  <c r="N46" i="1"/>
  <c r="D47" i="1"/>
  <c r="N47" i="1"/>
  <c r="D48" i="1"/>
  <c r="K48" i="1" s="1"/>
  <c r="N48" i="1"/>
  <c r="D49" i="1"/>
  <c r="K49" i="1" s="1"/>
  <c r="N49" i="1"/>
  <c r="D50" i="1"/>
  <c r="M50" i="1" s="1"/>
  <c r="N50" i="1"/>
  <c r="D51" i="1"/>
  <c r="M51" i="1" s="1"/>
  <c r="N51" i="1"/>
  <c r="D52" i="1"/>
  <c r="K52" i="1" s="1"/>
  <c r="N52" i="1"/>
  <c r="D53" i="1"/>
  <c r="M53" i="1" s="1"/>
  <c r="N53" i="1"/>
  <c r="D54" i="1"/>
  <c r="K54" i="1" s="1"/>
  <c r="N54" i="1"/>
  <c r="D55" i="1"/>
  <c r="M55" i="1" s="1"/>
  <c r="N55" i="1"/>
  <c r="D56" i="1"/>
  <c r="M56" i="1" s="1"/>
  <c r="N56" i="1"/>
  <c r="D57" i="1"/>
  <c r="K57" i="1" s="1"/>
  <c r="N57" i="1"/>
  <c r="D58" i="1"/>
  <c r="K58" i="1" s="1"/>
  <c r="N58" i="1"/>
  <c r="D59" i="1"/>
  <c r="M59" i="1" s="1"/>
  <c r="N59" i="1"/>
  <c r="D60" i="1"/>
  <c r="K60" i="1" s="1"/>
  <c r="N60" i="1"/>
  <c r="D61" i="1"/>
  <c r="K61" i="1" s="1"/>
  <c r="N61" i="1"/>
  <c r="D62" i="1"/>
  <c r="K62" i="1" s="1"/>
  <c r="N62" i="1"/>
  <c r="D63" i="1"/>
  <c r="M63" i="1" s="1"/>
  <c r="N63" i="1"/>
  <c r="D64" i="1"/>
  <c r="K64" i="1" s="1"/>
  <c r="N64" i="1"/>
  <c r="D65" i="1"/>
  <c r="K65" i="1" s="1"/>
  <c r="N65" i="1"/>
  <c r="D66" i="1"/>
  <c r="K66" i="1" s="1"/>
  <c r="N66" i="1"/>
  <c r="D67" i="1"/>
  <c r="M67" i="1" s="1"/>
  <c r="N67" i="1"/>
  <c r="D68" i="1"/>
  <c r="M68" i="1" s="1"/>
  <c r="N68" i="1"/>
  <c r="D69" i="1"/>
  <c r="K69" i="1" s="1"/>
  <c r="N69" i="1"/>
  <c r="D70" i="1"/>
  <c r="K70" i="1" s="1"/>
  <c r="N70" i="1"/>
  <c r="D71" i="1"/>
  <c r="M71" i="1" s="1"/>
  <c r="N71" i="1"/>
  <c r="D72" i="1"/>
  <c r="K72" i="1" s="1"/>
  <c r="N72" i="1"/>
  <c r="D73" i="1"/>
  <c r="K73" i="1" s="1"/>
  <c r="N73" i="1"/>
  <c r="D74" i="1"/>
  <c r="K74" i="1" s="1"/>
  <c r="N74" i="1"/>
  <c r="D75" i="1"/>
  <c r="M75" i="1" s="1"/>
  <c r="N75" i="1"/>
  <c r="D76" i="1"/>
  <c r="M76" i="1" s="1"/>
  <c r="N76" i="1"/>
  <c r="D77" i="1"/>
  <c r="K77" i="1" s="1"/>
  <c r="N77" i="1"/>
  <c r="D78" i="1"/>
  <c r="K78" i="1" s="1"/>
  <c r="N78" i="1"/>
  <c r="D79" i="1"/>
  <c r="M79" i="1" s="1"/>
  <c r="N79" i="1"/>
  <c r="D80" i="1"/>
  <c r="K80" i="1" s="1"/>
  <c r="N80" i="1"/>
  <c r="D81" i="1"/>
  <c r="K81" i="1" s="1"/>
  <c r="N81" i="1"/>
  <c r="D82" i="1"/>
  <c r="K82" i="1" s="1"/>
  <c r="N82" i="1"/>
  <c r="D83" i="1"/>
  <c r="M83" i="1" s="1"/>
  <c r="N83" i="1"/>
  <c r="D84" i="1"/>
  <c r="K84" i="1" s="1"/>
  <c r="N84" i="1"/>
  <c r="D85" i="1"/>
  <c r="K85" i="1" s="1"/>
  <c r="N85" i="1"/>
  <c r="D86" i="1"/>
  <c r="M86" i="1" s="1"/>
  <c r="N86" i="1"/>
  <c r="D87" i="1"/>
  <c r="M87" i="1" s="1"/>
  <c r="N87" i="1"/>
  <c r="D88" i="1"/>
  <c r="K88" i="1" s="1"/>
  <c r="N88" i="1"/>
  <c r="D89" i="1"/>
  <c r="M89" i="1" s="1"/>
  <c r="N89" i="1"/>
  <c r="D90" i="1"/>
  <c r="K90" i="1" s="1"/>
  <c r="N90" i="1"/>
  <c r="D91" i="1"/>
  <c r="M91" i="1" s="1"/>
  <c r="N91" i="1"/>
  <c r="D92" i="1"/>
  <c r="M92" i="1" s="1"/>
  <c r="N92" i="1"/>
  <c r="D93" i="1"/>
  <c r="K93" i="1" s="1"/>
  <c r="N93" i="1"/>
  <c r="D94" i="1"/>
  <c r="K94" i="1" s="1"/>
  <c r="N94" i="1"/>
  <c r="D95" i="1"/>
  <c r="M95" i="1" s="1"/>
  <c r="N95" i="1"/>
  <c r="D96" i="1"/>
  <c r="K96" i="1" s="1"/>
  <c r="N96" i="1"/>
  <c r="D97" i="1"/>
  <c r="K97" i="1" s="1"/>
  <c r="N97" i="1"/>
  <c r="D98" i="1"/>
  <c r="M98" i="1" s="1"/>
  <c r="N98" i="1"/>
  <c r="D99" i="1"/>
  <c r="M99" i="1" s="1"/>
  <c r="N99" i="1"/>
  <c r="D100" i="1"/>
  <c r="K100" i="1" s="1"/>
  <c r="N100" i="1"/>
  <c r="D101" i="1"/>
  <c r="M101" i="1" s="1"/>
  <c r="N101" i="1"/>
  <c r="D102" i="1"/>
  <c r="K102" i="1" s="1"/>
  <c r="N102" i="1"/>
  <c r="D103" i="1"/>
  <c r="M103" i="1" s="1"/>
  <c r="N103" i="1"/>
  <c r="D104" i="1"/>
  <c r="M104" i="1" s="1"/>
  <c r="N104" i="1"/>
  <c r="D105" i="1"/>
  <c r="K105" i="1" s="1"/>
  <c r="N105" i="1"/>
  <c r="D106" i="1"/>
  <c r="K106" i="1" s="1"/>
  <c r="N106" i="1"/>
  <c r="D107" i="1"/>
  <c r="M107" i="1" s="1"/>
  <c r="N107" i="1"/>
  <c r="D108" i="1"/>
  <c r="M108" i="1" s="1"/>
  <c r="N108" i="1"/>
  <c r="D109" i="1"/>
  <c r="K109" i="1" s="1"/>
  <c r="N109" i="1"/>
  <c r="D110" i="1"/>
  <c r="M110" i="1" s="1"/>
  <c r="N110" i="1"/>
  <c r="D111" i="1"/>
  <c r="M111" i="1" s="1"/>
  <c r="N111" i="1"/>
  <c r="D112" i="1"/>
  <c r="K112" i="1" s="1"/>
  <c r="N112" i="1"/>
  <c r="D113" i="1"/>
  <c r="M113" i="1" s="1"/>
  <c r="N113" i="1"/>
  <c r="D114" i="1"/>
  <c r="K114" i="1" s="1"/>
  <c r="N114" i="1"/>
  <c r="D115" i="1"/>
  <c r="M115" i="1" s="1"/>
  <c r="N115" i="1"/>
  <c r="D116" i="1"/>
  <c r="M116" i="1" s="1"/>
  <c r="N116" i="1"/>
  <c r="D117" i="1"/>
  <c r="K117" i="1" s="1"/>
  <c r="N117" i="1"/>
  <c r="D118" i="1"/>
  <c r="K118" i="1" s="1"/>
  <c r="N118" i="1"/>
  <c r="D119" i="1"/>
  <c r="M119" i="1" s="1"/>
  <c r="N119" i="1"/>
  <c r="D120" i="1"/>
  <c r="M120" i="1" s="1"/>
  <c r="N120" i="1"/>
  <c r="D121" i="1"/>
  <c r="K121" i="1" s="1"/>
  <c r="N121" i="1"/>
  <c r="D122" i="1"/>
  <c r="L122" i="1" s="1"/>
  <c r="N122" i="1"/>
  <c r="D123" i="1"/>
  <c r="M123" i="1" s="1"/>
  <c r="N123" i="1"/>
  <c r="D124" i="1"/>
  <c r="L124" i="1" s="1"/>
  <c r="N124" i="1"/>
  <c r="D125" i="1"/>
  <c r="L125" i="1" s="1"/>
  <c r="N125" i="1"/>
  <c r="D126" i="1"/>
  <c r="L126" i="1" s="1"/>
  <c r="N126" i="1"/>
  <c r="D127" i="1"/>
  <c r="M127" i="1" s="1"/>
  <c r="N127" i="1"/>
  <c r="D128" i="1"/>
  <c r="L128" i="1" s="1"/>
  <c r="N128" i="1"/>
  <c r="D129" i="1"/>
  <c r="L129" i="1" s="1"/>
  <c r="N129" i="1"/>
  <c r="D130" i="1"/>
  <c r="L130" i="1" s="1"/>
  <c r="N130" i="1"/>
  <c r="D131" i="1"/>
  <c r="M131" i="1" s="1"/>
  <c r="N131" i="1"/>
  <c r="D132" i="1"/>
  <c r="L132" i="1" s="1"/>
  <c r="N132" i="1"/>
  <c r="D133" i="1"/>
  <c r="L133" i="1" s="1"/>
  <c r="N133" i="1"/>
  <c r="D134" i="1"/>
  <c r="L134" i="1" s="1"/>
  <c r="N134" i="1"/>
  <c r="D135" i="1"/>
  <c r="M135" i="1" s="1"/>
  <c r="N135" i="1"/>
  <c r="D136" i="1"/>
  <c r="L136" i="1" s="1"/>
  <c r="N136" i="1"/>
  <c r="D137" i="1"/>
  <c r="L137" i="1" s="1"/>
  <c r="N137" i="1"/>
  <c r="D138" i="1"/>
  <c r="L138" i="1" s="1"/>
  <c r="N138" i="1"/>
  <c r="D139" i="1"/>
  <c r="M139" i="1" s="1"/>
  <c r="N139" i="1"/>
  <c r="D140" i="1"/>
  <c r="L140" i="1" s="1"/>
  <c r="N140" i="1"/>
  <c r="D141" i="1"/>
  <c r="L141" i="1" s="1"/>
  <c r="N141" i="1"/>
  <c r="D142" i="1"/>
  <c r="L142" i="1" s="1"/>
  <c r="N142" i="1"/>
  <c r="D143" i="1"/>
  <c r="M143" i="1" s="1"/>
  <c r="N143" i="1"/>
  <c r="D144" i="1"/>
  <c r="L144" i="1" s="1"/>
  <c r="N144" i="1"/>
  <c r="D145" i="1"/>
  <c r="L145" i="1" s="1"/>
  <c r="N145" i="1"/>
  <c r="D146" i="1"/>
  <c r="L146" i="1" s="1"/>
  <c r="N146" i="1"/>
  <c r="D147" i="1"/>
  <c r="M147" i="1" s="1"/>
  <c r="N147" i="1"/>
  <c r="D148" i="1"/>
  <c r="L148" i="1" s="1"/>
  <c r="N148" i="1"/>
  <c r="D149" i="1"/>
  <c r="L149" i="1" s="1"/>
  <c r="N149" i="1"/>
  <c r="D150" i="1"/>
  <c r="L150" i="1" s="1"/>
  <c r="N150" i="1"/>
  <c r="D151" i="1"/>
  <c r="M151" i="1" s="1"/>
  <c r="N151" i="1"/>
  <c r="D152" i="1"/>
  <c r="L152" i="1" s="1"/>
  <c r="N152" i="1"/>
  <c r="D153" i="1"/>
  <c r="L153" i="1" s="1"/>
  <c r="N153" i="1"/>
  <c r="D154" i="1"/>
  <c r="L154" i="1" s="1"/>
  <c r="N154" i="1"/>
  <c r="D155" i="1"/>
  <c r="M155" i="1" s="1"/>
  <c r="N155" i="1"/>
  <c r="D156" i="1"/>
  <c r="L156" i="1" s="1"/>
  <c r="N156" i="1"/>
  <c r="D157" i="1"/>
  <c r="L157" i="1" s="1"/>
  <c r="N157" i="1"/>
  <c r="D158" i="1"/>
  <c r="L158" i="1" s="1"/>
  <c r="N158" i="1"/>
  <c r="D159" i="1"/>
  <c r="M159" i="1" s="1"/>
  <c r="N159" i="1"/>
  <c r="D160" i="1"/>
  <c r="L160" i="1" s="1"/>
  <c r="N160" i="1"/>
  <c r="D161" i="1"/>
  <c r="L161" i="1" s="1"/>
  <c r="N161" i="1"/>
  <c r="D162" i="1"/>
  <c r="L162" i="1" s="1"/>
  <c r="N162" i="1"/>
  <c r="D163" i="1"/>
  <c r="M163" i="1" s="1"/>
  <c r="N163" i="1"/>
  <c r="D164" i="1"/>
  <c r="L164" i="1" s="1"/>
  <c r="N164" i="1"/>
  <c r="D165" i="1"/>
  <c r="L165" i="1" s="1"/>
  <c r="N165" i="1"/>
  <c r="D166" i="1"/>
  <c r="L166" i="1" s="1"/>
  <c r="N166" i="1"/>
  <c r="D167" i="1"/>
  <c r="M167" i="1" s="1"/>
  <c r="N167" i="1"/>
  <c r="D168" i="1"/>
  <c r="L168" i="1" s="1"/>
  <c r="N168" i="1"/>
  <c r="D169" i="1"/>
  <c r="L169" i="1" s="1"/>
  <c r="N169" i="1"/>
  <c r="D170" i="1"/>
  <c r="L170" i="1" s="1"/>
  <c r="N170" i="1"/>
  <c r="D171" i="1"/>
  <c r="M171" i="1" s="1"/>
  <c r="N171" i="1"/>
  <c r="D172" i="1"/>
  <c r="M172" i="1" s="1"/>
  <c r="N172" i="1"/>
  <c r="D173" i="1"/>
  <c r="K173" i="1" s="1"/>
  <c r="N173" i="1"/>
  <c r="D174" i="1"/>
  <c r="K174" i="1" s="1"/>
  <c r="N174" i="1"/>
  <c r="D175" i="1"/>
  <c r="N175" i="1"/>
  <c r="D176" i="1"/>
  <c r="M176" i="1" s="1"/>
  <c r="N176" i="1"/>
  <c r="D177" i="1"/>
  <c r="K177" i="1" s="1"/>
  <c r="N177" i="1"/>
  <c r="D178" i="1"/>
  <c r="K178" i="1" s="1"/>
  <c r="N178" i="1"/>
  <c r="D179" i="1"/>
  <c r="M179" i="1" s="1"/>
  <c r="N179" i="1"/>
  <c r="D180" i="1"/>
  <c r="M180" i="1" s="1"/>
  <c r="N180" i="1"/>
  <c r="D181" i="1"/>
  <c r="K181" i="1" s="1"/>
  <c r="N181" i="1"/>
  <c r="D182" i="1"/>
  <c r="K182" i="1" s="1"/>
  <c r="N182" i="1"/>
  <c r="D183" i="1"/>
  <c r="N183" i="1"/>
  <c r="D184" i="1"/>
  <c r="M184" i="1" s="1"/>
  <c r="N184" i="1"/>
  <c r="D185" i="1"/>
  <c r="K185" i="1" s="1"/>
  <c r="N185" i="1"/>
  <c r="D186" i="1"/>
  <c r="K186" i="1" s="1"/>
  <c r="N186" i="1"/>
  <c r="D187" i="1"/>
  <c r="M187" i="1" s="1"/>
  <c r="N187" i="1"/>
  <c r="D188" i="1"/>
  <c r="M188" i="1" s="1"/>
  <c r="N188" i="1"/>
  <c r="D189" i="1"/>
  <c r="K189" i="1" s="1"/>
  <c r="N189" i="1"/>
  <c r="D190" i="1"/>
  <c r="K190" i="1" s="1"/>
  <c r="N190" i="1"/>
  <c r="D191" i="1"/>
  <c r="N191" i="1"/>
  <c r="D192" i="1"/>
  <c r="M192" i="1" s="1"/>
  <c r="N192" i="1"/>
  <c r="D193" i="1"/>
  <c r="K193" i="1" s="1"/>
  <c r="N193" i="1"/>
  <c r="D194" i="1"/>
  <c r="K194" i="1" s="1"/>
  <c r="N194" i="1"/>
  <c r="D195" i="1"/>
  <c r="M195" i="1" s="1"/>
  <c r="N195" i="1"/>
  <c r="D196" i="1"/>
  <c r="M196" i="1" s="1"/>
  <c r="N196" i="1"/>
  <c r="D197" i="1"/>
  <c r="K197" i="1" s="1"/>
  <c r="N197" i="1"/>
  <c r="D198" i="1"/>
  <c r="K198" i="1" s="1"/>
  <c r="N198" i="1"/>
  <c r="D199" i="1"/>
  <c r="N199" i="1"/>
  <c r="D200" i="1"/>
  <c r="M200" i="1" s="1"/>
  <c r="N200" i="1"/>
  <c r="D201" i="1"/>
  <c r="K201" i="1" s="1"/>
  <c r="N201" i="1"/>
  <c r="D202" i="1"/>
  <c r="K202" i="1" s="1"/>
  <c r="N202" i="1"/>
  <c r="D203" i="1"/>
  <c r="M203" i="1" s="1"/>
  <c r="N203" i="1"/>
  <c r="D204" i="1"/>
  <c r="M204" i="1" s="1"/>
  <c r="N204" i="1"/>
  <c r="D205" i="1"/>
  <c r="K205" i="1" s="1"/>
  <c r="N205" i="1"/>
  <c r="D206" i="1"/>
  <c r="K206" i="1" s="1"/>
  <c r="N206" i="1"/>
  <c r="D207" i="1"/>
  <c r="N207" i="1"/>
  <c r="D208" i="1"/>
  <c r="M208" i="1" s="1"/>
  <c r="N208" i="1"/>
  <c r="D209" i="1"/>
  <c r="K209" i="1" s="1"/>
  <c r="N209" i="1"/>
  <c r="D210" i="1"/>
  <c r="K210" i="1" s="1"/>
  <c r="N210" i="1"/>
  <c r="D211" i="1"/>
  <c r="M211" i="1" s="1"/>
  <c r="N211" i="1"/>
  <c r="D212" i="1"/>
  <c r="M212" i="1" s="1"/>
  <c r="N212" i="1"/>
  <c r="D213" i="1"/>
  <c r="K213" i="1" s="1"/>
  <c r="N213" i="1"/>
  <c r="D214" i="1"/>
  <c r="K214" i="1" s="1"/>
  <c r="N214" i="1"/>
  <c r="D215" i="1"/>
  <c r="N215" i="1"/>
  <c r="D216" i="1"/>
  <c r="M216" i="1" s="1"/>
  <c r="N216" i="1"/>
  <c r="D217" i="1"/>
  <c r="K217" i="1" s="1"/>
  <c r="N217" i="1"/>
  <c r="D218" i="1"/>
  <c r="K218" i="1" s="1"/>
  <c r="N218" i="1"/>
  <c r="D219" i="1"/>
  <c r="M219" i="1" s="1"/>
  <c r="N219" i="1"/>
  <c r="D220" i="1"/>
  <c r="M220" i="1" s="1"/>
  <c r="N220" i="1"/>
  <c r="D221" i="1"/>
  <c r="K221" i="1" s="1"/>
  <c r="N221" i="1"/>
  <c r="D222" i="1"/>
  <c r="K222" i="1" s="1"/>
  <c r="N222" i="1"/>
  <c r="D223" i="1"/>
  <c r="N223" i="1"/>
  <c r="D224" i="1"/>
  <c r="M224" i="1" s="1"/>
  <c r="N224" i="1"/>
  <c r="D225" i="1"/>
  <c r="K225" i="1" s="1"/>
  <c r="N225" i="1"/>
  <c r="D226" i="1"/>
  <c r="K226" i="1" s="1"/>
  <c r="N226" i="1"/>
  <c r="D227" i="1"/>
  <c r="M227" i="1" s="1"/>
  <c r="N227" i="1"/>
  <c r="D228" i="1"/>
  <c r="M228" i="1" s="1"/>
  <c r="N228" i="1"/>
  <c r="D229" i="1"/>
  <c r="K229" i="1" s="1"/>
  <c r="N229" i="1"/>
  <c r="D230" i="1"/>
  <c r="K230" i="1" s="1"/>
  <c r="N230" i="1"/>
  <c r="D231" i="1"/>
  <c r="N231" i="1"/>
  <c r="D232" i="1"/>
  <c r="M232" i="1" s="1"/>
  <c r="N232" i="1"/>
  <c r="D233" i="1"/>
  <c r="K233" i="1" s="1"/>
  <c r="N233" i="1"/>
  <c r="D234" i="1"/>
  <c r="K234" i="1" s="1"/>
  <c r="N234" i="1"/>
  <c r="D235" i="1"/>
  <c r="M235" i="1" s="1"/>
  <c r="N235" i="1"/>
  <c r="D236" i="1"/>
  <c r="M236" i="1" s="1"/>
  <c r="N236" i="1"/>
  <c r="D237" i="1"/>
  <c r="K237" i="1" s="1"/>
  <c r="N237" i="1"/>
  <c r="D238" i="1"/>
  <c r="M238" i="1" s="1"/>
  <c r="N238" i="1"/>
  <c r="D239" i="1"/>
  <c r="N239" i="1"/>
  <c r="D240" i="1"/>
  <c r="M240" i="1" s="1"/>
  <c r="N240" i="1"/>
  <c r="D241" i="1"/>
  <c r="K241" i="1" s="1"/>
  <c r="N241" i="1"/>
  <c r="D242" i="1"/>
  <c r="M242" i="1" s="1"/>
  <c r="N242" i="1"/>
  <c r="D243" i="1"/>
  <c r="N243" i="1"/>
  <c r="D244" i="1"/>
  <c r="M244" i="1" s="1"/>
  <c r="N244" i="1"/>
  <c r="D245" i="1"/>
  <c r="N245" i="1"/>
  <c r="D246" i="1"/>
  <c r="M246" i="1" s="1"/>
  <c r="N246" i="1"/>
  <c r="D247" i="1"/>
  <c r="M247" i="1" s="1"/>
  <c r="N247" i="1"/>
  <c r="D248" i="1"/>
  <c r="K248" i="1" s="1"/>
  <c r="N248" i="1"/>
  <c r="D249" i="1"/>
  <c r="M249" i="1" s="1"/>
  <c r="N249" i="1"/>
  <c r="D250" i="1"/>
  <c r="M250" i="1" s="1"/>
  <c r="N250" i="1"/>
  <c r="D251" i="1"/>
  <c r="N251" i="1"/>
  <c r="D252" i="1"/>
  <c r="K252" i="1" s="1"/>
  <c r="N252" i="1"/>
  <c r="D253" i="1"/>
  <c r="M253" i="1" s="1"/>
  <c r="N253" i="1"/>
  <c r="D254" i="1"/>
  <c r="M254" i="1" s="1"/>
  <c r="N254" i="1"/>
  <c r="D255" i="1"/>
  <c r="N255" i="1"/>
  <c r="D256" i="1"/>
  <c r="M256" i="1" s="1"/>
  <c r="N256" i="1"/>
  <c r="D257" i="1"/>
  <c r="K257" i="1" s="1"/>
  <c r="N257" i="1"/>
  <c r="D258" i="1"/>
  <c r="M258" i="1" s="1"/>
  <c r="N258" i="1"/>
  <c r="D259" i="1"/>
  <c r="M259" i="1" s="1"/>
  <c r="N259" i="1"/>
  <c r="D260" i="1"/>
  <c r="N260" i="1"/>
  <c r="D261" i="1"/>
  <c r="M261" i="1" s="1"/>
  <c r="N261" i="1"/>
  <c r="D262" i="1"/>
  <c r="M262" i="1" s="1"/>
  <c r="N262" i="1"/>
  <c r="D263" i="1"/>
  <c r="N263" i="1"/>
  <c r="D264" i="1"/>
  <c r="M264" i="1" s="1"/>
  <c r="N264" i="1"/>
  <c r="D265" i="1"/>
  <c r="N265" i="1"/>
  <c r="D266" i="1"/>
  <c r="M266" i="1" s="1"/>
  <c r="N266" i="1"/>
  <c r="D267" i="1"/>
  <c r="N267" i="1"/>
  <c r="D268" i="1"/>
  <c r="M268" i="1" s="1"/>
  <c r="N268" i="1"/>
  <c r="D269" i="1"/>
  <c r="K269" i="1" s="1"/>
  <c r="N269" i="1"/>
  <c r="D270" i="1"/>
  <c r="M270" i="1" s="1"/>
  <c r="N270" i="1"/>
  <c r="D271" i="1"/>
  <c r="M271" i="1" s="1"/>
  <c r="N271" i="1"/>
  <c r="D272" i="1"/>
  <c r="N272" i="1"/>
  <c r="D273" i="1"/>
  <c r="M273" i="1" s="1"/>
  <c r="N273" i="1"/>
  <c r="D274" i="1"/>
  <c r="M274" i="1" s="1"/>
  <c r="N274" i="1"/>
  <c r="D275" i="1"/>
  <c r="N275" i="1"/>
  <c r="D276" i="1"/>
  <c r="M276" i="1" s="1"/>
  <c r="N276" i="1"/>
  <c r="D277" i="1"/>
  <c r="N277" i="1"/>
  <c r="D278" i="1"/>
  <c r="M278" i="1" s="1"/>
  <c r="N278" i="1"/>
  <c r="D279" i="1"/>
  <c r="M279" i="1" s="1"/>
  <c r="N279" i="1"/>
  <c r="D280" i="1"/>
  <c r="K280" i="1" s="1"/>
  <c r="N280" i="1"/>
  <c r="D281" i="1"/>
  <c r="M281" i="1" s="1"/>
  <c r="N281" i="1"/>
  <c r="D282" i="1"/>
  <c r="M282" i="1" s="1"/>
  <c r="N282" i="1"/>
  <c r="D283" i="1"/>
  <c r="N283" i="1"/>
  <c r="D284" i="1"/>
  <c r="K284" i="1" s="1"/>
  <c r="N284" i="1"/>
  <c r="D285" i="1"/>
  <c r="M285" i="1" s="1"/>
  <c r="N285" i="1"/>
  <c r="D286" i="1"/>
  <c r="M286" i="1" s="1"/>
  <c r="N286" i="1"/>
  <c r="D287" i="1"/>
  <c r="N287" i="1"/>
  <c r="D288" i="1"/>
  <c r="M288" i="1" s="1"/>
  <c r="N288" i="1"/>
  <c r="D289" i="1"/>
  <c r="K289" i="1" s="1"/>
  <c r="N289" i="1"/>
  <c r="D290" i="1"/>
  <c r="M290" i="1" s="1"/>
  <c r="N290" i="1"/>
  <c r="D291" i="1"/>
  <c r="M291" i="1" s="1"/>
  <c r="N291" i="1"/>
  <c r="D292" i="1"/>
  <c r="N292" i="1"/>
  <c r="D293" i="1"/>
  <c r="M293" i="1" s="1"/>
  <c r="N293" i="1"/>
  <c r="D294" i="1"/>
  <c r="M294" i="1" s="1"/>
  <c r="N294" i="1"/>
  <c r="D295" i="1"/>
  <c r="N295" i="1"/>
  <c r="D296" i="1"/>
  <c r="M296" i="1" s="1"/>
  <c r="N296" i="1"/>
  <c r="D297" i="1"/>
  <c r="N297" i="1"/>
  <c r="D298" i="1"/>
  <c r="M298" i="1" s="1"/>
  <c r="N298" i="1"/>
  <c r="D299" i="1"/>
  <c r="N299" i="1"/>
  <c r="D300" i="1"/>
  <c r="M300" i="1" s="1"/>
  <c r="N300" i="1"/>
  <c r="D301" i="1"/>
  <c r="K301" i="1" s="1"/>
  <c r="N301" i="1"/>
  <c r="D302" i="1"/>
  <c r="M302" i="1" s="1"/>
  <c r="N302" i="1"/>
  <c r="D303" i="1"/>
  <c r="M303" i="1" s="1"/>
  <c r="N303" i="1"/>
  <c r="D304" i="1"/>
  <c r="N304" i="1"/>
  <c r="D305" i="1"/>
  <c r="K305" i="1" s="1"/>
  <c r="N305" i="1"/>
  <c r="D306" i="1"/>
  <c r="M306" i="1" s="1"/>
  <c r="N306" i="1"/>
  <c r="D307" i="1"/>
  <c r="N307" i="1"/>
  <c r="D308" i="1"/>
  <c r="N308" i="1"/>
  <c r="D309" i="1"/>
  <c r="N309" i="1"/>
  <c r="D310" i="1"/>
  <c r="M310" i="1" s="1"/>
  <c r="N310" i="1"/>
  <c r="D311" i="1"/>
  <c r="M311" i="1" s="1"/>
  <c r="N311" i="1"/>
  <c r="D312" i="1"/>
  <c r="K312" i="1" s="1"/>
  <c r="N312" i="1"/>
  <c r="D313" i="1"/>
  <c r="M313" i="1" s="1"/>
  <c r="N313" i="1"/>
  <c r="D314" i="1"/>
  <c r="M314" i="1" s="1"/>
  <c r="N314" i="1"/>
  <c r="D315" i="1"/>
  <c r="N315" i="1"/>
  <c r="D316" i="1"/>
  <c r="K316" i="1" s="1"/>
  <c r="N316" i="1"/>
  <c r="D317" i="1"/>
  <c r="K317" i="1" s="1"/>
  <c r="N317" i="1"/>
  <c r="D318" i="1"/>
  <c r="M318" i="1" s="1"/>
  <c r="N318" i="1"/>
  <c r="D319" i="1"/>
  <c r="N319" i="1"/>
  <c r="D320" i="1"/>
  <c r="N320" i="1"/>
  <c r="D321" i="1"/>
  <c r="K321" i="1" s="1"/>
  <c r="N321" i="1"/>
  <c r="D322" i="1"/>
  <c r="M322" i="1" s="1"/>
  <c r="N322" i="1"/>
  <c r="D323" i="1"/>
  <c r="N323" i="1"/>
  <c r="D324" i="1"/>
  <c r="N324" i="1"/>
  <c r="D325" i="1"/>
  <c r="M325" i="1" s="1"/>
  <c r="N325" i="1"/>
  <c r="D326" i="1"/>
  <c r="M326" i="1" s="1"/>
  <c r="N326" i="1"/>
  <c r="D327" i="1"/>
  <c r="N327" i="1"/>
  <c r="D328" i="1"/>
  <c r="M328" i="1" s="1"/>
  <c r="N328" i="1"/>
  <c r="D329" i="1"/>
  <c r="N329" i="1"/>
  <c r="D330" i="1"/>
  <c r="M330" i="1" s="1"/>
  <c r="N330" i="1"/>
  <c r="D331" i="1"/>
  <c r="N331" i="1"/>
  <c r="D332" i="1"/>
  <c r="K332" i="1" s="1"/>
  <c r="N332" i="1"/>
  <c r="D333" i="1"/>
  <c r="K333" i="1" s="1"/>
  <c r="N333" i="1"/>
  <c r="D334" i="1"/>
  <c r="M334" i="1" s="1"/>
  <c r="N334" i="1"/>
  <c r="D335" i="1"/>
  <c r="M335" i="1" s="1"/>
  <c r="N335" i="1"/>
  <c r="D336" i="1"/>
  <c r="N336" i="1"/>
  <c r="D337" i="1"/>
  <c r="M337" i="1" s="1"/>
  <c r="N337" i="1"/>
  <c r="D338" i="1"/>
  <c r="M338" i="1" s="1"/>
  <c r="N338" i="1"/>
  <c r="D339" i="1"/>
  <c r="N339" i="1"/>
  <c r="D340" i="1"/>
  <c r="M340" i="1" s="1"/>
  <c r="N340" i="1"/>
  <c r="D341" i="1"/>
  <c r="N341" i="1"/>
  <c r="D342" i="1"/>
  <c r="M342" i="1" s="1"/>
  <c r="N342" i="1"/>
  <c r="D343" i="1"/>
  <c r="N343" i="1"/>
  <c r="D344" i="1"/>
  <c r="L344" i="1" s="1"/>
  <c r="N344" i="1"/>
  <c r="D345" i="1"/>
  <c r="N345" i="1"/>
  <c r="D346" i="1"/>
  <c r="M346" i="1" s="1"/>
  <c r="N346" i="1"/>
  <c r="D347" i="1"/>
  <c r="N347" i="1"/>
  <c r="D348" i="1"/>
  <c r="M348" i="1" s="1"/>
  <c r="N348" i="1"/>
  <c r="D349" i="1"/>
  <c r="M349" i="1" s="1"/>
  <c r="N349" i="1"/>
  <c r="D350" i="1"/>
  <c r="N350" i="1"/>
  <c r="D351" i="1"/>
  <c r="N351" i="1"/>
  <c r="D352" i="1"/>
  <c r="M352" i="1" s="1"/>
  <c r="N352" i="1"/>
  <c r="D353" i="1"/>
  <c r="K353" i="1" s="1"/>
  <c r="N353" i="1"/>
  <c r="D354" i="1"/>
  <c r="K354" i="1" s="1"/>
  <c r="N354" i="1"/>
  <c r="D355" i="1"/>
  <c r="N355" i="1"/>
  <c r="D356" i="1"/>
  <c r="M356" i="1" s="1"/>
  <c r="N356" i="1"/>
  <c r="D357" i="1"/>
  <c r="N357" i="1"/>
  <c r="D358" i="1"/>
  <c r="K358" i="1" s="1"/>
  <c r="N358" i="1"/>
  <c r="D359" i="1"/>
  <c r="M359" i="1" s="1"/>
  <c r="N359" i="1"/>
  <c r="D360" i="1"/>
  <c r="M360" i="1" s="1"/>
  <c r="N360" i="1"/>
  <c r="D361" i="1"/>
  <c r="N361" i="1"/>
  <c r="D362" i="1"/>
  <c r="M362" i="1" s="1"/>
  <c r="N362" i="1"/>
  <c r="D363" i="1"/>
  <c r="N363" i="1"/>
  <c r="D364" i="1"/>
  <c r="M364" i="1" s="1"/>
  <c r="N364" i="1"/>
  <c r="D365" i="1"/>
  <c r="M365" i="1" s="1"/>
  <c r="N365" i="1"/>
  <c r="D366" i="1"/>
  <c r="N366" i="1"/>
  <c r="D367" i="1"/>
  <c r="N367" i="1"/>
  <c r="D368" i="1"/>
  <c r="M368" i="1" s="1"/>
  <c r="N368" i="1"/>
  <c r="D369" i="1"/>
  <c r="K369" i="1" s="1"/>
  <c r="N369" i="1"/>
  <c r="D370" i="1"/>
  <c r="K370" i="1" s="1"/>
  <c r="N370" i="1"/>
  <c r="D371" i="1"/>
  <c r="N371" i="1"/>
  <c r="D372" i="1"/>
  <c r="M372" i="1" s="1"/>
  <c r="N372" i="1"/>
  <c r="D373" i="1"/>
  <c r="N373" i="1"/>
  <c r="D374" i="1"/>
  <c r="K374" i="1" s="1"/>
  <c r="N374" i="1"/>
  <c r="D375" i="1"/>
  <c r="M375" i="1" s="1"/>
  <c r="N375" i="1"/>
  <c r="D376" i="1"/>
  <c r="M376" i="1" s="1"/>
  <c r="N376" i="1"/>
  <c r="D377" i="1"/>
  <c r="N377" i="1"/>
  <c r="D378" i="1"/>
  <c r="M378" i="1" s="1"/>
  <c r="N378" i="1"/>
  <c r="D379" i="1"/>
  <c r="N379" i="1"/>
  <c r="D380" i="1"/>
  <c r="M380" i="1" s="1"/>
  <c r="N380" i="1"/>
  <c r="D381" i="1"/>
  <c r="M381" i="1" s="1"/>
  <c r="N381" i="1"/>
  <c r="D382" i="1"/>
  <c r="N382" i="1"/>
  <c r="D383" i="1"/>
  <c r="N383" i="1"/>
  <c r="D384" i="1"/>
  <c r="M384" i="1" s="1"/>
  <c r="N384" i="1"/>
  <c r="D385" i="1"/>
  <c r="K385" i="1" s="1"/>
  <c r="N385" i="1"/>
  <c r="D386" i="1"/>
  <c r="K386" i="1" s="1"/>
  <c r="N386" i="1"/>
  <c r="D387" i="1"/>
  <c r="N387" i="1"/>
  <c r="D388" i="1"/>
  <c r="M388" i="1" s="1"/>
  <c r="N388" i="1"/>
  <c r="D389" i="1"/>
  <c r="N389" i="1"/>
  <c r="D390" i="1"/>
  <c r="K390" i="1" s="1"/>
  <c r="N390" i="1"/>
  <c r="D391" i="1"/>
  <c r="M391" i="1" s="1"/>
  <c r="N391" i="1"/>
  <c r="D392" i="1"/>
  <c r="M392" i="1" s="1"/>
  <c r="N392" i="1"/>
  <c r="D393" i="1"/>
  <c r="N393" i="1"/>
  <c r="D394" i="1"/>
  <c r="M394" i="1" s="1"/>
  <c r="N394" i="1"/>
  <c r="D395" i="1"/>
  <c r="N395" i="1"/>
  <c r="D396" i="1"/>
  <c r="M396" i="1" s="1"/>
  <c r="N396" i="1"/>
  <c r="D397" i="1"/>
  <c r="M397" i="1" s="1"/>
  <c r="N397" i="1"/>
  <c r="D398" i="1"/>
  <c r="N398" i="1"/>
  <c r="D399" i="1"/>
  <c r="N399" i="1"/>
  <c r="D400" i="1"/>
  <c r="M400" i="1" s="1"/>
  <c r="N400" i="1"/>
  <c r="D401" i="1"/>
  <c r="K401" i="1" s="1"/>
  <c r="N401" i="1"/>
  <c r="D402" i="1"/>
  <c r="K402" i="1" s="1"/>
  <c r="N402" i="1"/>
  <c r="D403" i="1"/>
  <c r="N403" i="1"/>
  <c r="D404" i="1"/>
  <c r="M404" i="1" s="1"/>
  <c r="N404" i="1"/>
  <c r="D405" i="1"/>
  <c r="N405" i="1"/>
  <c r="D406" i="1"/>
  <c r="K406" i="1" s="1"/>
  <c r="N406" i="1"/>
  <c r="D407" i="1"/>
  <c r="M407" i="1" s="1"/>
  <c r="N407" i="1"/>
  <c r="D408" i="1"/>
  <c r="M408" i="1" s="1"/>
  <c r="N408" i="1"/>
  <c r="D409" i="1"/>
  <c r="N409" i="1"/>
  <c r="D410" i="1"/>
  <c r="M410" i="1" s="1"/>
  <c r="N410" i="1"/>
  <c r="D411" i="1"/>
  <c r="N411" i="1"/>
  <c r="D412" i="1"/>
  <c r="M412" i="1" s="1"/>
  <c r="N412" i="1"/>
  <c r="D413" i="1"/>
  <c r="M413" i="1" s="1"/>
  <c r="N413" i="1"/>
  <c r="D414" i="1"/>
  <c r="N414" i="1"/>
  <c r="D415" i="1"/>
  <c r="N415" i="1"/>
  <c r="D416" i="1"/>
  <c r="M416" i="1" s="1"/>
  <c r="N416" i="1"/>
  <c r="D417" i="1"/>
  <c r="K417" i="1" s="1"/>
  <c r="N417" i="1"/>
  <c r="D418" i="1"/>
  <c r="K418" i="1" s="1"/>
  <c r="N418" i="1"/>
  <c r="D419" i="1"/>
  <c r="N419" i="1"/>
  <c r="D420" i="1"/>
  <c r="M420" i="1" s="1"/>
  <c r="N420" i="1"/>
  <c r="D421" i="1"/>
  <c r="N421" i="1"/>
  <c r="D422" i="1"/>
  <c r="K422" i="1" s="1"/>
  <c r="N422" i="1"/>
  <c r="D423" i="1"/>
  <c r="M423" i="1" s="1"/>
  <c r="N423" i="1"/>
  <c r="D424" i="1"/>
  <c r="M424" i="1" s="1"/>
  <c r="N424" i="1"/>
  <c r="D425" i="1"/>
  <c r="N425" i="1"/>
  <c r="D426" i="1"/>
  <c r="M426" i="1" s="1"/>
  <c r="N426" i="1"/>
  <c r="D427" i="1"/>
  <c r="N427" i="1"/>
  <c r="D428" i="1"/>
  <c r="M428" i="1" s="1"/>
  <c r="N428" i="1"/>
  <c r="D429" i="1"/>
  <c r="M429" i="1" s="1"/>
  <c r="N429" i="1"/>
  <c r="D430" i="1"/>
  <c r="N430" i="1"/>
  <c r="D431" i="1"/>
  <c r="N431" i="1"/>
  <c r="D432" i="1"/>
  <c r="M432" i="1" s="1"/>
  <c r="N432" i="1"/>
  <c r="D433" i="1"/>
  <c r="K433" i="1" s="1"/>
  <c r="N433" i="1"/>
  <c r="D434" i="1"/>
  <c r="K434" i="1" s="1"/>
  <c r="N434" i="1"/>
  <c r="D435" i="1"/>
  <c r="N435" i="1"/>
  <c r="D436" i="1"/>
  <c r="M436" i="1" s="1"/>
  <c r="N436" i="1"/>
  <c r="D437" i="1"/>
  <c r="N437" i="1"/>
  <c r="D438" i="1"/>
  <c r="K438" i="1" s="1"/>
  <c r="N438" i="1"/>
  <c r="D439" i="1"/>
  <c r="M439" i="1" s="1"/>
  <c r="N439" i="1"/>
  <c r="D440" i="1"/>
  <c r="M440" i="1" s="1"/>
  <c r="N440" i="1"/>
  <c r="D441" i="1"/>
  <c r="N441" i="1"/>
  <c r="D442" i="1"/>
  <c r="M442" i="1" s="1"/>
  <c r="N442" i="1"/>
  <c r="D443" i="1"/>
  <c r="N443" i="1"/>
  <c r="D444" i="1"/>
  <c r="M444" i="1" s="1"/>
  <c r="N444" i="1"/>
  <c r="D445" i="1"/>
  <c r="M445" i="1" s="1"/>
  <c r="N445" i="1"/>
  <c r="D446" i="1"/>
  <c r="N446" i="1"/>
  <c r="D447" i="1"/>
  <c r="N447" i="1"/>
  <c r="D448" i="1"/>
  <c r="M448" i="1" s="1"/>
  <c r="N448" i="1"/>
  <c r="D449" i="1"/>
  <c r="K449" i="1" s="1"/>
  <c r="N449" i="1"/>
  <c r="D450" i="1"/>
  <c r="K450" i="1" s="1"/>
  <c r="N450" i="1"/>
  <c r="D451" i="1"/>
  <c r="N451" i="1"/>
  <c r="D452" i="1"/>
  <c r="M452" i="1" s="1"/>
  <c r="N452" i="1"/>
  <c r="D453" i="1"/>
  <c r="N453" i="1"/>
  <c r="D454" i="1"/>
  <c r="K454" i="1" s="1"/>
  <c r="N454" i="1"/>
  <c r="D455" i="1"/>
  <c r="M455" i="1" s="1"/>
  <c r="N455" i="1"/>
  <c r="D456" i="1"/>
  <c r="M456" i="1" s="1"/>
  <c r="N456" i="1"/>
  <c r="D457" i="1"/>
  <c r="N457" i="1"/>
  <c r="D458" i="1"/>
  <c r="M458" i="1" s="1"/>
  <c r="N458" i="1"/>
  <c r="D459" i="1"/>
  <c r="N459" i="1"/>
  <c r="D460" i="1"/>
  <c r="M460" i="1" s="1"/>
  <c r="N460" i="1"/>
  <c r="D461" i="1"/>
  <c r="M461" i="1" s="1"/>
  <c r="N461" i="1"/>
  <c r="D462" i="1"/>
  <c r="N462" i="1"/>
  <c r="D463" i="1"/>
  <c r="N463" i="1"/>
  <c r="D464" i="1"/>
  <c r="M464" i="1" s="1"/>
  <c r="N464" i="1"/>
  <c r="D465" i="1"/>
  <c r="K465" i="1" s="1"/>
  <c r="N465" i="1"/>
  <c r="D466" i="1"/>
  <c r="N466" i="1"/>
  <c r="D467" i="1"/>
  <c r="M467" i="1" s="1"/>
  <c r="N467" i="1"/>
  <c r="D468" i="1"/>
  <c r="N468" i="1"/>
  <c r="D469" i="1"/>
  <c r="N469" i="1"/>
  <c r="D470" i="1"/>
  <c r="M470" i="1" s="1"/>
  <c r="N470" i="1"/>
  <c r="D471" i="1"/>
  <c r="N471" i="1"/>
  <c r="D472" i="1"/>
  <c r="M472" i="1" s="1"/>
  <c r="N472" i="1"/>
  <c r="D473" i="1"/>
  <c r="N473" i="1"/>
  <c r="D474" i="1"/>
  <c r="N474" i="1"/>
  <c r="D475" i="1"/>
  <c r="M475" i="1" s="1"/>
  <c r="N475" i="1"/>
  <c r="D476" i="1"/>
  <c r="K476" i="1" s="1"/>
  <c r="N476" i="1"/>
  <c r="D477" i="1"/>
  <c r="N477" i="1"/>
  <c r="D478" i="1"/>
  <c r="M478" i="1" s="1"/>
  <c r="N478" i="1"/>
  <c r="D479" i="1"/>
  <c r="N479" i="1"/>
  <c r="D480" i="1"/>
  <c r="M480" i="1" s="1"/>
  <c r="N480" i="1"/>
  <c r="D481" i="1"/>
  <c r="K481" i="1" s="1"/>
  <c r="N481" i="1"/>
  <c r="D482" i="1"/>
  <c r="N482" i="1"/>
  <c r="D483" i="1"/>
  <c r="M483" i="1" s="1"/>
  <c r="N483" i="1"/>
  <c r="D484" i="1"/>
  <c r="N484" i="1"/>
  <c r="D485" i="1"/>
  <c r="N485" i="1"/>
  <c r="D486" i="1"/>
  <c r="M486" i="1" s="1"/>
  <c r="N486" i="1"/>
  <c r="D487" i="1"/>
  <c r="N487" i="1"/>
  <c r="D488" i="1"/>
  <c r="N488" i="1"/>
  <c r="D489" i="1"/>
  <c r="N489" i="1"/>
  <c r="D490" i="1"/>
  <c r="N490" i="1"/>
  <c r="D491" i="1"/>
  <c r="N491" i="1"/>
  <c r="D492" i="1"/>
  <c r="M492" i="1" s="1"/>
  <c r="N492" i="1"/>
  <c r="D493" i="1"/>
  <c r="N493" i="1"/>
  <c r="D494" i="1"/>
  <c r="N494" i="1"/>
  <c r="D495" i="1"/>
  <c r="M495" i="1" s="1"/>
  <c r="N495" i="1"/>
  <c r="D496" i="1"/>
  <c r="M496" i="1" s="1"/>
  <c r="N496" i="1"/>
  <c r="D497" i="1"/>
  <c r="K497" i="1" s="1"/>
  <c r="N497" i="1"/>
  <c r="D498" i="1"/>
  <c r="N498" i="1"/>
  <c r="D499" i="1"/>
  <c r="M499" i="1" s="1"/>
  <c r="N499" i="1"/>
  <c r="D500" i="1"/>
  <c r="M500" i="1" s="1"/>
  <c r="N500" i="1"/>
  <c r="D501" i="1"/>
  <c r="N501" i="1"/>
  <c r="D502" i="1"/>
  <c r="M502" i="1" s="1"/>
  <c r="N502" i="1"/>
  <c r="D503" i="1"/>
  <c r="N503" i="1"/>
  <c r="D504" i="1"/>
  <c r="N504" i="1"/>
  <c r="D505" i="1"/>
  <c r="N505" i="1"/>
  <c r="D506" i="1"/>
  <c r="N506" i="1"/>
  <c r="D507" i="1"/>
  <c r="N507" i="1"/>
  <c r="D508" i="1"/>
  <c r="K508" i="1" s="1"/>
  <c r="N508" i="1"/>
  <c r="D509" i="1"/>
  <c r="N509" i="1"/>
  <c r="D510" i="1"/>
  <c r="N510" i="1"/>
  <c r="D511" i="1"/>
  <c r="N511" i="1"/>
  <c r="D512" i="1"/>
  <c r="M512" i="1" s="1"/>
  <c r="N512" i="1"/>
  <c r="D513" i="1"/>
  <c r="N513" i="1"/>
  <c r="D514" i="1"/>
  <c r="M514" i="1" s="1"/>
  <c r="N514" i="1"/>
  <c r="D515" i="1"/>
  <c r="M515" i="1" s="1"/>
  <c r="N515" i="1"/>
  <c r="D516" i="1"/>
  <c r="N516" i="1"/>
  <c r="D517" i="1"/>
  <c r="N517" i="1"/>
  <c r="D518" i="1"/>
  <c r="M518" i="1" s="1"/>
  <c r="N518" i="1"/>
  <c r="D519" i="1"/>
  <c r="M519" i="1" s="1"/>
  <c r="N519" i="1"/>
  <c r="D520" i="1"/>
  <c r="N520" i="1"/>
  <c r="D521" i="1"/>
  <c r="N521" i="1"/>
  <c r="D522" i="1"/>
  <c r="M522" i="1" s="1"/>
  <c r="N522" i="1"/>
  <c r="D523" i="1"/>
  <c r="N523" i="1"/>
  <c r="D524" i="1"/>
  <c r="N524" i="1"/>
  <c r="D525" i="1"/>
  <c r="N525" i="1"/>
  <c r="D526" i="1"/>
  <c r="N526" i="1"/>
  <c r="D527" i="1"/>
  <c r="N527" i="1"/>
  <c r="D528" i="1"/>
  <c r="M528" i="1" s="1"/>
  <c r="N528" i="1"/>
  <c r="D529" i="1"/>
  <c r="N529" i="1"/>
  <c r="D530" i="1"/>
  <c r="N530" i="1"/>
  <c r="D531" i="1"/>
  <c r="M531" i="1" s="1"/>
  <c r="N531" i="1"/>
  <c r="D532" i="1"/>
  <c r="N532" i="1"/>
  <c r="D533" i="1"/>
  <c r="N533" i="1"/>
  <c r="D534" i="1"/>
  <c r="M534" i="1" s="1"/>
  <c r="N534" i="1"/>
  <c r="D535" i="1"/>
  <c r="N535" i="1"/>
  <c r="D536" i="1"/>
  <c r="M536" i="1" s="1"/>
  <c r="N536" i="1"/>
  <c r="D537" i="1"/>
  <c r="N537" i="1"/>
  <c r="D538" i="1"/>
  <c r="N538" i="1"/>
  <c r="D539" i="1"/>
  <c r="M539" i="1" s="1"/>
  <c r="N539" i="1"/>
  <c r="D540" i="1"/>
  <c r="N540" i="1"/>
  <c r="D541" i="1"/>
  <c r="N541" i="1"/>
  <c r="D542" i="1"/>
  <c r="M542" i="1" s="1"/>
  <c r="N542" i="1"/>
  <c r="D543" i="1"/>
  <c r="N543" i="1"/>
  <c r="D544" i="1"/>
  <c r="M544" i="1" s="1"/>
  <c r="N544" i="1"/>
  <c r="D545" i="1"/>
  <c r="N545" i="1"/>
  <c r="D546" i="1"/>
  <c r="N546" i="1"/>
  <c r="D547" i="1"/>
  <c r="M547" i="1" s="1"/>
  <c r="N547" i="1"/>
  <c r="D548" i="1"/>
  <c r="N548" i="1"/>
  <c r="D549" i="1"/>
  <c r="N549" i="1"/>
  <c r="D550" i="1"/>
  <c r="M550" i="1" s="1"/>
  <c r="N550" i="1"/>
  <c r="D551" i="1"/>
  <c r="N551" i="1"/>
  <c r="D552" i="1"/>
  <c r="N552" i="1"/>
  <c r="D553" i="1"/>
  <c r="N553" i="1"/>
  <c r="D554" i="1"/>
  <c r="N554" i="1"/>
  <c r="D555" i="1"/>
  <c r="N555" i="1"/>
  <c r="D556" i="1"/>
  <c r="M556" i="1" s="1"/>
  <c r="N556" i="1"/>
  <c r="D557" i="1"/>
  <c r="N557" i="1"/>
  <c r="D558" i="1"/>
  <c r="N558" i="1"/>
  <c r="D559" i="1"/>
  <c r="M559" i="1" s="1"/>
  <c r="N559" i="1"/>
  <c r="D560" i="1"/>
  <c r="M560" i="1" s="1"/>
  <c r="N560" i="1"/>
  <c r="D561" i="1"/>
  <c r="N561" i="1"/>
  <c r="D562" i="1"/>
  <c r="N562" i="1"/>
  <c r="D563" i="1"/>
  <c r="M563" i="1" s="1"/>
  <c r="N563" i="1"/>
  <c r="D564" i="1"/>
  <c r="M564" i="1" s="1"/>
  <c r="N564" i="1"/>
  <c r="D565" i="1"/>
  <c r="N565" i="1"/>
  <c r="D566" i="1"/>
  <c r="M566" i="1" s="1"/>
  <c r="N566" i="1"/>
  <c r="D567" i="1"/>
  <c r="N567" i="1"/>
  <c r="D568" i="1"/>
  <c r="N568" i="1"/>
  <c r="D569" i="1"/>
  <c r="N569" i="1"/>
  <c r="D570" i="1"/>
  <c r="N570" i="1"/>
  <c r="D571" i="1"/>
  <c r="N571" i="1"/>
  <c r="D572" i="1"/>
  <c r="N572" i="1"/>
  <c r="D573" i="1"/>
  <c r="N573" i="1"/>
  <c r="D574" i="1"/>
  <c r="N574" i="1"/>
  <c r="D575" i="1"/>
  <c r="N575" i="1"/>
  <c r="D576" i="1"/>
  <c r="M576" i="1" s="1"/>
  <c r="N576" i="1"/>
  <c r="D577" i="1"/>
  <c r="N577" i="1"/>
  <c r="D578" i="1"/>
  <c r="M578" i="1" s="1"/>
  <c r="N578" i="1"/>
  <c r="D579" i="1"/>
  <c r="M579" i="1" s="1"/>
  <c r="N579" i="1"/>
  <c r="D580" i="1"/>
  <c r="N580" i="1"/>
  <c r="D581" i="1"/>
  <c r="N581" i="1"/>
  <c r="D582" i="1"/>
  <c r="M582" i="1" s="1"/>
  <c r="N582" i="1"/>
  <c r="D583" i="1"/>
  <c r="M583" i="1" s="1"/>
  <c r="N583" i="1"/>
  <c r="D584" i="1"/>
  <c r="N584" i="1"/>
  <c r="D585" i="1"/>
  <c r="N585" i="1"/>
  <c r="D586" i="1"/>
  <c r="M586" i="1" s="1"/>
  <c r="N586" i="1"/>
  <c r="D587" i="1"/>
  <c r="N587" i="1"/>
  <c r="D588" i="1"/>
  <c r="N588" i="1"/>
  <c r="D589" i="1"/>
  <c r="N589" i="1"/>
  <c r="D590" i="1"/>
  <c r="N590" i="1"/>
  <c r="D591" i="1"/>
  <c r="N591" i="1"/>
  <c r="D592" i="1"/>
  <c r="M592" i="1" s="1"/>
  <c r="N592" i="1"/>
  <c r="D593" i="1"/>
  <c r="N593" i="1"/>
  <c r="D594" i="1"/>
  <c r="N594" i="1"/>
  <c r="D595" i="1"/>
  <c r="M595" i="1" s="1"/>
  <c r="N595" i="1"/>
  <c r="D596" i="1"/>
  <c r="N596" i="1"/>
  <c r="D597" i="1"/>
  <c r="N597" i="1"/>
  <c r="D598" i="1"/>
  <c r="M598" i="1" s="1"/>
  <c r="N598" i="1"/>
  <c r="D599" i="1"/>
  <c r="N599" i="1"/>
  <c r="D600" i="1"/>
  <c r="N600" i="1"/>
  <c r="D601" i="1"/>
  <c r="N601" i="1"/>
  <c r="D602" i="1"/>
  <c r="N602" i="1"/>
  <c r="D603" i="1"/>
  <c r="N603" i="1"/>
  <c r="D604" i="1"/>
  <c r="N604" i="1"/>
  <c r="D605" i="1"/>
  <c r="N605" i="1"/>
  <c r="D606" i="1"/>
  <c r="N606" i="1"/>
  <c r="D607" i="1"/>
  <c r="N607" i="1"/>
  <c r="D608" i="1"/>
  <c r="M608" i="1" s="1"/>
  <c r="N608" i="1"/>
  <c r="D609" i="1"/>
  <c r="N609" i="1"/>
  <c r="D610" i="1"/>
  <c r="M610" i="1" s="1"/>
  <c r="N610" i="1"/>
  <c r="D611" i="1"/>
  <c r="M611" i="1" s="1"/>
  <c r="N611" i="1"/>
  <c r="D612" i="1"/>
  <c r="N612" i="1"/>
  <c r="D613" i="1"/>
  <c r="N613" i="1"/>
  <c r="D614" i="1"/>
  <c r="M614" i="1" s="1"/>
  <c r="N614" i="1"/>
  <c r="D615" i="1"/>
  <c r="M615" i="1" s="1"/>
  <c r="N615" i="1"/>
  <c r="D616" i="1"/>
  <c r="N616" i="1"/>
  <c r="D617" i="1"/>
  <c r="N617" i="1"/>
  <c r="D618" i="1"/>
  <c r="N618" i="1"/>
  <c r="D619" i="1"/>
  <c r="N619" i="1"/>
  <c r="D620" i="1"/>
  <c r="N620" i="1"/>
  <c r="D621" i="1"/>
  <c r="N621" i="1"/>
  <c r="D622" i="1"/>
  <c r="N622" i="1"/>
  <c r="D623" i="1"/>
  <c r="N623" i="1"/>
  <c r="D624" i="1"/>
  <c r="M624" i="1" s="1"/>
  <c r="N624" i="1"/>
  <c r="D625" i="1"/>
  <c r="N625" i="1"/>
  <c r="D626" i="1"/>
  <c r="M626" i="1" s="1"/>
  <c r="N626" i="1"/>
  <c r="D627" i="1"/>
  <c r="M627" i="1" s="1"/>
  <c r="N627" i="1"/>
  <c r="D628" i="1"/>
  <c r="M628" i="1" s="1"/>
  <c r="N628" i="1"/>
  <c r="D629" i="1"/>
  <c r="N629" i="1"/>
  <c r="D630" i="1"/>
  <c r="M630" i="1" s="1"/>
  <c r="N630" i="1"/>
  <c r="D631" i="1"/>
  <c r="N631" i="1"/>
  <c r="D632" i="1"/>
  <c r="N632" i="1"/>
  <c r="D633" i="1"/>
  <c r="N633" i="1"/>
  <c r="D634" i="1"/>
  <c r="N634" i="1"/>
  <c r="D635" i="1"/>
  <c r="N635" i="1"/>
  <c r="D636" i="1"/>
  <c r="N636" i="1"/>
  <c r="D637" i="1"/>
  <c r="N637" i="1"/>
  <c r="D638" i="1"/>
  <c r="N638" i="1"/>
  <c r="D639" i="1"/>
  <c r="N639" i="1"/>
  <c r="D640" i="1"/>
  <c r="M640" i="1" s="1"/>
  <c r="N640" i="1"/>
  <c r="D641" i="1"/>
  <c r="N641" i="1"/>
  <c r="D642" i="1"/>
  <c r="N642" i="1"/>
  <c r="D643" i="1"/>
  <c r="M643" i="1" s="1"/>
  <c r="N643" i="1"/>
  <c r="D644" i="1"/>
  <c r="M644" i="1" s="1"/>
  <c r="N644" i="1"/>
  <c r="D645" i="1"/>
  <c r="N645" i="1"/>
  <c r="D646" i="1"/>
  <c r="M646" i="1" s="1"/>
  <c r="N646" i="1"/>
  <c r="D647" i="1"/>
  <c r="N647" i="1"/>
  <c r="D648" i="1"/>
  <c r="N648" i="1"/>
  <c r="D649" i="1"/>
  <c r="N649" i="1"/>
  <c r="D650" i="1"/>
  <c r="N650" i="1"/>
  <c r="D651" i="1"/>
  <c r="N651" i="1"/>
  <c r="D652" i="1"/>
  <c r="N652" i="1"/>
  <c r="D653" i="1"/>
  <c r="N653" i="1"/>
  <c r="D654" i="1"/>
  <c r="N654" i="1"/>
  <c r="D655" i="1"/>
  <c r="N655" i="1"/>
  <c r="D656" i="1"/>
  <c r="M656" i="1" s="1"/>
  <c r="N656" i="1"/>
  <c r="D657" i="1"/>
  <c r="N657" i="1"/>
  <c r="D658" i="1"/>
  <c r="N658" i="1"/>
  <c r="D659" i="1"/>
  <c r="M659" i="1" s="1"/>
  <c r="N659" i="1"/>
  <c r="D660" i="1"/>
  <c r="N660" i="1"/>
  <c r="D661" i="1"/>
  <c r="N661" i="1"/>
  <c r="D662" i="1"/>
  <c r="M662" i="1" s="1"/>
  <c r="N662" i="1"/>
  <c r="D663" i="1"/>
  <c r="M663" i="1" s="1"/>
  <c r="N663" i="1"/>
  <c r="D664" i="1"/>
  <c r="N664" i="1"/>
  <c r="D665" i="1"/>
  <c r="N665" i="1"/>
  <c r="D666" i="1"/>
  <c r="M666" i="1" s="1"/>
  <c r="N666" i="1"/>
  <c r="D667" i="1"/>
  <c r="N667" i="1"/>
  <c r="D668" i="1"/>
  <c r="N668" i="1"/>
  <c r="D669" i="1"/>
  <c r="N669" i="1"/>
  <c r="D670" i="1"/>
  <c r="N670" i="1"/>
  <c r="D671" i="1"/>
  <c r="N671" i="1"/>
  <c r="D672" i="1"/>
  <c r="M672" i="1" s="1"/>
  <c r="N672" i="1"/>
  <c r="D673" i="1"/>
  <c r="N673" i="1"/>
  <c r="D674" i="1"/>
  <c r="N674" i="1"/>
  <c r="D675" i="1"/>
  <c r="M675" i="1" s="1"/>
  <c r="N675" i="1"/>
  <c r="D676" i="1"/>
  <c r="N676" i="1"/>
  <c r="D677" i="1"/>
  <c r="N677" i="1"/>
  <c r="D678" i="1"/>
  <c r="M678" i="1" s="1"/>
  <c r="N678" i="1"/>
  <c r="D679" i="1"/>
  <c r="N679" i="1"/>
  <c r="D680" i="1"/>
  <c r="N680" i="1"/>
  <c r="D681" i="1"/>
  <c r="N681" i="1"/>
  <c r="D682" i="1"/>
  <c r="N682" i="1"/>
  <c r="D683" i="1"/>
  <c r="N683" i="1"/>
  <c r="D684" i="1"/>
  <c r="M684" i="1" s="1"/>
  <c r="N684" i="1"/>
  <c r="D685" i="1"/>
  <c r="N685" i="1"/>
  <c r="D686" i="1"/>
  <c r="N686" i="1"/>
  <c r="D687" i="1"/>
  <c r="N687" i="1"/>
  <c r="D688" i="1"/>
  <c r="N688" i="1"/>
  <c r="D689" i="1"/>
  <c r="N689" i="1"/>
  <c r="D690" i="1"/>
  <c r="N690" i="1"/>
  <c r="D691" i="1"/>
  <c r="N691" i="1"/>
  <c r="D692" i="1"/>
  <c r="N692" i="1"/>
  <c r="D693" i="1"/>
  <c r="N693" i="1"/>
  <c r="D694" i="1"/>
  <c r="N694" i="1"/>
  <c r="D695" i="1"/>
  <c r="N695" i="1"/>
  <c r="D696" i="1"/>
  <c r="N696" i="1"/>
  <c r="D697" i="1"/>
  <c r="N697" i="1"/>
  <c r="D698" i="1"/>
  <c r="N698" i="1"/>
  <c r="D699" i="1"/>
  <c r="N699" i="1"/>
  <c r="D700" i="1"/>
  <c r="N700" i="1"/>
  <c r="D701" i="1"/>
  <c r="N701" i="1"/>
  <c r="D702" i="1"/>
  <c r="N702" i="1"/>
  <c r="D703" i="1"/>
  <c r="N703" i="1"/>
  <c r="D704" i="1"/>
  <c r="N704" i="1"/>
  <c r="D705" i="1"/>
  <c r="N705" i="1"/>
  <c r="D706" i="1"/>
  <c r="N706" i="1"/>
  <c r="D707" i="1"/>
  <c r="M707" i="1" s="1"/>
  <c r="N707" i="1"/>
  <c r="D708" i="1"/>
  <c r="M708" i="1" s="1"/>
  <c r="N708" i="1"/>
  <c r="D709" i="1"/>
  <c r="M709" i="1" s="1"/>
  <c r="N709" i="1"/>
  <c r="D710" i="1"/>
  <c r="M710" i="1" s="1"/>
  <c r="N710" i="1"/>
  <c r="D711" i="1"/>
  <c r="M711" i="1" s="1"/>
  <c r="N711" i="1"/>
  <c r="D712" i="1"/>
  <c r="M712" i="1" s="1"/>
  <c r="N712" i="1"/>
  <c r="D713" i="1"/>
  <c r="M713" i="1" s="1"/>
  <c r="N713" i="1"/>
  <c r="D714" i="1"/>
  <c r="M714" i="1" s="1"/>
  <c r="N714" i="1"/>
  <c r="D715" i="1"/>
  <c r="M715" i="1" s="1"/>
  <c r="N715" i="1"/>
  <c r="D716" i="1"/>
  <c r="M716" i="1" s="1"/>
  <c r="N716" i="1"/>
  <c r="D717" i="1"/>
  <c r="M717" i="1" s="1"/>
  <c r="N717" i="1"/>
  <c r="D718" i="1"/>
  <c r="M718" i="1" s="1"/>
  <c r="N718" i="1"/>
  <c r="D719" i="1"/>
  <c r="M719" i="1" s="1"/>
  <c r="N719" i="1"/>
  <c r="D720" i="1"/>
  <c r="M720" i="1" s="1"/>
  <c r="N720" i="1"/>
  <c r="D721" i="1"/>
  <c r="M721" i="1" s="1"/>
  <c r="N721" i="1"/>
  <c r="D722" i="1"/>
  <c r="M722" i="1" s="1"/>
  <c r="N722" i="1"/>
  <c r="D723" i="1"/>
  <c r="M723" i="1" s="1"/>
  <c r="N723" i="1"/>
  <c r="D724" i="1"/>
  <c r="M724" i="1" s="1"/>
  <c r="N724" i="1"/>
  <c r="D725" i="1"/>
  <c r="M725" i="1" s="1"/>
  <c r="N725" i="1"/>
  <c r="D726" i="1"/>
  <c r="M726" i="1" s="1"/>
  <c r="N726" i="1"/>
  <c r="D727" i="1"/>
  <c r="M727" i="1" s="1"/>
  <c r="N727" i="1"/>
  <c r="D728" i="1"/>
  <c r="M728" i="1" s="1"/>
  <c r="N728" i="1"/>
  <c r="D729" i="1"/>
  <c r="M729" i="1" s="1"/>
  <c r="N729" i="1"/>
  <c r="D730" i="1"/>
  <c r="M730" i="1" s="1"/>
  <c r="N730" i="1"/>
  <c r="D731" i="1"/>
  <c r="M731" i="1" s="1"/>
  <c r="N731" i="1"/>
  <c r="D732" i="1"/>
  <c r="M732" i="1" s="1"/>
  <c r="N732" i="1"/>
  <c r="D733" i="1"/>
  <c r="M733" i="1" s="1"/>
  <c r="N733" i="1"/>
  <c r="D734" i="1"/>
  <c r="M734" i="1" s="1"/>
  <c r="N734" i="1"/>
  <c r="D735" i="1"/>
  <c r="M735" i="1" s="1"/>
  <c r="N735" i="1"/>
  <c r="D736" i="1"/>
  <c r="M736" i="1" s="1"/>
  <c r="N736" i="1"/>
  <c r="D737" i="1"/>
  <c r="M737" i="1" s="1"/>
  <c r="N737" i="1"/>
  <c r="D738" i="1"/>
  <c r="M738" i="1" s="1"/>
  <c r="N738" i="1"/>
  <c r="D739" i="1"/>
  <c r="M739" i="1" s="1"/>
  <c r="N739" i="1"/>
  <c r="D740" i="1"/>
  <c r="M740" i="1" s="1"/>
  <c r="N740" i="1"/>
  <c r="D741" i="1"/>
  <c r="M741" i="1" s="1"/>
  <c r="N741" i="1"/>
  <c r="D742" i="1"/>
  <c r="M742" i="1" s="1"/>
  <c r="N742" i="1"/>
  <c r="D743" i="1"/>
  <c r="M743" i="1" s="1"/>
  <c r="N743" i="1"/>
  <c r="D744" i="1"/>
  <c r="M744" i="1" s="1"/>
  <c r="N744" i="1"/>
  <c r="D745" i="1"/>
  <c r="M745" i="1" s="1"/>
  <c r="N745" i="1"/>
  <c r="D746" i="1"/>
  <c r="M746" i="1" s="1"/>
  <c r="N746" i="1"/>
  <c r="D747" i="1"/>
  <c r="M747" i="1" s="1"/>
  <c r="N747" i="1"/>
  <c r="D748" i="1"/>
  <c r="M748" i="1" s="1"/>
  <c r="N748" i="1"/>
  <c r="D749" i="1"/>
  <c r="M749" i="1" s="1"/>
  <c r="N749" i="1"/>
  <c r="D750" i="1"/>
  <c r="M750" i="1" s="1"/>
  <c r="N750" i="1"/>
  <c r="D751" i="1"/>
  <c r="M751" i="1" s="1"/>
  <c r="N751" i="1"/>
  <c r="D752" i="1"/>
  <c r="M752" i="1" s="1"/>
  <c r="N752" i="1"/>
  <c r="D753" i="1"/>
  <c r="N753" i="1"/>
  <c r="D754" i="1"/>
  <c r="N754" i="1"/>
  <c r="D755" i="1"/>
  <c r="N755" i="1"/>
  <c r="D756" i="1"/>
  <c r="M756" i="1" s="1"/>
  <c r="N756" i="1"/>
  <c r="D757" i="1"/>
  <c r="N757" i="1"/>
  <c r="D758" i="1"/>
  <c r="N758" i="1"/>
  <c r="D759" i="1"/>
  <c r="N759" i="1"/>
  <c r="D760" i="1"/>
  <c r="M760" i="1" s="1"/>
  <c r="N760" i="1"/>
  <c r="D761" i="1"/>
  <c r="N761" i="1"/>
  <c r="D762" i="1"/>
  <c r="N762" i="1"/>
  <c r="D763" i="1"/>
  <c r="N763" i="1"/>
  <c r="D764" i="1"/>
  <c r="M764" i="1" s="1"/>
  <c r="N764" i="1"/>
  <c r="D765" i="1"/>
  <c r="N765" i="1"/>
  <c r="D766" i="1"/>
  <c r="N766" i="1"/>
  <c r="D767" i="1"/>
  <c r="N767" i="1"/>
  <c r="D768" i="1"/>
  <c r="N768" i="1"/>
  <c r="D769" i="1"/>
  <c r="N769" i="1"/>
  <c r="D770" i="1"/>
  <c r="N770" i="1"/>
  <c r="D771" i="1"/>
  <c r="N771" i="1"/>
  <c r="D772" i="1"/>
  <c r="N772" i="1"/>
  <c r="D773" i="1"/>
  <c r="N773" i="1"/>
  <c r="D774" i="1"/>
  <c r="N774" i="1"/>
  <c r="D775" i="1"/>
  <c r="N775" i="1"/>
  <c r="D776" i="1"/>
  <c r="N776" i="1"/>
  <c r="D777" i="1"/>
  <c r="N777" i="1"/>
  <c r="D778" i="1"/>
  <c r="N778" i="1"/>
  <c r="D779" i="1"/>
  <c r="N779" i="1"/>
  <c r="D780" i="1"/>
  <c r="N780" i="1"/>
  <c r="D781" i="1"/>
  <c r="N781" i="1"/>
  <c r="D782" i="1"/>
  <c r="N782" i="1"/>
  <c r="D783" i="1"/>
  <c r="N783" i="1"/>
  <c r="D784" i="1"/>
  <c r="N784" i="1"/>
  <c r="D785" i="1"/>
  <c r="N785" i="1"/>
  <c r="D786" i="1"/>
  <c r="N786" i="1"/>
  <c r="D787" i="1"/>
  <c r="N787" i="1"/>
  <c r="D788" i="1"/>
  <c r="N788" i="1"/>
  <c r="D789" i="1"/>
  <c r="N789" i="1"/>
  <c r="D790" i="1"/>
  <c r="N790" i="1"/>
  <c r="D791" i="1"/>
  <c r="N791" i="1"/>
  <c r="D792" i="1"/>
  <c r="N792" i="1"/>
  <c r="D793" i="1"/>
  <c r="N793" i="1"/>
  <c r="D794" i="1"/>
  <c r="N794" i="1"/>
  <c r="D795" i="1"/>
  <c r="N795" i="1"/>
  <c r="D796" i="1"/>
  <c r="N796" i="1"/>
  <c r="D797" i="1"/>
  <c r="N797" i="1"/>
  <c r="D798" i="1"/>
  <c r="N798" i="1"/>
  <c r="D799" i="1"/>
  <c r="N799" i="1"/>
  <c r="D800" i="1"/>
  <c r="N800" i="1"/>
  <c r="D801" i="1"/>
  <c r="N801" i="1"/>
  <c r="D802" i="1"/>
  <c r="N802" i="1"/>
  <c r="D803" i="1"/>
  <c r="N803" i="1"/>
  <c r="D804" i="1"/>
  <c r="N804" i="1"/>
  <c r="D805" i="1"/>
  <c r="N805" i="1"/>
  <c r="D806" i="1"/>
  <c r="N806" i="1"/>
  <c r="D807" i="1"/>
  <c r="N807" i="1"/>
  <c r="D808" i="1"/>
  <c r="N808" i="1"/>
  <c r="D809" i="1"/>
  <c r="N809" i="1"/>
  <c r="D810" i="1"/>
  <c r="N810" i="1"/>
  <c r="D811" i="1"/>
  <c r="N811" i="1"/>
  <c r="D812" i="1"/>
  <c r="N812" i="1"/>
  <c r="D813" i="1"/>
  <c r="N813" i="1"/>
  <c r="N2" i="1"/>
  <c r="K821" i="1" l="1"/>
  <c r="K828" i="1"/>
  <c r="E814" i="1"/>
  <c r="K819" i="1"/>
  <c r="K815" i="1"/>
  <c r="K817" i="1"/>
  <c r="K824" i="1"/>
  <c r="K820" i="1"/>
  <c r="K827" i="1"/>
  <c r="K829" i="1"/>
  <c r="K814" i="1"/>
  <c r="K816" i="1"/>
  <c r="K823" i="1"/>
  <c r="K825" i="1"/>
  <c r="K830" i="1"/>
  <c r="L814" i="1"/>
  <c r="L815" i="1"/>
  <c r="L816" i="1"/>
  <c r="L817" i="1"/>
  <c r="L818" i="1"/>
  <c r="L819" i="1"/>
  <c r="L820" i="1"/>
  <c r="L821" i="1"/>
  <c r="L822" i="1"/>
  <c r="L823" i="1"/>
  <c r="L824" i="1"/>
  <c r="L825" i="1"/>
  <c r="L826" i="1"/>
  <c r="L827" i="1"/>
  <c r="L828" i="1"/>
  <c r="L829" i="1"/>
  <c r="L830" i="1"/>
  <c r="K818" i="1"/>
  <c r="K822" i="1"/>
  <c r="M821" i="1"/>
  <c r="M826" i="1"/>
  <c r="M829" i="1"/>
  <c r="U818" i="1"/>
  <c r="U826" i="1"/>
  <c r="S828" i="1"/>
  <c r="S820" i="1"/>
  <c r="E813" i="1"/>
  <c r="T827" i="1"/>
  <c r="S824" i="1"/>
  <c r="T819" i="1"/>
  <c r="S816" i="1"/>
  <c r="E825" i="1"/>
  <c r="E817" i="1"/>
  <c r="S814" i="1"/>
  <c r="S827" i="1"/>
  <c r="T826" i="1"/>
  <c r="U823" i="1"/>
  <c r="S819" i="1"/>
  <c r="T818" i="1"/>
  <c r="U815" i="1"/>
  <c r="E828" i="1"/>
  <c r="E824" i="1"/>
  <c r="E820" i="1"/>
  <c r="E816" i="1"/>
  <c r="T814" i="1"/>
  <c r="U830" i="1"/>
  <c r="T823" i="1"/>
  <c r="U822" i="1"/>
  <c r="E827" i="1"/>
  <c r="E823" i="1"/>
  <c r="E819" i="1"/>
  <c r="E815" i="1"/>
  <c r="U814" i="1"/>
  <c r="T830" i="1"/>
  <c r="T822" i="1"/>
  <c r="E830" i="1"/>
  <c r="E826" i="1"/>
  <c r="E822" i="1"/>
  <c r="E818" i="1"/>
  <c r="S829" i="1"/>
  <c r="T828" i="1"/>
  <c r="S825" i="1"/>
  <c r="T824" i="1"/>
  <c r="S821" i="1"/>
  <c r="T820" i="1"/>
  <c r="S817" i="1"/>
  <c r="T816" i="1"/>
  <c r="T815" i="1"/>
  <c r="U829" i="1"/>
  <c r="U825" i="1"/>
  <c r="U821" i="1"/>
  <c r="U817" i="1"/>
  <c r="E806" i="1"/>
  <c r="E798" i="1"/>
  <c r="E790" i="1"/>
  <c r="E782" i="1"/>
  <c r="E774" i="1"/>
  <c r="E766" i="1"/>
  <c r="E758" i="1"/>
  <c r="E702" i="1"/>
  <c r="E686" i="1"/>
  <c r="E670" i="1"/>
  <c r="E654" i="1"/>
  <c r="E638" i="1"/>
  <c r="E622" i="1"/>
  <c r="E606" i="1"/>
  <c r="E590" i="1"/>
  <c r="E574" i="1"/>
  <c r="E558" i="1"/>
  <c r="E526" i="1"/>
  <c r="E510" i="1"/>
  <c r="E494" i="1"/>
  <c r="E468" i="1"/>
  <c r="E324" i="1"/>
  <c r="E308" i="1"/>
  <c r="E292" i="1"/>
  <c r="E260" i="1"/>
  <c r="E11" i="1"/>
  <c r="E27" i="1"/>
  <c r="E39" i="1"/>
  <c r="E59" i="1"/>
  <c r="E67" i="1"/>
  <c r="E91" i="1"/>
  <c r="E99" i="1"/>
  <c r="E107" i="1"/>
  <c r="E115" i="1"/>
  <c r="E123" i="1"/>
  <c r="E127" i="1"/>
  <c r="E131" i="1"/>
  <c r="E135" i="1"/>
  <c r="E139" i="1"/>
  <c r="E143" i="1"/>
  <c r="E147" i="1"/>
  <c r="E155" i="1"/>
  <c r="E163" i="1"/>
  <c r="E179" i="1"/>
  <c r="E183" i="1"/>
  <c r="E189" i="1"/>
  <c r="E193" i="1"/>
  <c r="E195" i="1"/>
  <c r="E199" i="1"/>
  <c r="E205" i="1"/>
  <c r="E207" i="1"/>
  <c r="E209" i="1"/>
  <c r="E225" i="1"/>
  <c r="E227" i="1"/>
  <c r="E231" i="1"/>
  <c r="E241" i="1"/>
  <c r="E243" i="1"/>
  <c r="E247" i="1"/>
  <c r="E253" i="1"/>
  <c r="E259" i="1"/>
  <c r="E263" i="1"/>
  <c r="E273" i="1"/>
  <c r="E275" i="1"/>
  <c r="E279" i="1"/>
  <c r="E283" i="1"/>
  <c r="E285" i="1"/>
  <c r="E289" i="1"/>
  <c r="E291" i="1"/>
  <c r="E293" i="1"/>
  <c r="E295" i="1"/>
  <c r="E297" i="1"/>
  <c r="E299" i="1"/>
  <c r="E301" i="1"/>
  <c r="E307" i="1"/>
  <c r="E309" i="1"/>
  <c r="E313" i="1"/>
  <c r="E315" i="1"/>
  <c r="E317" i="1"/>
  <c r="E319" i="1"/>
  <c r="E323" i="1"/>
  <c r="E325" i="1"/>
  <c r="E327" i="1"/>
  <c r="E329" i="1"/>
  <c r="E337" i="1"/>
  <c r="E339" i="1"/>
  <c r="E341" i="1"/>
  <c r="E343" i="1"/>
  <c r="E345" i="1"/>
  <c r="E347" i="1"/>
  <c r="E349" i="1"/>
  <c r="E355" i="1"/>
  <c r="E357" i="1"/>
  <c r="E359" i="1"/>
  <c r="E361" i="1"/>
  <c r="E367" i="1"/>
  <c r="E371" i="1"/>
  <c r="E373" i="1"/>
  <c r="E379" i="1"/>
  <c r="E381" i="1"/>
  <c r="E383" i="1"/>
  <c r="E387" i="1"/>
  <c r="E389" i="1"/>
  <c r="E393" i="1"/>
  <c r="E395" i="1"/>
  <c r="E409" i="1"/>
  <c r="E411" i="1"/>
  <c r="E417" i="1"/>
  <c r="E421" i="1"/>
  <c r="E427" i="1"/>
  <c r="E437" i="1"/>
  <c r="E443" i="1"/>
  <c r="E445" i="1"/>
  <c r="E447" i="1"/>
  <c r="E453" i="1"/>
  <c r="E459" i="1"/>
  <c r="E461" i="1"/>
  <c r="E465" i="1"/>
  <c r="E469" i="1"/>
  <c r="E475" i="1"/>
  <c r="E479" i="1"/>
  <c r="E485" i="1"/>
  <c r="E489" i="1"/>
  <c r="E491" i="1"/>
  <c r="E497" i="1"/>
  <c r="E507" i="1"/>
  <c r="E513" i="1"/>
  <c r="E521" i="1"/>
  <c r="E523" i="1"/>
  <c r="E533" i="1"/>
  <c r="E537" i="1"/>
  <c r="E539" i="1"/>
  <c r="E541" i="1"/>
  <c r="E543" i="1"/>
  <c r="E547" i="1"/>
  <c r="E551" i="1"/>
  <c r="E557" i="1"/>
  <c r="E559" i="1"/>
  <c r="E561" i="1"/>
  <c r="E569" i="1"/>
  <c r="E571" i="1"/>
  <c r="E575" i="1"/>
  <c r="E585" i="1"/>
  <c r="E587" i="1"/>
  <c r="E603" i="1"/>
  <c r="E607" i="1"/>
  <c r="E613" i="1"/>
  <c r="E617" i="1"/>
  <c r="E619" i="1"/>
  <c r="E621" i="1"/>
  <c r="E625" i="1"/>
  <c r="E633" i="1"/>
  <c r="E635" i="1"/>
  <c r="E639" i="1"/>
  <c r="E641" i="1"/>
  <c r="E651" i="1"/>
  <c r="E661" i="1"/>
  <c r="E665" i="1"/>
  <c r="E667" i="1"/>
  <c r="E669" i="1"/>
  <c r="E671" i="1"/>
  <c r="E673" i="1"/>
  <c r="E677" i="1"/>
  <c r="E683" i="1"/>
  <c r="E699" i="1"/>
  <c r="E701" i="1"/>
  <c r="E703" i="1"/>
  <c r="E705" i="1"/>
  <c r="E707" i="1"/>
  <c r="E709" i="1"/>
  <c r="E713" i="1"/>
  <c r="E721" i="1"/>
  <c r="E725" i="1"/>
  <c r="E727" i="1"/>
  <c r="E729" i="1"/>
  <c r="E731" i="1"/>
  <c r="E737" i="1"/>
  <c r="E739" i="1"/>
  <c r="E743" i="1"/>
  <c r="E745" i="1"/>
  <c r="E747" i="1"/>
  <c r="E755" i="1"/>
  <c r="E757" i="1"/>
  <c r="E759" i="1"/>
  <c r="E761" i="1"/>
  <c r="E763" i="1"/>
  <c r="E771" i="1"/>
  <c r="E775" i="1"/>
  <c r="E779" i="1"/>
  <c r="E781" i="1"/>
  <c r="E787" i="1"/>
  <c r="E789" i="1"/>
  <c r="E791" i="1"/>
  <c r="E793" i="1"/>
  <c r="E801" i="1"/>
  <c r="E803" i="1"/>
  <c r="E807" i="1"/>
  <c r="E809" i="1"/>
  <c r="E811" i="1"/>
  <c r="E156" i="1"/>
  <c r="E284" i="1"/>
  <c r="E316" i="1"/>
  <c r="E332" i="1"/>
  <c r="E348" i="1"/>
  <c r="E364" i="1"/>
  <c r="E4" i="1"/>
  <c r="E20" i="1"/>
  <c r="E36" i="1"/>
  <c r="E52" i="1"/>
  <c r="E68" i="1"/>
  <c r="E84" i="1"/>
  <c r="E100" i="1"/>
  <c r="E116" i="1"/>
  <c r="E132" i="1"/>
  <c r="E148" i="1"/>
  <c r="E164" i="1"/>
  <c r="E180" i="1"/>
  <c r="E196" i="1"/>
  <c r="E212" i="1"/>
  <c r="E228" i="1"/>
  <c r="E244" i="1"/>
  <c r="E276" i="1"/>
  <c r="E340" i="1"/>
  <c r="E356" i="1"/>
  <c r="E372" i="1"/>
  <c r="E388" i="1"/>
  <c r="E404" i="1"/>
  <c r="E420" i="1"/>
  <c r="E436" i="1"/>
  <c r="E452" i="1"/>
  <c r="E718" i="1"/>
  <c r="E750" i="1"/>
  <c r="U15" i="1"/>
  <c r="E15" i="1"/>
  <c r="U31" i="1"/>
  <c r="E31" i="1"/>
  <c r="U33" i="1"/>
  <c r="E33" i="1"/>
  <c r="U35" i="1"/>
  <c r="E35" i="1"/>
  <c r="U41" i="1"/>
  <c r="E41" i="1"/>
  <c r="U49" i="1"/>
  <c r="E49" i="1"/>
  <c r="U55" i="1"/>
  <c r="E55" i="1"/>
  <c r="U57" i="1"/>
  <c r="E57" i="1"/>
  <c r="U63" i="1"/>
  <c r="E63" i="1"/>
  <c r="U65" i="1"/>
  <c r="E65" i="1"/>
  <c r="U73" i="1"/>
  <c r="E73" i="1"/>
  <c r="U75" i="1"/>
  <c r="E75" i="1"/>
  <c r="U79" i="1"/>
  <c r="E79" i="1"/>
  <c r="U95" i="1"/>
  <c r="E95" i="1"/>
  <c r="U97" i="1"/>
  <c r="E97" i="1"/>
  <c r="U103" i="1"/>
  <c r="E103" i="1"/>
  <c r="U105" i="1"/>
  <c r="E105" i="1"/>
  <c r="U111" i="1"/>
  <c r="E111" i="1"/>
  <c r="U113" i="1"/>
  <c r="E113" i="1"/>
  <c r="U145" i="1"/>
  <c r="E145" i="1"/>
  <c r="U151" i="1"/>
  <c r="E151" i="1"/>
  <c r="U153" i="1"/>
  <c r="E153" i="1"/>
  <c r="U167" i="1"/>
  <c r="E167" i="1"/>
  <c r="U171" i="1"/>
  <c r="E171" i="1"/>
  <c r="U175" i="1"/>
  <c r="E175" i="1"/>
  <c r="S177" i="1"/>
  <c r="E177" i="1"/>
  <c r="S187" i="1"/>
  <c r="E187" i="1"/>
  <c r="U191" i="1"/>
  <c r="E191" i="1"/>
  <c r="U203" i="1"/>
  <c r="E203" i="1"/>
  <c r="U211" i="1"/>
  <c r="E211" i="1"/>
  <c r="S215" i="1"/>
  <c r="E215" i="1"/>
  <c r="S217" i="1"/>
  <c r="E217" i="1"/>
  <c r="U223" i="1"/>
  <c r="E223" i="1"/>
  <c r="S233" i="1"/>
  <c r="E233" i="1"/>
  <c r="U251" i="1"/>
  <c r="E251" i="1"/>
  <c r="U255" i="1"/>
  <c r="E255" i="1"/>
  <c r="S265" i="1"/>
  <c r="E265" i="1"/>
  <c r="S281" i="1"/>
  <c r="E281" i="1"/>
  <c r="S303" i="1"/>
  <c r="E303" i="1"/>
  <c r="T305" i="1"/>
  <c r="E305" i="1"/>
  <c r="S311" i="1"/>
  <c r="E311" i="1"/>
  <c r="U331" i="1"/>
  <c r="E331" i="1"/>
  <c r="S335" i="1"/>
  <c r="E335" i="1"/>
  <c r="S351" i="1"/>
  <c r="E351" i="1"/>
  <c r="T353" i="1"/>
  <c r="E353" i="1"/>
  <c r="T363" i="1"/>
  <c r="E363" i="1"/>
  <c r="U375" i="1"/>
  <c r="E375" i="1"/>
  <c r="S391" i="1"/>
  <c r="E391" i="1"/>
  <c r="S399" i="1"/>
  <c r="E399" i="1"/>
  <c r="S401" i="1"/>
  <c r="E401" i="1"/>
  <c r="S403" i="1"/>
  <c r="E403" i="1"/>
  <c r="S407" i="1"/>
  <c r="E407" i="1"/>
  <c r="S423" i="1"/>
  <c r="E423" i="1"/>
  <c r="U425" i="1"/>
  <c r="E425" i="1"/>
  <c r="S433" i="1"/>
  <c r="E433" i="1"/>
  <c r="S439" i="1"/>
  <c r="E439" i="1"/>
  <c r="U441" i="1"/>
  <c r="E441" i="1"/>
  <c r="S451" i="1"/>
  <c r="E451" i="1"/>
  <c r="S455" i="1"/>
  <c r="E455" i="1"/>
  <c r="U457" i="1"/>
  <c r="E457" i="1"/>
  <c r="S481" i="1"/>
  <c r="E481" i="1"/>
  <c r="S483" i="1"/>
  <c r="E483" i="1"/>
  <c r="S487" i="1"/>
  <c r="E487" i="1"/>
  <c r="U493" i="1"/>
  <c r="E493" i="1"/>
  <c r="S499" i="1"/>
  <c r="E499" i="1"/>
  <c r="S509" i="1"/>
  <c r="E509" i="1"/>
  <c r="S515" i="1"/>
  <c r="E515" i="1"/>
  <c r="S519" i="1"/>
  <c r="E519" i="1"/>
  <c r="U525" i="1"/>
  <c r="E525" i="1"/>
  <c r="U545" i="1"/>
  <c r="E545" i="1"/>
  <c r="U553" i="1"/>
  <c r="E553" i="1"/>
  <c r="S555" i="1"/>
  <c r="E555" i="1"/>
  <c r="U565" i="1"/>
  <c r="E565" i="1"/>
  <c r="S573" i="1"/>
  <c r="E573" i="1"/>
  <c r="S577" i="1"/>
  <c r="E577" i="1"/>
  <c r="U581" i="1"/>
  <c r="E581" i="1"/>
  <c r="S595" i="1"/>
  <c r="E595" i="1"/>
  <c r="U597" i="1"/>
  <c r="E597" i="1"/>
  <c r="S599" i="1"/>
  <c r="E599" i="1"/>
  <c r="U601" i="1"/>
  <c r="E601" i="1"/>
  <c r="S605" i="1"/>
  <c r="E605" i="1"/>
  <c r="S615" i="1"/>
  <c r="E615" i="1"/>
  <c r="U629" i="1"/>
  <c r="E629" i="1"/>
  <c r="S631" i="1"/>
  <c r="E631" i="1"/>
  <c r="S637" i="1"/>
  <c r="E637" i="1"/>
  <c r="S643" i="1"/>
  <c r="E643" i="1"/>
  <c r="S657" i="1"/>
  <c r="E657" i="1"/>
  <c r="S659" i="1"/>
  <c r="E659" i="1"/>
  <c r="S679" i="1"/>
  <c r="E679" i="1"/>
  <c r="U681" i="1"/>
  <c r="E681" i="1"/>
  <c r="S691" i="1"/>
  <c r="E691" i="1"/>
  <c r="S749" i="1"/>
  <c r="E749" i="1"/>
  <c r="U753" i="1"/>
  <c r="E753" i="1"/>
  <c r="U773" i="1"/>
  <c r="E773" i="1"/>
  <c r="U3" i="1"/>
  <c r="E3" i="1"/>
  <c r="U7" i="1"/>
  <c r="E7" i="1"/>
  <c r="U9" i="1"/>
  <c r="E9" i="1"/>
  <c r="U17" i="1"/>
  <c r="E17" i="1"/>
  <c r="U19" i="1"/>
  <c r="E19" i="1"/>
  <c r="U23" i="1"/>
  <c r="E23" i="1"/>
  <c r="U25" i="1"/>
  <c r="E25" i="1"/>
  <c r="U43" i="1"/>
  <c r="E43" i="1"/>
  <c r="U47" i="1"/>
  <c r="E47" i="1"/>
  <c r="U51" i="1"/>
  <c r="E51" i="1"/>
  <c r="U71" i="1"/>
  <c r="E71" i="1"/>
  <c r="U81" i="1"/>
  <c r="E81" i="1"/>
  <c r="U83" i="1"/>
  <c r="E83" i="1"/>
  <c r="S87" i="1"/>
  <c r="E87" i="1"/>
  <c r="U89" i="1"/>
  <c r="E89" i="1"/>
  <c r="U119" i="1"/>
  <c r="E119" i="1"/>
  <c r="U121" i="1"/>
  <c r="E121" i="1"/>
  <c r="U129" i="1"/>
  <c r="E129" i="1"/>
  <c r="U137" i="1"/>
  <c r="E137" i="1"/>
  <c r="S159" i="1"/>
  <c r="E159" i="1"/>
  <c r="S161" i="1"/>
  <c r="E161" i="1"/>
  <c r="T169" i="1"/>
  <c r="E169" i="1"/>
  <c r="T185" i="1"/>
  <c r="E185" i="1"/>
  <c r="S201" i="1"/>
  <c r="E201" i="1"/>
  <c r="U219" i="1"/>
  <c r="E219" i="1"/>
  <c r="T235" i="1"/>
  <c r="E235" i="1"/>
  <c r="U239" i="1"/>
  <c r="E239" i="1"/>
  <c r="S249" i="1"/>
  <c r="E249" i="1"/>
  <c r="S257" i="1"/>
  <c r="E257" i="1"/>
  <c r="U267" i="1"/>
  <c r="E267" i="1"/>
  <c r="U271" i="1"/>
  <c r="E271" i="1"/>
  <c r="S287" i="1"/>
  <c r="E287" i="1"/>
  <c r="T321" i="1"/>
  <c r="E321" i="1"/>
  <c r="T369" i="1"/>
  <c r="E369" i="1"/>
  <c r="S377" i="1"/>
  <c r="E377" i="1"/>
  <c r="T385" i="1"/>
  <c r="E385" i="1"/>
  <c r="S415" i="1"/>
  <c r="E415" i="1"/>
  <c r="S419" i="1"/>
  <c r="E419" i="1"/>
  <c r="S431" i="1"/>
  <c r="E431" i="1"/>
  <c r="S435" i="1"/>
  <c r="E435" i="1"/>
  <c r="S449" i="1"/>
  <c r="E449" i="1"/>
  <c r="S463" i="1"/>
  <c r="E463" i="1"/>
  <c r="S467" i="1"/>
  <c r="E467" i="1"/>
  <c r="S471" i="1"/>
  <c r="E471" i="1"/>
  <c r="U473" i="1"/>
  <c r="E473" i="1"/>
  <c r="S477" i="1"/>
  <c r="E477" i="1"/>
  <c r="U501" i="1"/>
  <c r="E501" i="1"/>
  <c r="S503" i="1"/>
  <c r="E503" i="1"/>
  <c r="U505" i="1"/>
  <c r="E505" i="1"/>
  <c r="U517" i="1"/>
  <c r="E517" i="1"/>
  <c r="S529" i="1"/>
  <c r="E529" i="1"/>
  <c r="S531" i="1"/>
  <c r="E531" i="1"/>
  <c r="S535" i="1"/>
  <c r="E535" i="1"/>
  <c r="S549" i="1"/>
  <c r="E549" i="1"/>
  <c r="T563" i="1"/>
  <c r="E563" i="1"/>
  <c r="S567" i="1"/>
  <c r="E567" i="1"/>
  <c r="S579" i="1"/>
  <c r="E579" i="1"/>
  <c r="S583" i="1"/>
  <c r="E583" i="1"/>
  <c r="U589" i="1"/>
  <c r="E589" i="1"/>
  <c r="S593" i="1"/>
  <c r="E593" i="1"/>
  <c r="S609" i="1"/>
  <c r="E609" i="1"/>
  <c r="S611" i="1"/>
  <c r="E611" i="1"/>
  <c r="S627" i="1"/>
  <c r="E627" i="1"/>
  <c r="U645" i="1"/>
  <c r="E645" i="1"/>
  <c r="S647" i="1"/>
  <c r="E647" i="1"/>
  <c r="U649" i="1"/>
  <c r="E649" i="1"/>
  <c r="U653" i="1"/>
  <c r="E653" i="1"/>
  <c r="S663" i="1"/>
  <c r="E663" i="1"/>
  <c r="S675" i="1"/>
  <c r="E675" i="1"/>
  <c r="U685" i="1"/>
  <c r="E685" i="1"/>
  <c r="U689" i="1"/>
  <c r="E689" i="1"/>
  <c r="U693" i="1"/>
  <c r="E693" i="1"/>
  <c r="S695" i="1"/>
  <c r="E695" i="1"/>
  <c r="U697" i="1"/>
  <c r="E697" i="1"/>
  <c r="T711" i="1"/>
  <c r="E711" i="1"/>
  <c r="U715" i="1"/>
  <c r="E715" i="1"/>
  <c r="U717" i="1"/>
  <c r="E717" i="1"/>
  <c r="U723" i="1"/>
  <c r="E723" i="1"/>
  <c r="U733" i="1"/>
  <c r="E733" i="1"/>
  <c r="U741" i="1"/>
  <c r="E741" i="1"/>
  <c r="U765" i="1"/>
  <c r="E765" i="1"/>
  <c r="S769" i="1"/>
  <c r="E769" i="1"/>
  <c r="U777" i="1"/>
  <c r="E777" i="1"/>
  <c r="U785" i="1"/>
  <c r="E785" i="1"/>
  <c r="U795" i="1"/>
  <c r="E795" i="1"/>
  <c r="U797" i="1"/>
  <c r="E797" i="1"/>
  <c r="U805" i="1"/>
  <c r="E805" i="1"/>
  <c r="E21" i="1"/>
  <c r="E37" i="1"/>
  <c r="E69" i="1"/>
  <c r="E101" i="1"/>
  <c r="E133" i="1"/>
  <c r="E165" i="1"/>
  <c r="E197" i="1"/>
  <c r="E229" i="1"/>
  <c r="E261" i="1"/>
  <c r="E527" i="1"/>
  <c r="E623" i="1"/>
  <c r="E687" i="1"/>
  <c r="E783" i="1"/>
  <c r="E12" i="1"/>
  <c r="E28" i="1"/>
  <c r="E44" i="1"/>
  <c r="E60" i="1"/>
  <c r="E76" i="1"/>
  <c r="E92" i="1"/>
  <c r="E108" i="1"/>
  <c r="E124" i="1"/>
  <c r="E140" i="1"/>
  <c r="E172" i="1"/>
  <c r="E188" i="1"/>
  <c r="E204" i="1"/>
  <c r="E220" i="1"/>
  <c r="E236" i="1"/>
  <c r="E252" i="1"/>
  <c r="E268" i="1"/>
  <c r="E300" i="1"/>
  <c r="E380" i="1"/>
  <c r="E396" i="1"/>
  <c r="E412" i="1"/>
  <c r="E428" i="1"/>
  <c r="E444" i="1"/>
  <c r="E460" i="1"/>
  <c r="E478" i="1"/>
  <c r="E542" i="1"/>
  <c r="E734" i="1"/>
  <c r="E5" i="1"/>
  <c r="E53" i="1"/>
  <c r="E85" i="1"/>
  <c r="E117" i="1"/>
  <c r="E149" i="1"/>
  <c r="E181" i="1"/>
  <c r="E213" i="1"/>
  <c r="E245" i="1"/>
  <c r="E277" i="1"/>
  <c r="E405" i="1"/>
  <c r="E495" i="1"/>
  <c r="E591" i="1"/>
  <c r="E655" i="1"/>
  <c r="E719" i="1"/>
  <c r="E751" i="1"/>
  <c r="T6" i="1"/>
  <c r="E6" i="1"/>
  <c r="S8" i="1"/>
  <c r="E8" i="1"/>
  <c r="T10" i="1"/>
  <c r="E10" i="1"/>
  <c r="T14" i="1"/>
  <c r="E14" i="1"/>
  <c r="E16" i="1"/>
  <c r="T18" i="1"/>
  <c r="E18" i="1"/>
  <c r="T22" i="1"/>
  <c r="E22" i="1"/>
  <c r="S24" i="1"/>
  <c r="E24" i="1"/>
  <c r="T26" i="1"/>
  <c r="E26" i="1"/>
  <c r="E30" i="1"/>
  <c r="E32" i="1"/>
  <c r="T34" i="1"/>
  <c r="E34" i="1"/>
  <c r="T38" i="1"/>
  <c r="E38" i="1"/>
  <c r="S40" i="1"/>
  <c r="E40" i="1"/>
  <c r="T42" i="1"/>
  <c r="E42" i="1"/>
  <c r="T46" i="1"/>
  <c r="E46" i="1"/>
  <c r="S48" i="1"/>
  <c r="E48" i="1"/>
  <c r="T50" i="1"/>
  <c r="E50" i="1"/>
  <c r="T54" i="1"/>
  <c r="E54" i="1"/>
  <c r="S56" i="1"/>
  <c r="E56" i="1"/>
  <c r="T58" i="1"/>
  <c r="E58" i="1"/>
  <c r="E62" i="1"/>
  <c r="E64" i="1"/>
  <c r="T66" i="1"/>
  <c r="E66" i="1"/>
  <c r="T70" i="1"/>
  <c r="E70" i="1"/>
  <c r="E72" i="1"/>
  <c r="T74" i="1"/>
  <c r="E74" i="1"/>
  <c r="T78" i="1"/>
  <c r="E78" i="1"/>
  <c r="S80" i="1"/>
  <c r="E80" i="1"/>
  <c r="T82" i="1"/>
  <c r="E82" i="1"/>
  <c r="T86" i="1"/>
  <c r="E86" i="1"/>
  <c r="S88" i="1"/>
  <c r="E88" i="1"/>
  <c r="T90" i="1"/>
  <c r="E90" i="1"/>
  <c r="E94" i="1"/>
  <c r="E96" i="1"/>
  <c r="T98" i="1"/>
  <c r="E98" i="1"/>
  <c r="T102" i="1"/>
  <c r="E102" i="1"/>
  <c r="E104" i="1"/>
  <c r="T106" i="1"/>
  <c r="E106" i="1"/>
  <c r="T110" i="1"/>
  <c r="E110" i="1"/>
  <c r="E112" i="1"/>
  <c r="E114" i="1"/>
  <c r="T118" i="1"/>
  <c r="E118" i="1"/>
  <c r="E120" i="1"/>
  <c r="T122" i="1"/>
  <c r="E122" i="1"/>
  <c r="T126" i="1"/>
  <c r="E126" i="1"/>
  <c r="E128" i="1"/>
  <c r="T130" i="1"/>
  <c r="E130" i="1"/>
  <c r="T134" i="1"/>
  <c r="E134" i="1"/>
  <c r="E136" i="1"/>
  <c r="E138" i="1"/>
  <c r="T142" i="1"/>
  <c r="E142" i="1"/>
  <c r="E144" i="1"/>
  <c r="T146" i="1"/>
  <c r="E146" i="1"/>
  <c r="T150" i="1"/>
  <c r="E150" i="1"/>
  <c r="E152" i="1"/>
  <c r="T154" i="1"/>
  <c r="E154" i="1"/>
  <c r="T158" i="1"/>
  <c r="E158" i="1"/>
  <c r="E160" i="1"/>
  <c r="E162" i="1"/>
  <c r="S166" i="1"/>
  <c r="E166" i="1"/>
  <c r="U168" i="1"/>
  <c r="E168" i="1"/>
  <c r="S170" i="1"/>
  <c r="E170" i="1"/>
  <c r="E174" i="1"/>
  <c r="E176" i="1"/>
  <c r="T178" i="1"/>
  <c r="E178" i="1"/>
  <c r="S182" i="1"/>
  <c r="E182" i="1"/>
  <c r="U184" i="1"/>
  <c r="E184" i="1"/>
  <c r="E186" i="1"/>
  <c r="E190" i="1"/>
  <c r="E192" i="1"/>
  <c r="U194" i="1"/>
  <c r="E194" i="1"/>
  <c r="U198" i="1"/>
  <c r="E198" i="1"/>
  <c r="E200" i="1"/>
  <c r="U202" i="1"/>
  <c r="E202" i="1"/>
  <c r="E206" i="1"/>
  <c r="S208" i="1"/>
  <c r="E208" i="1"/>
  <c r="U210" i="1"/>
  <c r="E210" i="1"/>
  <c r="U214" i="1"/>
  <c r="E214" i="1"/>
  <c r="E216" i="1"/>
  <c r="U218" i="1"/>
  <c r="E218" i="1"/>
  <c r="E222" i="1"/>
  <c r="E224" i="1"/>
  <c r="U226" i="1"/>
  <c r="E226" i="1"/>
  <c r="U230" i="1"/>
  <c r="E230" i="1"/>
  <c r="E232" i="1"/>
  <c r="E234" i="1"/>
  <c r="U238" i="1"/>
  <c r="E238" i="1"/>
  <c r="E240" i="1"/>
  <c r="U242" i="1"/>
  <c r="E242" i="1"/>
  <c r="U246" i="1"/>
  <c r="E246" i="1"/>
  <c r="E248" i="1"/>
  <c r="E250" i="1"/>
  <c r="U254" i="1"/>
  <c r="E254" i="1"/>
  <c r="E256" i="1"/>
  <c r="U258" i="1"/>
  <c r="E258" i="1"/>
  <c r="U262" i="1"/>
  <c r="E262" i="1"/>
  <c r="E264" i="1"/>
  <c r="U266" i="1"/>
  <c r="E266" i="1"/>
  <c r="E270" i="1"/>
  <c r="E272" i="1"/>
  <c r="U274" i="1"/>
  <c r="E274" i="1"/>
  <c r="U278" i="1"/>
  <c r="E278" i="1"/>
  <c r="E280" i="1"/>
  <c r="U282" i="1"/>
  <c r="E282" i="1"/>
  <c r="T286" i="1"/>
  <c r="E286" i="1"/>
  <c r="E288" i="1"/>
  <c r="U290" i="1"/>
  <c r="E290" i="1"/>
  <c r="T294" i="1"/>
  <c r="E294" i="1"/>
  <c r="E296" i="1"/>
  <c r="E298" i="1"/>
  <c r="E302" i="1"/>
  <c r="E304" i="1"/>
  <c r="E306" i="1"/>
  <c r="T310" i="1"/>
  <c r="E310" i="1"/>
  <c r="E312" i="1"/>
  <c r="S314" i="1"/>
  <c r="E314" i="1"/>
  <c r="E318" i="1"/>
  <c r="S320" i="1"/>
  <c r="E320" i="1"/>
  <c r="U322" i="1"/>
  <c r="E322" i="1"/>
  <c r="U326" i="1"/>
  <c r="E326" i="1"/>
  <c r="E328" i="1"/>
  <c r="U330" i="1"/>
  <c r="E330" i="1"/>
  <c r="U334" i="1"/>
  <c r="E334" i="1"/>
  <c r="S336" i="1"/>
  <c r="E336" i="1"/>
  <c r="S338" i="1"/>
  <c r="E338" i="1"/>
  <c r="U342" i="1"/>
  <c r="E342" i="1"/>
  <c r="S344" i="1"/>
  <c r="E344" i="1"/>
  <c r="E346" i="1"/>
  <c r="E350" i="1"/>
  <c r="E352" i="1"/>
  <c r="U354" i="1"/>
  <c r="E354" i="1"/>
  <c r="E358" i="1"/>
  <c r="E360" i="1"/>
  <c r="E362" i="1"/>
  <c r="E408" i="1"/>
  <c r="E424" i="1"/>
  <c r="E440" i="1"/>
  <c r="E456" i="1"/>
  <c r="E472" i="1"/>
  <c r="E486" i="1"/>
  <c r="E502" i="1"/>
  <c r="E518" i="1"/>
  <c r="E534" i="1"/>
  <c r="E550" i="1"/>
  <c r="E614" i="1"/>
  <c r="E630" i="1"/>
  <c r="E646" i="1"/>
  <c r="E662" i="1"/>
  <c r="E694" i="1"/>
  <c r="E710" i="1"/>
  <c r="E726" i="1"/>
  <c r="E742" i="1"/>
  <c r="E13" i="1"/>
  <c r="E29" i="1"/>
  <c r="E45" i="1"/>
  <c r="E61" i="1"/>
  <c r="E77" i="1"/>
  <c r="E93" i="1"/>
  <c r="E109" i="1"/>
  <c r="E125" i="1"/>
  <c r="E141" i="1"/>
  <c r="E157" i="1"/>
  <c r="E173" i="1"/>
  <c r="E221" i="1"/>
  <c r="E237" i="1"/>
  <c r="E269" i="1"/>
  <c r="E333" i="1"/>
  <c r="E365" i="1"/>
  <c r="E397" i="1"/>
  <c r="E413" i="1"/>
  <c r="E429" i="1"/>
  <c r="E511" i="1"/>
  <c r="E735" i="1"/>
  <c r="E767" i="1"/>
  <c r="E799" i="1"/>
  <c r="E368" i="1"/>
  <c r="E376" i="1"/>
  <c r="E384" i="1"/>
  <c r="E392" i="1"/>
  <c r="E400" i="1"/>
  <c r="E416" i="1"/>
  <c r="E432" i="1"/>
  <c r="E448" i="1"/>
  <c r="E464" i="1"/>
  <c r="E566" i="1"/>
  <c r="E582" i="1"/>
  <c r="E598" i="1"/>
  <c r="E678" i="1"/>
  <c r="E366" i="1"/>
  <c r="S370" i="1"/>
  <c r="E370" i="1"/>
  <c r="U374" i="1"/>
  <c r="E374" i="1"/>
  <c r="E378" i="1"/>
  <c r="E382" i="1"/>
  <c r="S386" i="1"/>
  <c r="E386" i="1"/>
  <c r="U390" i="1"/>
  <c r="E390" i="1"/>
  <c r="E394" i="1"/>
  <c r="S398" i="1"/>
  <c r="E398" i="1"/>
  <c r="E402" i="1"/>
  <c r="E406" i="1"/>
  <c r="U410" i="1"/>
  <c r="E410" i="1"/>
  <c r="S414" i="1"/>
  <c r="E414" i="1"/>
  <c r="E418" i="1"/>
  <c r="S422" i="1"/>
  <c r="E422" i="1"/>
  <c r="E426" i="1"/>
  <c r="S430" i="1"/>
  <c r="E430" i="1"/>
  <c r="E434" i="1"/>
  <c r="U438" i="1"/>
  <c r="E438" i="1"/>
  <c r="S442" i="1"/>
  <c r="E442" i="1"/>
  <c r="E446" i="1"/>
  <c r="U450" i="1"/>
  <c r="E450" i="1"/>
  <c r="E454" i="1"/>
  <c r="S458" i="1"/>
  <c r="E458" i="1"/>
  <c r="E462" i="1"/>
  <c r="E466" i="1"/>
  <c r="S470" i="1"/>
  <c r="E470" i="1"/>
  <c r="U474" i="1"/>
  <c r="E474" i="1"/>
  <c r="E476" i="1"/>
  <c r="U480" i="1"/>
  <c r="E480" i="1"/>
  <c r="E482" i="1"/>
  <c r="U484" i="1"/>
  <c r="E484" i="1"/>
  <c r="E488" i="1"/>
  <c r="E490" i="1"/>
  <c r="U492" i="1"/>
  <c r="E492" i="1"/>
  <c r="U496" i="1"/>
  <c r="E496" i="1"/>
  <c r="E498" i="1"/>
  <c r="U500" i="1"/>
  <c r="E500" i="1"/>
  <c r="E504" i="1"/>
  <c r="S506" i="1"/>
  <c r="E506" i="1"/>
  <c r="U508" i="1"/>
  <c r="E508" i="1"/>
  <c r="U512" i="1"/>
  <c r="E512" i="1"/>
  <c r="E514" i="1"/>
  <c r="U516" i="1"/>
  <c r="E516" i="1"/>
  <c r="E520" i="1"/>
  <c r="S522" i="1"/>
  <c r="E522" i="1"/>
  <c r="U524" i="1"/>
  <c r="E524" i="1"/>
  <c r="U528" i="1"/>
  <c r="E528" i="1"/>
  <c r="E530" i="1"/>
  <c r="U532" i="1"/>
  <c r="E532" i="1"/>
  <c r="E536" i="1"/>
  <c r="E538" i="1"/>
  <c r="E540" i="1"/>
  <c r="E544" i="1"/>
  <c r="E546" i="1"/>
  <c r="T548" i="1"/>
  <c r="E548" i="1"/>
  <c r="E552" i="1"/>
  <c r="S554" i="1"/>
  <c r="E554" i="1"/>
  <c r="T556" i="1"/>
  <c r="E556" i="1"/>
  <c r="E560" i="1"/>
  <c r="E562" i="1"/>
  <c r="U564" i="1"/>
  <c r="E564" i="1"/>
  <c r="E568" i="1"/>
  <c r="S570" i="1"/>
  <c r="E570" i="1"/>
  <c r="E572" i="1"/>
  <c r="U576" i="1"/>
  <c r="E576" i="1"/>
  <c r="U578" i="1"/>
  <c r="E578" i="1"/>
  <c r="U580" i="1"/>
  <c r="E580" i="1"/>
  <c r="E584" i="1"/>
  <c r="S586" i="1"/>
  <c r="E586" i="1"/>
  <c r="U588" i="1"/>
  <c r="E588" i="1"/>
  <c r="U592" i="1"/>
  <c r="E592" i="1"/>
  <c r="E594" i="1"/>
  <c r="U596" i="1"/>
  <c r="E596" i="1"/>
  <c r="E600" i="1"/>
  <c r="E602" i="1"/>
  <c r="E604" i="1"/>
  <c r="U608" i="1"/>
  <c r="E608" i="1"/>
  <c r="E610" i="1"/>
  <c r="U612" i="1"/>
  <c r="E612" i="1"/>
  <c r="E616" i="1"/>
  <c r="E618" i="1"/>
  <c r="U620" i="1"/>
  <c r="E620" i="1"/>
  <c r="U624" i="1"/>
  <c r="E624" i="1"/>
  <c r="E626" i="1"/>
  <c r="U628" i="1"/>
  <c r="E628" i="1"/>
  <c r="E632" i="1"/>
  <c r="S634" i="1"/>
  <c r="E634" i="1"/>
  <c r="E636" i="1"/>
  <c r="U640" i="1"/>
  <c r="E640" i="1"/>
  <c r="E642" i="1"/>
  <c r="U644" i="1"/>
  <c r="E644" i="1"/>
  <c r="E648" i="1"/>
  <c r="S650" i="1"/>
  <c r="E650" i="1"/>
  <c r="U652" i="1"/>
  <c r="E652" i="1"/>
  <c r="U656" i="1"/>
  <c r="E656" i="1"/>
  <c r="E658" i="1"/>
  <c r="U660" i="1"/>
  <c r="E660" i="1"/>
  <c r="E664" i="1"/>
  <c r="E666" i="1"/>
  <c r="E668" i="1"/>
  <c r="U672" i="1"/>
  <c r="E672" i="1"/>
  <c r="E674" i="1"/>
  <c r="U676" i="1"/>
  <c r="E676" i="1"/>
  <c r="E680" i="1"/>
  <c r="U682" i="1"/>
  <c r="E682" i="1"/>
  <c r="U684" i="1"/>
  <c r="E684" i="1"/>
  <c r="U688" i="1"/>
  <c r="E688" i="1"/>
  <c r="U690" i="1"/>
  <c r="E690" i="1"/>
  <c r="U692" i="1"/>
  <c r="E692" i="1"/>
  <c r="E696" i="1"/>
  <c r="S698" i="1"/>
  <c r="E698" i="1"/>
  <c r="E700" i="1"/>
  <c r="S704" i="1"/>
  <c r="E704" i="1"/>
  <c r="E706" i="1"/>
  <c r="E708" i="1"/>
  <c r="E712" i="1"/>
  <c r="E714" i="1"/>
  <c r="E716" i="1"/>
  <c r="S720" i="1"/>
  <c r="E720" i="1"/>
  <c r="S722" i="1"/>
  <c r="E722" i="1"/>
  <c r="U724" i="1"/>
  <c r="E724" i="1"/>
  <c r="E728" i="1"/>
  <c r="E730" i="1"/>
  <c r="E732" i="1"/>
  <c r="U736" i="1"/>
  <c r="E736" i="1"/>
  <c r="S738" i="1"/>
  <c r="E738" i="1"/>
  <c r="E740" i="1"/>
  <c r="E744" i="1"/>
  <c r="E746" i="1"/>
  <c r="E762" i="1"/>
  <c r="E778" i="1"/>
  <c r="E794" i="1"/>
  <c r="E810" i="1"/>
  <c r="E748" i="1"/>
  <c r="U752" i="1"/>
  <c r="E752" i="1"/>
  <c r="U756" i="1"/>
  <c r="E756" i="1"/>
  <c r="S760" i="1"/>
  <c r="E760" i="1"/>
  <c r="E764" i="1"/>
  <c r="U768" i="1"/>
  <c r="E768" i="1"/>
  <c r="U772" i="1"/>
  <c r="E772" i="1"/>
  <c r="S776" i="1"/>
  <c r="E776" i="1"/>
  <c r="E780" i="1"/>
  <c r="U784" i="1"/>
  <c r="E784" i="1"/>
  <c r="U788" i="1"/>
  <c r="E788" i="1"/>
  <c r="E792" i="1"/>
  <c r="E796" i="1"/>
  <c r="U800" i="1"/>
  <c r="E800" i="1"/>
  <c r="E804" i="1"/>
  <c r="E808" i="1"/>
  <c r="U812" i="1"/>
  <c r="E812" i="1"/>
  <c r="E754" i="1"/>
  <c r="E770" i="1"/>
  <c r="E786" i="1"/>
  <c r="E802" i="1"/>
  <c r="E2" i="1"/>
  <c r="T812" i="1"/>
  <c r="S108" i="1"/>
  <c r="T267" i="1"/>
  <c r="T23" i="1"/>
  <c r="T342" i="1"/>
  <c r="T20" i="1"/>
  <c r="S172" i="1"/>
  <c r="U333" i="1"/>
  <c r="T577" i="1"/>
  <c r="T578" i="1"/>
  <c r="U577" i="1"/>
  <c r="U413" i="1"/>
  <c r="U87" i="1"/>
  <c r="T322" i="1"/>
  <c r="T390" i="1"/>
  <c r="T773" i="1"/>
  <c r="T171" i="1"/>
  <c r="T260" i="1"/>
  <c r="S342" i="1"/>
  <c r="S7" i="1"/>
  <c r="S244" i="1"/>
  <c r="T605" i="1"/>
  <c r="S649" i="1"/>
  <c r="T689" i="1"/>
  <c r="S768" i="1"/>
  <c r="T785" i="1"/>
  <c r="T79" i="1"/>
  <c r="S95" i="1"/>
  <c r="T100" i="1"/>
  <c r="T187" i="1"/>
  <c r="S188" i="1"/>
  <c r="S191" i="1"/>
  <c r="S219" i="1"/>
  <c r="S220" i="1"/>
  <c r="T239" i="1"/>
  <c r="T244" i="1"/>
  <c r="U605" i="1"/>
  <c r="T606" i="1"/>
  <c r="T52" i="1"/>
  <c r="T103" i="1"/>
  <c r="T375" i="1"/>
  <c r="S429" i="1"/>
  <c r="S606" i="1"/>
  <c r="S23" i="1"/>
  <c r="U78" i="1"/>
  <c r="T87" i="1"/>
  <c r="T95" i="1"/>
  <c r="S171" i="1"/>
  <c r="U187" i="1"/>
  <c r="T188" i="1"/>
  <c r="T191" i="1"/>
  <c r="T219" i="1"/>
  <c r="T236" i="1"/>
  <c r="S267" i="1"/>
  <c r="S322" i="1"/>
  <c r="T334" i="1"/>
  <c r="U449" i="1"/>
  <c r="T685" i="1"/>
  <c r="U130" i="1"/>
  <c r="S175" i="1"/>
  <c r="U183" i="1"/>
  <c r="S183" i="1"/>
  <c r="T332" i="1"/>
  <c r="U332" i="1"/>
  <c r="S381" i="1"/>
  <c r="U381" i="1"/>
  <c r="T381" i="1"/>
  <c r="U590" i="1"/>
  <c r="S590" i="1"/>
  <c r="U621" i="1"/>
  <c r="S621" i="1"/>
  <c r="U809" i="1"/>
  <c r="T809" i="1"/>
  <c r="U2" i="1"/>
  <c r="T4" i="1"/>
  <c r="U22" i="1"/>
  <c r="U127" i="1"/>
  <c r="T127" i="1"/>
  <c r="U146" i="1"/>
  <c r="U156" i="1"/>
  <c r="T156" i="1"/>
  <c r="S174" i="1"/>
  <c r="T174" i="1"/>
  <c r="U207" i="1"/>
  <c r="T207" i="1"/>
  <c r="T296" i="1"/>
  <c r="U296" i="1"/>
  <c r="S296" i="1"/>
  <c r="U298" i="1"/>
  <c r="T298" i="1"/>
  <c r="S298" i="1"/>
  <c r="U426" i="1"/>
  <c r="T426" i="1"/>
  <c r="U541" i="1"/>
  <c r="S541" i="1"/>
  <c r="T541" i="1"/>
  <c r="U602" i="1"/>
  <c r="T602" i="1"/>
  <c r="U780" i="1"/>
  <c r="T780" i="1"/>
  <c r="S39" i="1"/>
  <c r="U39" i="1"/>
  <c r="T39" i="1"/>
  <c r="T114" i="1"/>
  <c r="U114" i="1"/>
  <c r="U159" i="1"/>
  <c r="T159" i="1"/>
  <c r="U295" i="1"/>
  <c r="S295" i="1"/>
  <c r="T295" i="1"/>
  <c r="S297" i="1"/>
  <c r="T297" i="1"/>
  <c r="U297" i="1"/>
  <c r="U538" i="1"/>
  <c r="T538" i="1"/>
  <c r="S538" i="1"/>
  <c r="U132" i="1"/>
  <c r="T132" i="1"/>
  <c r="S132" i="1"/>
  <c r="T138" i="1"/>
  <c r="U138" i="1"/>
  <c r="S294" i="1"/>
  <c r="U294" i="1"/>
  <c r="U379" i="1"/>
  <c r="T379" i="1"/>
  <c r="S379" i="1"/>
  <c r="U521" i="1"/>
  <c r="S521" i="1"/>
  <c r="U677" i="1"/>
  <c r="T677" i="1"/>
  <c r="U86" i="1"/>
  <c r="T92" i="1"/>
  <c r="U135" i="1"/>
  <c r="T135" i="1"/>
  <c r="S135" i="1"/>
  <c r="U143" i="1"/>
  <c r="S143" i="1"/>
  <c r="S196" i="1"/>
  <c r="U235" i="1"/>
  <c r="T283" i="1"/>
  <c r="U283" i="1"/>
  <c r="S378" i="1"/>
  <c r="T378" i="1"/>
  <c r="U378" i="1"/>
  <c r="T380" i="1"/>
  <c r="S380" i="1"/>
  <c r="U380" i="1"/>
  <c r="U382" i="1"/>
  <c r="S382" i="1"/>
  <c r="T382" i="1"/>
  <c r="U434" i="1"/>
  <c r="S434" i="1"/>
  <c r="U469" i="1"/>
  <c r="S469" i="1"/>
  <c r="T469" i="1"/>
  <c r="U633" i="1"/>
  <c r="S633" i="1"/>
  <c r="T808" i="1"/>
  <c r="U808" i="1"/>
  <c r="S808" i="1"/>
  <c r="T331" i="1"/>
  <c r="U377" i="1"/>
  <c r="S405" i="1"/>
  <c r="S410" i="1"/>
  <c r="S413" i="1"/>
  <c r="T433" i="1"/>
  <c r="T441" i="1"/>
  <c r="S457" i="1"/>
  <c r="T477" i="1"/>
  <c r="S478" i="1"/>
  <c r="S505" i="1"/>
  <c r="T526" i="1"/>
  <c r="S542" i="1"/>
  <c r="S545" i="1"/>
  <c r="S566" i="1"/>
  <c r="S582" i="1"/>
  <c r="S597" i="1"/>
  <c r="T733" i="1"/>
  <c r="S756" i="1"/>
  <c r="T777" i="1"/>
  <c r="S805" i="1"/>
  <c r="S31" i="1"/>
  <c r="U38" i="1"/>
  <c r="S55" i="1"/>
  <c r="T76" i="1"/>
  <c r="S79" i="1"/>
  <c r="S103" i="1"/>
  <c r="U106" i="1"/>
  <c r="S111" i="1"/>
  <c r="T124" i="1"/>
  <c r="S140" i="1"/>
  <c r="S173" i="1"/>
  <c r="T204" i="1"/>
  <c r="S223" i="1"/>
  <c r="S239" i="1"/>
  <c r="S260" i="1"/>
  <c r="U376" i="1"/>
  <c r="S390" i="1"/>
  <c r="T405" i="1"/>
  <c r="T410" i="1"/>
  <c r="T438" i="1"/>
  <c r="T450" i="1"/>
  <c r="T474" i="1"/>
  <c r="U477" i="1"/>
  <c r="T478" i="1"/>
  <c r="S493" i="1"/>
  <c r="T542" i="1"/>
  <c r="T545" i="1"/>
  <c r="U563" i="1"/>
  <c r="T597" i="1"/>
  <c r="S685" i="1"/>
  <c r="S689" i="1"/>
  <c r="S690" i="1"/>
  <c r="T717" i="1"/>
  <c r="T724" i="1"/>
  <c r="U776" i="1"/>
  <c r="T788" i="1"/>
  <c r="U6" i="1"/>
  <c r="T7" i="1"/>
  <c r="S15" i="1"/>
  <c r="T28" i="1"/>
  <c r="T31" i="1"/>
  <c r="T44" i="1"/>
  <c r="S47" i="1"/>
  <c r="U54" i="1"/>
  <c r="T55" i="1"/>
  <c r="S63" i="1"/>
  <c r="S71" i="1"/>
  <c r="T108" i="1"/>
  <c r="T111" i="1"/>
  <c r="S116" i="1"/>
  <c r="S119" i="1"/>
  <c r="U122" i="1"/>
  <c r="T140" i="1"/>
  <c r="T143" i="1"/>
  <c r="S148" i="1"/>
  <c r="S151" i="1"/>
  <c r="U154" i="1"/>
  <c r="S167" i="1"/>
  <c r="T172" i="1"/>
  <c r="U173" i="1"/>
  <c r="U174" i="1"/>
  <c r="T175" i="1"/>
  <c r="T183" i="1"/>
  <c r="T196" i="1"/>
  <c r="S203" i="1"/>
  <c r="S212" i="1"/>
  <c r="T220" i="1"/>
  <c r="T223" i="1"/>
  <c r="S228" i="1"/>
  <c r="S251" i="1"/>
  <c r="S268" i="1"/>
  <c r="S271" i="1"/>
  <c r="S285" i="1"/>
  <c r="T285" i="1"/>
  <c r="U327" i="1"/>
  <c r="T327" i="1"/>
  <c r="S327" i="1"/>
  <c r="S329" i="1"/>
  <c r="U329" i="1"/>
  <c r="T329" i="1"/>
  <c r="U366" i="1"/>
  <c r="T366" i="1"/>
  <c r="U421" i="1"/>
  <c r="T421" i="1"/>
  <c r="S421" i="1"/>
  <c r="U462" i="1"/>
  <c r="T462" i="1"/>
  <c r="S462" i="1"/>
  <c r="S497" i="1"/>
  <c r="U497" i="1"/>
  <c r="T497" i="1"/>
  <c r="U533" i="1"/>
  <c r="T533" i="1"/>
  <c r="S533" i="1"/>
  <c r="U569" i="1"/>
  <c r="T569" i="1"/>
  <c r="S569" i="1"/>
  <c r="U585" i="1"/>
  <c r="T585" i="1"/>
  <c r="S585" i="1"/>
  <c r="U626" i="1"/>
  <c r="T626" i="1"/>
  <c r="S626" i="1"/>
  <c r="U642" i="1"/>
  <c r="T642" i="1"/>
  <c r="S642" i="1"/>
  <c r="U646" i="1"/>
  <c r="T646" i="1"/>
  <c r="U666" i="1"/>
  <c r="T666" i="1"/>
  <c r="S666" i="1"/>
  <c r="U286" i="1"/>
  <c r="S286" i="1"/>
  <c r="T364" i="1"/>
  <c r="U364" i="1"/>
  <c r="U398" i="1"/>
  <c r="T398" i="1"/>
  <c r="U490" i="1"/>
  <c r="T490" i="1"/>
  <c r="S513" i="1"/>
  <c r="U513" i="1"/>
  <c r="T513" i="1"/>
  <c r="U562" i="1"/>
  <c r="T562" i="1"/>
  <c r="U613" i="1"/>
  <c r="T613" i="1"/>
  <c r="S613" i="1"/>
  <c r="T12" i="1"/>
  <c r="T15" i="1"/>
  <c r="T36" i="1"/>
  <c r="U46" i="1"/>
  <c r="T47" i="1"/>
  <c r="T60" i="1"/>
  <c r="T63" i="1"/>
  <c r="T68" i="1"/>
  <c r="T71" i="1"/>
  <c r="T84" i="1"/>
  <c r="T116" i="1"/>
  <c r="T119" i="1"/>
  <c r="S124" i="1"/>
  <c r="S127" i="1"/>
  <c r="T148" i="1"/>
  <c r="T151" i="1"/>
  <c r="S156" i="1"/>
  <c r="T167" i="1"/>
  <c r="T203" i="1"/>
  <c r="S204" i="1"/>
  <c r="S207" i="1"/>
  <c r="T212" i="1"/>
  <c r="T228" i="1"/>
  <c r="S235" i="1"/>
  <c r="T251" i="1"/>
  <c r="S252" i="1"/>
  <c r="S255" i="1"/>
  <c r="T268" i="1"/>
  <c r="T271" i="1"/>
  <c r="S276" i="1"/>
  <c r="T284" i="1"/>
  <c r="S284" i="1"/>
  <c r="U285" i="1"/>
  <c r="S290" i="1"/>
  <c r="U310" i="1"/>
  <c r="S310" i="1"/>
  <c r="S365" i="1"/>
  <c r="U365" i="1"/>
  <c r="S366" i="1"/>
  <c r="U370" i="1"/>
  <c r="T370" i="1"/>
  <c r="U414" i="1"/>
  <c r="T414" i="1"/>
  <c r="U485" i="1"/>
  <c r="T485" i="1"/>
  <c r="S485" i="1"/>
  <c r="U514" i="1"/>
  <c r="T514" i="1"/>
  <c r="S514" i="1"/>
  <c r="U518" i="1"/>
  <c r="T518" i="1"/>
  <c r="S557" i="1"/>
  <c r="U557" i="1"/>
  <c r="T557" i="1"/>
  <c r="U618" i="1"/>
  <c r="T618" i="1"/>
  <c r="U630" i="1"/>
  <c r="T630" i="1"/>
  <c r="U745" i="1"/>
  <c r="T745" i="1"/>
  <c r="S745" i="1"/>
  <c r="U694" i="1"/>
  <c r="T694" i="1"/>
  <c r="S694" i="1"/>
  <c r="S744" i="1"/>
  <c r="U744" i="1"/>
  <c r="T744" i="1"/>
  <c r="U748" i="1"/>
  <c r="T748" i="1"/>
  <c r="S748" i="1"/>
  <c r="S236" i="1"/>
  <c r="T252" i="1"/>
  <c r="T255" i="1"/>
  <c r="T276" i="1"/>
  <c r="S283" i="1"/>
  <c r="U284" i="1"/>
  <c r="T290" i="1"/>
  <c r="T328" i="1"/>
  <c r="U328" i="1"/>
  <c r="S328" i="1"/>
  <c r="T330" i="1"/>
  <c r="S330" i="1"/>
  <c r="U454" i="1"/>
  <c r="T454" i="1"/>
  <c r="U498" i="1"/>
  <c r="T498" i="1"/>
  <c r="S498" i="1"/>
  <c r="U502" i="1"/>
  <c r="T502" i="1"/>
  <c r="S625" i="1"/>
  <c r="U625" i="1"/>
  <c r="T625" i="1"/>
  <c r="S641" i="1"/>
  <c r="U641" i="1"/>
  <c r="T641" i="1"/>
  <c r="U661" i="1"/>
  <c r="T661" i="1"/>
  <c r="S661" i="1"/>
  <c r="U669" i="1"/>
  <c r="T669" i="1"/>
  <c r="S669" i="1"/>
  <c r="T429" i="1"/>
  <c r="U433" i="1"/>
  <c r="T434" i="1"/>
  <c r="T457" i="1"/>
  <c r="T493" i="1"/>
  <c r="T505" i="1"/>
  <c r="T521" i="1"/>
  <c r="T566" i="1"/>
  <c r="T582" i="1"/>
  <c r="T590" i="1"/>
  <c r="T621" i="1"/>
  <c r="T633" i="1"/>
  <c r="T649" i="1"/>
  <c r="T690" i="1"/>
  <c r="S331" i="1"/>
  <c r="S332" i="1"/>
  <c r="T333" i="1"/>
  <c r="S334" i="1"/>
  <c r="S375" i="1"/>
  <c r="S376" i="1"/>
  <c r="T377" i="1"/>
  <c r="S441" i="1"/>
  <c r="T449" i="1"/>
  <c r="S450" i="1"/>
  <c r="S474" i="1"/>
  <c r="S526" i="1"/>
  <c r="S654" i="1"/>
  <c r="S670" i="1"/>
  <c r="S682" i="1"/>
  <c r="S697" i="1"/>
  <c r="S736" i="1"/>
  <c r="T741" i="1"/>
  <c r="S800" i="1"/>
  <c r="S578" i="1"/>
  <c r="T654" i="1"/>
  <c r="T670" i="1"/>
  <c r="S677" i="1"/>
  <c r="T682" i="1"/>
  <c r="T697" i="1"/>
  <c r="S724" i="1"/>
  <c r="T736" i="1"/>
  <c r="T753" i="1"/>
  <c r="T756" i="1"/>
  <c r="T765" i="1"/>
  <c r="T768" i="1"/>
  <c r="T776" i="1"/>
  <c r="S777" i="1"/>
  <c r="S780" i="1"/>
  <c r="S788" i="1"/>
  <c r="T797" i="1"/>
  <c r="T800" i="1"/>
  <c r="T805" i="1"/>
  <c r="S809" i="1"/>
  <c r="S812" i="1"/>
  <c r="L813" i="1"/>
  <c r="M813" i="1"/>
  <c r="L809" i="1"/>
  <c r="M809" i="1"/>
  <c r="L805" i="1"/>
  <c r="M805" i="1"/>
  <c r="L801" i="1"/>
  <c r="M801" i="1"/>
  <c r="L797" i="1"/>
  <c r="M797" i="1"/>
  <c r="L791" i="1"/>
  <c r="M791" i="1"/>
  <c r="L787" i="1"/>
  <c r="M787" i="1"/>
  <c r="L783" i="1"/>
  <c r="M783" i="1"/>
  <c r="L779" i="1"/>
  <c r="M779" i="1"/>
  <c r="L775" i="1"/>
  <c r="M775" i="1"/>
  <c r="L771" i="1"/>
  <c r="M771" i="1"/>
  <c r="L767" i="1"/>
  <c r="M767" i="1"/>
  <c r="L763" i="1"/>
  <c r="M763" i="1"/>
  <c r="L759" i="1"/>
  <c r="M759" i="1"/>
  <c r="L757" i="1"/>
  <c r="M757" i="1"/>
  <c r="L753" i="1"/>
  <c r="M753" i="1"/>
  <c r="K703" i="1"/>
  <c r="M703" i="1"/>
  <c r="K699" i="1"/>
  <c r="M699" i="1"/>
  <c r="K645" i="1"/>
  <c r="M645" i="1"/>
  <c r="M2" i="1"/>
  <c r="M52" i="1"/>
  <c r="M57" i="1"/>
  <c r="M62" i="1"/>
  <c r="M73" i="1"/>
  <c r="M78" i="1"/>
  <c r="M84" i="1"/>
  <c r="M94" i="1"/>
  <c r="M100" i="1"/>
  <c r="M105" i="1"/>
  <c r="M121" i="1"/>
  <c r="M126" i="1"/>
  <c r="M132" i="1"/>
  <c r="M137" i="1"/>
  <c r="M142" i="1"/>
  <c r="M148" i="1"/>
  <c r="M153" i="1"/>
  <c r="M158" i="1"/>
  <c r="M164" i="1"/>
  <c r="M169" i="1"/>
  <c r="M174" i="1"/>
  <c r="M185" i="1"/>
  <c r="M190" i="1"/>
  <c r="M197" i="1"/>
  <c r="M205" i="1"/>
  <c r="M213" i="1"/>
  <c r="M221" i="1"/>
  <c r="M229" i="1"/>
  <c r="M237" i="1"/>
  <c r="M257" i="1"/>
  <c r="M289" i="1"/>
  <c r="M321" i="1"/>
  <c r="M332" i="1"/>
  <c r="M353" i="1"/>
  <c r="M374" i="1"/>
  <c r="M385" i="1"/>
  <c r="M406" i="1"/>
  <c r="M417" i="1"/>
  <c r="M438" i="1"/>
  <c r="M449" i="1"/>
  <c r="M476" i="1"/>
  <c r="M497" i="1"/>
  <c r="L812" i="1"/>
  <c r="M812" i="1"/>
  <c r="L808" i="1"/>
  <c r="M808" i="1"/>
  <c r="L802" i="1"/>
  <c r="M802" i="1"/>
  <c r="L798" i="1"/>
  <c r="M798" i="1"/>
  <c r="L792" i="1"/>
  <c r="M792" i="1"/>
  <c r="L788" i="1"/>
  <c r="M788" i="1"/>
  <c r="L784" i="1"/>
  <c r="M784" i="1"/>
  <c r="L780" i="1"/>
  <c r="M780" i="1"/>
  <c r="L776" i="1"/>
  <c r="M776" i="1"/>
  <c r="L770" i="1"/>
  <c r="M770" i="1"/>
  <c r="L762" i="1"/>
  <c r="M762" i="1"/>
  <c r="K706" i="1"/>
  <c r="M706" i="1"/>
  <c r="K704" i="1"/>
  <c r="M704" i="1"/>
  <c r="K702" i="1"/>
  <c r="M702" i="1"/>
  <c r="K700" i="1"/>
  <c r="M700" i="1"/>
  <c r="K698" i="1"/>
  <c r="M698" i="1"/>
  <c r="K696" i="1"/>
  <c r="M696" i="1"/>
  <c r="K694" i="1"/>
  <c r="M694" i="1"/>
  <c r="K692" i="1"/>
  <c r="M692" i="1"/>
  <c r="K690" i="1"/>
  <c r="M690" i="1"/>
  <c r="K688" i="1"/>
  <c r="M688" i="1"/>
  <c r="K686" i="1"/>
  <c r="M686" i="1"/>
  <c r="K682" i="1"/>
  <c r="M682" i="1"/>
  <c r="K680" i="1"/>
  <c r="M680" i="1"/>
  <c r="K676" i="1"/>
  <c r="M676" i="1"/>
  <c r="K674" i="1"/>
  <c r="M674" i="1"/>
  <c r="K670" i="1"/>
  <c r="M670" i="1"/>
  <c r="K668" i="1"/>
  <c r="M668" i="1"/>
  <c r="K664" i="1"/>
  <c r="M664" i="1"/>
  <c r="K660" i="1"/>
  <c r="M660" i="1"/>
  <c r="K658" i="1"/>
  <c r="M658" i="1"/>
  <c r="K654" i="1"/>
  <c r="M654" i="1"/>
  <c r="K650" i="1"/>
  <c r="M650" i="1"/>
  <c r="K648" i="1"/>
  <c r="M648" i="1"/>
  <c r="K642" i="1"/>
  <c r="M642" i="1"/>
  <c r="K638" i="1"/>
  <c r="M638" i="1"/>
  <c r="K636" i="1"/>
  <c r="M636" i="1"/>
  <c r="K634" i="1"/>
  <c r="M634" i="1"/>
  <c r="K632" i="1"/>
  <c r="M632" i="1"/>
  <c r="K622" i="1"/>
  <c r="M622" i="1"/>
  <c r="K620" i="1"/>
  <c r="M620" i="1"/>
  <c r="K618" i="1"/>
  <c r="M618" i="1"/>
  <c r="K616" i="1"/>
  <c r="M616" i="1"/>
  <c r="K612" i="1"/>
  <c r="M612" i="1"/>
  <c r="K606" i="1"/>
  <c r="M606" i="1"/>
  <c r="K604" i="1"/>
  <c r="M604" i="1"/>
  <c r="K602" i="1"/>
  <c r="M602" i="1"/>
  <c r="K600" i="1"/>
  <c r="M600" i="1"/>
  <c r="K596" i="1"/>
  <c r="M596" i="1"/>
  <c r="K594" i="1"/>
  <c r="M594" i="1"/>
  <c r="K590" i="1"/>
  <c r="M590" i="1"/>
  <c r="K588" i="1"/>
  <c r="M588" i="1"/>
  <c r="K584" i="1"/>
  <c r="M584" i="1"/>
  <c r="K580" i="1"/>
  <c r="M580" i="1"/>
  <c r="K574" i="1"/>
  <c r="M574" i="1"/>
  <c r="K572" i="1"/>
  <c r="M572" i="1"/>
  <c r="K570" i="1"/>
  <c r="M570" i="1"/>
  <c r="K568" i="1"/>
  <c r="M568" i="1"/>
  <c r="K562" i="1"/>
  <c r="M562" i="1"/>
  <c r="K558" i="1"/>
  <c r="M558" i="1"/>
  <c r="K554" i="1"/>
  <c r="M554" i="1"/>
  <c r="K552" i="1"/>
  <c r="M552" i="1"/>
  <c r="K548" i="1"/>
  <c r="M548" i="1"/>
  <c r="K546" i="1"/>
  <c r="M546" i="1"/>
  <c r="K540" i="1"/>
  <c r="M540" i="1"/>
  <c r="K538" i="1"/>
  <c r="M538" i="1"/>
  <c r="K532" i="1"/>
  <c r="M532" i="1"/>
  <c r="K530" i="1"/>
  <c r="M530" i="1"/>
  <c r="K526" i="1"/>
  <c r="M526" i="1"/>
  <c r="K524" i="1"/>
  <c r="M524" i="1"/>
  <c r="K520" i="1"/>
  <c r="M520" i="1"/>
  <c r="K516" i="1"/>
  <c r="M516" i="1"/>
  <c r="K510" i="1"/>
  <c r="M510" i="1"/>
  <c r="K506" i="1"/>
  <c r="M506" i="1"/>
  <c r="K504" i="1"/>
  <c r="M504" i="1"/>
  <c r="K498" i="1"/>
  <c r="M498" i="1"/>
  <c r="K494" i="1"/>
  <c r="M494" i="1"/>
  <c r="K490" i="1"/>
  <c r="M490" i="1"/>
  <c r="K488" i="1"/>
  <c r="M488" i="1"/>
  <c r="K484" i="1"/>
  <c r="M484" i="1"/>
  <c r="K482" i="1"/>
  <c r="M482" i="1"/>
  <c r="K474" i="1"/>
  <c r="M474" i="1"/>
  <c r="K468" i="1"/>
  <c r="M468" i="1"/>
  <c r="K466" i="1"/>
  <c r="M466" i="1"/>
  <c r="K462" i="1"/>
  <c r="M462" i="1"/>
  <c r="K446" i="1"/>
  <c r="M446" i="1"/>
  <c r="K430" i="1"/>
  <c r="M430" i="1"/>
  <c r="K414" i="1"/>
  <c r="M414" i="1"/>
  <c r="K398" i="1"/>
  <c r="M398" i="1"/>
  <c r="K382" i="1"/>
  <c r="M382" i="1"/>
  <c r="K366" i="1"/>
  <c r="M366" i="1"/>
  <c r="K350" i="1"/>
  <c r="M350" i="1"/>
  <c r="K336" i="1"/>
  <c r="M336" i="1"/>
  <c r="K324" i="1"/>
  <c r="M324" i="1"/>
  <c r="K320" i="1"/>
  <c r="M320" i="1"/>
  <c r="K308" i="1"/>
  <c r="M308" i="1"/>
  <c r="K304" i="1"/>
  <c r="M304" i="1"/>
  <c r="K292" i="1"/>
  <c r="M292" i="1"/>
  <c r="K272" i="1"/>
  <c r="M272" i="1"/>
  <c r="K260" i="1"/>
  <c r="M260" i="1"/>
  <c r="M3" i="1"/>
  <c r="M15" i="1"/>
  <c r="M43" i="1"/>
  <c r="M48" i="1"/>
  <c r="M58" i="1"/>
  <c r="M64" i="1"/>
  <c r="M69" i="1"/>
  <c r="M74" i="1"/>
  <c r="M80" i="1"/>
  <c r="M85" i="1"/>
  <c r="M90" i="1"/>
  <c r="M96" i="1"/>
  <c r="M106" i="1"/>
  <c r="M112" i="1"/>
  <c r="M117" i="1"/>
  <c r="M122" i="1"/>
  <c r="M128" i="1"/>
  <c r="M133" i="1"/>
  <c r="M138" i="1"/>
  <c r="M144" i="1"/>
  <c r="M149" i="1"/>
  <c r="M154" i="1"/>
  <c r="M160" i="1"/>
  <c r="M165" i="1"/>
  <c r="M170" i="1"/>
  <c r="M181" i="1"/>
  <c r="M186" i="1"/>
  <c r="M198" i="1"/>
  <c r="M206" i="1"/>
  <c r="M214" i="1"/>
  <c r="M222" i="1"/>
  <c r="M230" i="1"/>
  <c r="M248" i="1"/>
  <c r="M269" i="1"/>
  <c r="M280" i="1"/>
  <c r="M301" i="1"/>
  <c r="M312" i="1"/>
  <c r="M333" i="1"/>
  <c r="M344" i="1"/>
  <c r="M354" i="1"/>
  <c r="M386" i="1"/>
  <c r="M418" i="1"/>
  <c r="M450" i="1"/>
  <c r="M481" i="1"/>
  <c r="L810" i="1"/>
  <c r="M810" i="1"/>
  <c r="L806" i="1"/>
  <c r="M806" i="1"/>
  <c r="L804" i="1"/>
  <c r="M804" i="1"/>
  <c r="L800" i="1"/>
  <c r="M800" i="1"/>
  <c r="L796" i="1"/>
  <c r="M796" i="1"/>
  <c r="L794" i="1"/>
  <c r="M794" i="1"/>
  <c r="L790" i="1"/>
  <c r="M790" i="1"/>
  <c r="L786" i="1"/>
  <c r="M786" i="1"/>
  <c r="L782" i="1"/>
  <c r="M782" i="1"/>
  <c r="L778" i="1"/>
  <c r="M778" i="1"/>
  <c r="L774" i="1"/>
  <c r="M774" i="1"/>
  <c r="L772" i="1"/>
  <c r="M772" i="1"/>
  <c r="L768" i="1"/>
  <c r="M768" i="1"/>
  <c r="L766" i="1"/>
  <c r="M766" i="1"/>
  <c r="L758" i="1"/>
  <c r="M758" i="1"/>
  <c r="L754" i="1"/>
  <c r="M754" i="1"/>
  <c r="K652" i="1"/>
  <c r="M652" i="1"/>
  <c r="M44" i="1"/>
  <c r="M49" i="1"/>
  <c r="M54" i="1"/>
  <c r="M60" i="1"/>
  <c r="M65" i="1"/>
  <c r="M70" i="1"/>
  <c r="M81" i="1"/>
  <c r="M97" i="1"/>
  <c r="M102" i="1"/>
  <c r="M118" i="1"/>
  <c r="M124" i="1"/>
  <c r="M129" i="1"/>
  <c r="M134" i="1"/>
  <c r="M140" i="1"/>
  <c r="M145" i="1"/>
  <c r="M150" i="1"/>
  <c r="M156" i="1"/>
  <c r="M161" i="1"/>
  <c r="M166" i="1"/>
  <c r="M177" i="1"/>
  <c r="M182" i="1"/>
  <c r="M193" i="1"/>
  <c r="M201" i="1"/>
  <c r="M209" i="1"/>
  <c r="M217" i="1"/>
  <c r="M225" i="1"/>
  <c r="M233" i="1"/>
  <c r="M241" i="1"/>
  <c r="M252" i="1"/>
  <c r="M284" i="1"/>
  <c r="M305" i="1"/>
  <c r="M316" i="1"/>
  <c r="M358" i="1"/>
  <c r="M369" i="1"/>
  <c r="M390" i="1"/>
  <c r="M401" i="1"/>
  <c r="M422" i="1"/>
  <c r="M433" i="1"/>
  <c r="M454" i="1"/>
  <c r="M465" i="1"/>
  <c r="M508" i="1"/>
  <c r="L811" i="1"/>
  <c r="M811" i="1"/>
  <c r="L807" i="1"/>
  <c r="M807" i="1"/>
  <c r="L803" i="1"/>
  <c r="M803" i="1"/>
  <c r="L799" i="1"/>
  <c r="M799" i="1"/>
  <c r="L795" i="1"/>
  <c r="M795" i="1"/>
  <c r="L793" i="1"/>
  <c r="M793" i="1"/>
  <c r="L789" i="1"/>
  <c r="M789" i="1"/>
  <c r="L785" i="1"/>
  <c r="M785" i="1"/>
  <c r="L781" i="1"/>
  <c r="M781" i="1"/>
  <c r="L777" i="1"/>
  <c r="M777" i="1"/>
  <c r="L773" i="1"/>
  <c r="M773" i="1"/>
  <c r="L769" i="1"/>
  <c r="M769" i="1"/>
  <c r="L765" i="1"/>
  <c r="M765" i="1"/>
  <c r="L761" i="1"/>
  <c r="M761" i="1"/>
  <c r="L755" i="1"/>
  <c r="M755" i="1"/>
  <c r="K705" i="1"/>
  <c r="M705" i="1"/>
  <c r="K701" i="1"/>
  <c r="M701" i="1"/>
  <c r="K697" i="1"/>
  <c r="M697" i="1"/>
  <c r="K695" i="1"/>
  <c r="M695" i="1"/>
  <c r="K693" i="1"/>
  <c r="M693" i="1"/>
  <c r="K691" i="1"/>
  <c r="M691" i="1"/>
  <c r="K689" i="1"/>
  <c r="M689" i="1"/>
  <c r="K687" i="1"/>
  <c r="M687" i="1"/>
  <c r="K685" i="1"/>
  <c r="M685" i="1"/>
  <c r="K683" i="1"/>
  <c r="M683" i="1"/>
  <c r="K681" i="1"/>
  <c r="M681" i="1"/>
  <c r="K679" i="1"/>
  <c r="M679" i="1"/>
  <c r="K677" i="1"/>
  <c r="M677" i="1"/>
  <c r="K673" i="1"/>
  <c r="M673" i="1"/>
  <c r="K671" i="1"/>
  <c r="M671" i="1"/>
  <c r="K669" i="1"/>
  <c r="M669" i="1"/>
  <c r="K667" i="1"/>
  <c r="M667" i="1"/>
  <c r="K665" i="1"/>
  <c r="M665" i="1"/>
  <c r="K661" i="1"/>
  <c r="M661" i="1"/>
  <c r="K657" i="1"/>
  <c r="M657" i="1"/>
  <c r="K655" i="1"/>
  <c r="M655" i="1"/>
  <c r="K653" i="1"/>
  <c r="M653" i="1"/>
  <c r="K651" i="1"/>
  <c r="M651" i="1"/>
  <c r="K649" i="1"/>
  <c r="M649" i="1"/>
  <c r="K647" i="1"/>
  <c r="M647" i="1"/>
  <c r="K641" i="1"/>
  <c r="M641" i="1"/>
  <c r="K639" i="1"/>
  <c r="M639" i="1"/>
  <c r="K637" i="1"/>
  <c r="M637" i="1"/>
  <c r="K635" i="1"/>
  <c r="M635" i="1"/>
  <c r="K633" i="1"/>
  <c r="M633" i="1"/>
  <c r="K631" i="1"/>
  <c r="M631" i="1"/>
  <c r="K629" i="1"/>
  <c r="M629" i="1"/>
  <c r="K625" i="1"/>
  <c r="M625" i="1"/>
  <c r="K623" i="1"/>
  <c r="M623" i="1"/>
  <c r="K621" i="1"/>
  <c r="M621" i="1"/>
  <c r="K619" i="1"/>
  <c r="M619" i="1"/>
  <c r="K617" i="1"/>
  <c r="M617" i="1"/>
  <c r="K613" i="1"/>
  <c r="M613" i="1"/>
  <c r="K609" i="1"/>
  <c r="M609" i="1"/>
  <c r="K607" i="1"/>
  <c r="M607" i="1"/>
  <c r="K605" i="1"/>
  <c r="M605" i="1"/>
  <c r="K603" i="1"/>
  <c r="M603" i="1"/>
  <c r="K601" i="1"/>
  <c r="M601" i="1"/>
  <c r="K599" i="1"/>
  <c r="M599" i="1"/>
  <c r="K597" i="1"/>
  <c r="M597" i="1"/>
  <c r="K593" i="1"/>
  <c r="M593" i="1"/>
  <c r="K591" i="1"/>
  <c r="M591" i="1"/>
  <c r="K589" i="1"/>
  <c r="M589" i="1"/>
  <c r="K587" i="1"/>
  <c r="M587" i="1"/>
  <c r="K585" i="1"/>
  <c r="M585" i="1"/>
  <c r="K581" i="1"/>
  <c r="M581" i="1"/>
  <c r="K577" i="1"/>
  <c r="M577" i="1"/>
  <c r="K575" i="1"/>
  <c r="M575" i="1"/>
  <c r="K573" i="1"/>
  <c r="M573" i="1"/>
  <c r="K571" i="1"/>
  <c r="M571" i="1"/>
  <c r="K569" i="1"/>
  <c r="M569" i="1"/>
  <c r="K567" i="1"/>
  <c r="M567" i="1"/>
  <c r="K565" i="1"/>
  <c r="M565" i="1"/>
  <c r="K561" i="1"/>
  <c r="M561" i="1"/>
  <c r="K557" i="1"/>
  <c r="M557" i="1"/>
  <c r="K555" i="1"/>
  <c r="M555" i="1"/>
  <c r="K553" i="1"/>
  <c r="M553" i="1"/>
  <c r="K551" i="1"/>
  <c r="M551" i="1"/>
  <c r="K549" i="1"/>
  <c r="M549" i="1"/>
  <c r="K545" i="1"/>
  <c r="M545" i="1"/>
  <c r="K543" i="1"/>
  <c r="M543" i="1"/>
  <c r="K541" i="1"/>
  <c r="M541" i="1"/>
  <c r="K537" i="1"/>
  <c r="M537" i="1"/>
  <c r="K535" i="1"/>
  <c r="M535" i="1"/>
  <c r="K533" i="1"/>
  <c r="M533" i="1"/>
  <c r="K529" i="1"/>
  <c r="M529" i="1"/>
  <c r="K527" i="1"/>
  <c r="M527" i="1"/>
  <c r="K525" i="1"/>
  <c r="M525" i="1"/>
  <c r="K523" i="1"/>
  <c r="M523" i="1"/>
  <c r="K521" i="1"/>
  <c r="M521" i="1"/>
  <c r="K517" i="1"/>
  <c r="M517" i="1"/>
  <c r="K513" i="1"/>
  <c r="M513" i="1"/>
  <c r="K511" i="1"/>
  <c r="M511" i="1"/>
  <c r="K509" i="1"/>
  <c r="M509" i="1"/>
  <c r="K507" i="1"/>
  <c r="M507" i="1"/>
  <c r="K505" i="1"/>
  <c r="M505" i="1"/>
  <c r="K503" i="1"/>
  <c r="M503" i="1"/>
  <c r="K501" i="1"/>
  <c r="M501" i="1"/>
  <c r="K493" i="1"/>
  <c r="M493" i="1"/>
  <c r="K491" i="1"/>
  <c r="M491" i="1"/>
  <c r="K489" i="1"/>
  <c r="M489" i="1"/>
  <c r="K487" i="1"/>
  <c r="M487" i="1"/>
  <c r="K485" i="1"/>
  <c r="M485" i="1"/>
  <c r="K479" i="1"/>
  <c r="M479" i="1"/>
  <c r="K477" i="1"/>
  <c r="M477" i="1"/>
  <c r="K473" i="1"/>
  <c r="M473" i="1"/>
  <c r="K471" i="1"/>
  <c r="M471" i="1"/>
  <c r="K469" i="1"/>
  <c r="M469" i="1"/>
  <c r="K463" i="1"/>
  <c r="M463" i="1"/>
  <c r="K459" i="1"/>
  <c r="M459" i="1"/>
  <c r="K457" i="1"/>
  <c r="M457" i="1"/>
  <c r="K453" i="1"/>
  <c r="M453" i="1"/>
  <c r="K451" i="1"/>
  <c r="M451" i="1"/>
  <c r="K447" i="1"/>
  <c r="M447" i="1"/>
  <c r="K443" i="1"/>
  <c r="M443" i="1"/>
  <c r="K441" i="1"/>
  <c r="M441" i="1"/>
  <c r="K437" i="1"/>
  <c r="M437" i="1"/>
  <c r="K435" i="1"/>
  <c r="M435" i="1"/>
  <c r="K431" i="1"/>
  <c r="M431" i="1"/>
  <c r="K427" i="1"/>
  <c r="M427" i="1"/>
  <c r="K425" i="1"/>
  <c r="M425" i="1"/>
  <c r="K421" i="1"/>
  <c r="M421" i="1"/>
  <c r="K419" i="1"/>
  <c r="M419" i="1"/>
  <c r="K415" i="1"/>
  <c r="M415" i="1"/>
  <c r="K411" i="1"/>
  <c r="M411" i="1"/>
  <c r="K409" i="1"/>
  <c r="M409" i="1"/>
  <c r="K405" i="1"/>
  <c r="M405" i="1"/>
  <c r="K403" i="1"/>
  <c r="M403" i="1"/>
  <c r="K399" i="1"/>
  <c r="M399" i="1"/>
  <c r="K395" i="1"/>
  <c r="M395" i="1"/>
  <c r="K393" i="1"/>
  <c r="M393" i="1"/>
  <c r="K389" i="1"/>
  <c r="M389" i="1"/>
  <c r="K387" i="1"/>
  <c r="M387" i="1"/>
  <c r="K383" i="1"/>
  <c r="M383" i="1"/>
  <c r="K379" i="1"/>
  <c r="M379" i="1"/>
  <c r="K377" i="1"/>
  <c r="M377" i="1"/>
  <c r="K373" i="1"/>
  <c r="M373" i="1"/>
  <c r="K371" i="1"/>
  <c r="M371" i="1"/>
  <c r="K367" i="1"/>
  <c r="M367" i="1"/>
  <c r="K363" i="1"/>
  <c r="M363" i="1"/>
  <c r="K361" i="1"/>
  <c r="M361" i="1"/>
  <c r="K357" i="1"/>
  <c r="M357" i="1"/>
  <c r="K355" i="1"/>
  <c r="M355" i="1"/>
  <c r="K351" i="1"/>
  <c r="M351" i="1"/>
  <c r="K347" i="1"/>
  <c r="M347" i="1"/>
  <c r="K345" i="1"/>
  <c r="M345" i="1"/>
  <c r="L343" i="1"/>
  <c r="M343" i="1"/>
  <c r="L341" i="1"/>
  <c r="M341" i="1"/>
  <c r="K339" i="1"/>
  <c r="M339" i="1"/>
  <c r="K331" i="1"/>
  <c r="M331" i="1"/>
  <c r="K329" i="1"/>
  <c r="M329" i="1"/>
  <c r="K327" i="1"/>
  <c r="M327" i="1"/>
  <c r="K323" i="1"/>
  <c r="M323" i="1"/>
  <c r="K319" i="1"/>
  <c r="M319" i="1"/>
  <c r="K315" i="1"/>
  <c r="M315" i="1"/>
  <c r="K309" i="1"/>
  <c r="M309" i="1"/>
  <c r="K307" i="1"/>
  <c r="M307" i="1"/>
  <c r="K299" i="1"/>
  <c r="M299" i="1"/>
  <c r="K297" i="1"/>
  <c r="M297" i="1"/>
  <c r="K295" i="1"/>
  <c r="M295" i="1"/>
  <c r="K287" i="1"/>
  <c r="M287" i="1"/>
  <c r="K283" i="1"/>
  <c r="M283" i="1"/>
  <c r="K277" i="1"/>
  <c r="M277" i="1"/>
  <c r="K275" i="1"/>
  <c r="M275" i="1"/>
  <c r="K267" i="1"/>
  <c r="M267" i="1"/>
  <c r="K265" i="1"/>
  <c r="M265" i="1"/>
  <c r="K263" i="1"/>
  <c r="M263" i="1"/>
  <c r="K255" i="1"/>
  <c r="M255" i="1"/>
  <c r="K251" i="1"/>
  <c r="M251" i="1"/>
  <c r="K245" i="1"/>
  <c r="M245" i="1"/>
  <c r="K243" i="1"/>
  <c r="M243" i="1"/>
  <c r="K239" i="1"/>
  <c r="M239" i="1"/>
  <c r="K231" i="1"/>
  <c r="M231" i="1"/>
  <c r="K223" i="1"/>
  <c r="M223" i="1"/>
  <c r="K215" i="1"/>
  <c r="M215" i="1"/>
  <c r="K207" i="1"/>
  <c r="M207" i="1"/>
  <c r="K199" i="1"/>
  <c r="M199" i="1"/>
  <c r="K191" i="1"/>
  <c r="M191" i="1"/>
  <c r="K183" i="1"/>
  <c r="M183" i="1"/>
  <c r="K175" i="1"/>
  <c r="M175" i="1"/>
  <c r="L47" i="1"/>
  <c r="M47" i="1"/>
  <c r="M41" i="1"/>
  <c r="M45" i="1"/>
  <c r="M61" i="1"/>
  <c r="M66" i="1"/>
  <c r="M72" i="1"/>
  <c r="M77" i="1"/>
  <c r="M82" i="1"/>
  <c r="M88" i="1"/>
  <c r="M93" i="1"/>
  <c r="M109" i="1"/>
  <c r="M114" i="1"/>
  <c r="M125" i="1"/>
  <c r="M130" i="1"/>
  <c r="M136" i="1"/>
  <c r="M141" i="1"/>
  <c r="M146" i="1"/>
  <c r="M152" i="1"/>
  <c r="M157" i="1"/>
  <c r="M162" i="1"/>
  <c r="M168" i="1"/>
  <c r="M173" i="1"/>
  <c r="M178" i="1"/>
  <c r="M189" i="1"/>
  <c r="M194" i="1"/>
  <c r="M202" i="1"/>
  <c r="M210" i="1"/>
  <c r="M218" i="1"/>
  <c r="M226" i="1"/>
  <c r="M234" i="1"/>
  <c r="M317" i="1"/>
  <c r="M370" i="1"/>
  <c r="M402" i="1"/>
  <c r="M434" i="1"/>
  <c r="T59" i="1"/>
  <c r="S59" i="1"/>
  <c r="U59" i="1"/>
  <c r="T67" i="1"/>
  <c r="S67" i="1"/>
  <c r="U72" i="1"/>
  <c r="T72" i="1"/>
  <c r="T94" i="1"/>
  <c r="U94" i="1"/>
  <c r="U104" i="1"/>
  <c r="T104" i="1"/>
  <c r="T107" i="1"/>
  <c r="S107" i="1"/>
  <c r="U112" i="1"/>
  <c r="T112" i="1"/>
  <c r="T115" i="1"/>
  <c r="S115" i="1"/>
  <c r="U120" i="1"/>
  <c r="T120" i="1"/>
  <c r="T123" i="1"/>
  <c r="S123" i="1"/>
  <c r="U128" i="1"/>
  <c r="T128" i="1"/>
  <c r="T131" i="1"/>
  <c r="S131" i="1"/>
  <c r="U136" i="1"/>
  <c r="T136" i="1"/>
  <c r="T139" i="1"/>
  <c r="S139" i="1"/>
  <c r="U144" i="1"/>
  <c r="T144" i="1"/>
  <c r="T147" i="1"/>
  <c r="S147" i="1"/>
  <c r="U152" i="1"/>
  <c r="T152" i="1"/>
  <c r="T155" i="1"/>
  <c r="S155" i="1"/>
  <c r="U160" i="1"/>
  <c r="T160" i="1"/>
  <c r="U163" i="1"/>
  <c r="T163" i="1"/>
  <c r="U176" i="1"/>
  <c r="T176" i="1"/>
  <c r="U192" i="1"/>
  <c r="T192" i="1"/>
  <c r="S192" i="1"/>
  <c r="U200" i="1"/>
  <c r="T200" i="1"/>
  <c r="S200" i="1"/>
  <c r="U240" i="1"/>
  <c r="T240" i="1"/>
  <c r="T243" i="1"/>
  <c r="S243" i="1"/>
  <c r="U247" i="1"/>
  <c r="T247" i="1"/>
  <c r="U299" i="1"/>
  <c r="T299" i="1"/>
  <c r="U302" i="1"/>
  <c r="T302" i="1"/>
  <c r="S302" i="1"/>
  <c r="T316" i="1"/>
  <c r="U316" i="1"/>
  <c r="S316" i="1"/>
  <c r="T318" i="1"/>
  <c r="S318" i="1"/>
  <c r="U318" i="1"/>
  <c r="S393" i="1"/>
  <c r="U393" i="1"/>
  <c r="T393" i="1"/>
  <c r="U486" i="1"/>
  <c r="T486" i="1"/>
  <c r="S486" i="1"/>
  <c r="U534" i="1"/>
  <c r="T534" i="1"/>
  <c r="S534" i="1"/>
  <c r="T547" i="1"/>
  <c r="U547" i="1"/>
  <c r="S547" i="1"/>
  <c r="U662" i="1"/>
  <c r="T662" i="1"/>
  <c r="S662" i="1"/>
  <c r="T11" i="1"/>
  <c r="S11" i="1"/>
  <c r="U16" i="1"/>
  <c r="T16" i="1"/>
  <c r="U32" i="1"/>
  <c r="T32" i="1"/>
  <c r="S32" i="1"/>
  <c r="U67" i="1"/>
  <c r="U70" i="1"/>
  <c r="S72" i="1"/>
  <c r="T91" i="1"/>
  <c r="S91" i="1"/>
  <c r="U91" i="1"/>
  <c r="T99" i="1"/>
  <c r="S99" i="1"/>
  <c r="S104" i="1"/>
  <c r="U107" i="1"/>
  <c r="S112" i="1"/>
  <c r="U115" i="1"/>
  <c r="S120" i="1"/>
  <c r="U123" i="1"/>
  <c r="S128" i="1"/>
  <c r="U131" i="1"/>
  <c r="S136" i="1"/>
  <c r="U139" i="1"/>
  <c r="S144" i="1"/>
  <c r="U147" i="1"/>
  <c r="S152" i="1"/>
  <c r="U155" i="1"/>
  <c r="S160" i="1"/>
  <c r="S163" i="1"/>
  <c r="S176" i="1"/>
  <c r="U179" i="1"/>
  <c r="T179" i="1"/>
  <c r="S179" i="1"/>
  <c r="U232" i="1"/>
  <c r="T232" i="1"/>
  <c r="S232" i="1"/>
  <c r="S240" i="1"/>
  <c r="U243" i="1"/>
  <c r="S247" i="1"/>
  <c r="U272" i="1"/>
  <c r="T272" i="1"/>
  <c r="T275" i="1"/>
  <c r="S275" i="1"/>
  <c r="U279" i="1"/>
  <c r="T279" i="1"/>
  <c r="S299" i="1"/>
  <c r="S313" i="1"/>
  <c r="U313" i="1"/>
  <c r="T313" i="1"/>
  <c r="U343" i="1"/>
  <c r="T343" i="1"/>
  <c r="U346" i="1"/>
  <c r="T346" i="1"/>
  <c r="S346" i="1"/>
  <c r="U359" i="1"/>
  <c r="T359" i="1"/>
  <c r="S359" i="1"/>
  <c r="S361" i="1"/>
  <c r="U361" i="1"/>
  <c r="T361" i="1"/>
  <c r="U465" i="1"/>
  <c r="T465" i="1"/>
  <c r="S465" i="1"/>
  <c r="T3" i="1"/>
  <c r="S3" i="1"/>
  <c r="U8" i="1"/>
  <c r="T8" i="1"/>
  <c r="U11" i="1"/>
  <c r="U14" i="1"/>
  <c r="S16" i="1"/>
  <c r="T30" i="1"/>
  <c r="U30" i="1"/>
  <c r="T43" i="1"/>
  <c r="S43" i="1"/>
  <c r="U48" i="1"/>
  <c r="T48" i="1"/>
  <c r="U64" i="1"/>
  <c r="T64" i="1"/>
  <c r="S64" i="1"/>
  <c r="U99" i="1"/>
  <c r="U102" i="1"/>
  <c r="U110" i="1"/>
  <c r="U118" i="1"/>
  <c r="U126" i="1"/>
  <c r="U134" i="1"/>
  <c r="U142" i="1"/>
  <c r="U150" i="1"/>
  <c r="U158" i="1"/>
  <c r="S162" i="1"/>
  <c r="U162" i="1"/>
  <c r="T162" i="1"/>
  <c r="U199" i="1"/>
  <c r="T199" i="1"/>
  <c r="S199" i="1"/>
  <c r="U264" i="1"/>
  <c r="T264" i="1"/>
  <c r="S264" i="1"/>
  <c r="S272" i="1"/>
  <c r="U275" i="1"/>
  <c r="S279" i="1"/>
  <c r="S343" i="1"/>
  <c r="T354" i="1"/>
  <c r="S354" i="1"/>
  <c r="U446" i="1"/>
  <c r="T446" i="1"/>
  <c r="S446" i="1"/>
  <c r="T453" i="1"/>
  <c r="S453" i="1"/>
  <c r="U453" i="1"/>
  <c r="T27" i="1"/>
  <c r="S27" i="1"/>
  <c r="U27" i="1"/>
  <c r="T35" i="1"/>
  <c r="S35" i="1"/>
  <c r="U40" i="1"/>
  <c r="T40" i="1"/>
  <c r="T62" i="1"/>
  <c r="U62" i="1"/>
  <c r="T75" i="1"/>
  <c r="S75" i="1"/>
  <c r="U80" i="1"/>
  <c r="T80" i="1"/>
  <c r="U96" i="1"/>
  <c r="T96" i="1"/>
  <c r="S96" i="1"/>
  <c r="T177" i="1"/>
  <c r="U177" i="1"/>
  <c r="T195" i="1"/>
  <c r="S195" i="1"/>
  <c r="U195" i="1"/>
  <c r="U208" i="1"/>
  <c r="T208" i="1"/>
  <c r="T211" i="1"/>
  <c r="S211" i="1"/>
  <c r="U215" i="1"/>
  <c r="T215" i="1"/>
  <c r="U314" i="1"/>
  <c r="T314" i="1"/>
  <c r="U347" i="1"/>
  <c r="T347" i="1"/>
  <c r="S347" i="1"/>
  <c r="S349" i="1"/>
  <c r="U349" i="1"/>
  <c r="T349" i="1"/>
  <c r="U358" i="1"/>
  <c r="T358" i="1"/>
  <c r="S358" i="1"/>
  <c r="U417" i="1"/>
  <c r="T417" i="1"/>
  <c r="S417" i="1"/>
  <c r="U494" i="1"/>
  <c r="T494" i="1"/>
  <c r="U506" i="1"/>
  <c r="T506" i="1"/>
  <c r="U522" i="1"/>
  <c r="T522" i="1"/>
  <c r="T537" i="1"/>
  <c r="S537" i="1"/>
  <c r="U537" i="1"/>
  <c r="S703" i="1"/>
  <c r="U703" i="1"/>
  <c r="T703" i="1"/>
  <c r="T764" i="1"/>
  <c r="S764" i="1"/>
  <c r="U764" i="1"/>
  <c r="T561" i="1"/>
  <c r="S561" i="1"/>
  <c r="U737" i="1"/>
  <c r="T737" i="1"/>
  <c r="S737" i="1"/>
  <c r="U757" i="1"/>
  <c r="T757" i="1"/>
  <c r="S757" i="1"/>
  <c r="U801" i="1"/>
  <c r="T801" i="1"/>
  <c r="S801" i="1"/>
  <c r="U224" i="1"/>
  <c r="T224" i="1"/>
  <c r="T227" i="1"/>
  <c r="S227" i="1"/>
  <c r="U231" i="1"/>
  <c r="T231" i="1"/>
  <c r="U256" i="1"/>
  <c r="T256" i="1"/>
  <c r="T259" i="1"/>
  <c r="S259" i="1"/>
  <c r="U263" i="1"/>
  <c r="T263" i="1"/>
  <c r="S301" i="1"/>
  <c r="U301" i="1"/>
  <c r="U306" i="1"/>
  <c r="T306" i="1"/>
  <c r="T312" i="1"/>
  <c r="U312" i="1"/>
  <c r="S345" i="1"/>
  <c r="U345" i="1"/>
  <c r="T348" i="1"/>
  <c r="U348" i="1"/>
  <c r="S348" i="1"/>
  <c r="T350" i="1"/>
  <c r="S350" i="1"/>
  <c r="T360" i="1"/>
  <c r="U360" i="1"/>
  <c r="S360" i="1"/>
  <c r="T362" i="1"/>
  <c r="S362" i="1"/>
  <c r="U394" i="1"/>
  <c r="T394" i="1"/>
  <c r="T409" i="1"/>
  <c r="S409" i="1"/>
  <c r="U409" i="1"/>
  <c r="T437" i="1"/>
  <c r="S437" i="1"/>
  <c r="T461" i="1"/>
  <c r="S461" i="1"/>
  <c r="U461" i="1"/>
  <c r="U550" i="1"/>
  <c r="T550" i="1"/>
  <c r="S550" i="1"/>
  <c r="S552" i="1"/>
  <c r="U552" i="1"/>
  <c r="T552" i="1"/>
  <c r="U561" i="1"/>
  <c r="U574" i="1"/>
  <c r="T574" i="1"/>
  <c r="S574" i="1"/>
  <c r="U729" i="1"/>
  <c r="T729" i="1"/>
  <c r="S729" i="1"/>
  <c r="U781" i="1"/>
  <c r="T781" i="1"/>
  <c r="S781" i="1"/>
  <c r="U793" i="1"/>
  <c r="T793" i="1"/>
  <c r="S793" i="1"/>
  <c r="T19" i="1"/>
  <c r="S19" i="1"/>
  <c r="U24" i="1"/>
  <c r="T24" i="1"/>
  <c r="T51" i="1"/>
  <c r="S51" i="1"/>
  <c r="U56" i="1"/>
  <c r="T56" i="1"/>
  <c r="T83" i="1"/>
  <c r="S83" i="1"/>
  <c r="U88" i="1"/>
  <c r="T88" i="1"/>
  <c r="T161" i="1"/>
  <c r="U161" i="1"/>
  <c r="S178" i="1"/>
  <c r="U178" i="1"/>
  <c r="U216" i="1"/>
  <c r="T216" i="1"/>
  <c r="S216" i="1"/>
  <c r="S224" i="1"/>
  <c r="U227" i="1"/>
  <c r="S231" i="1"/>
  <c r="U248" i="1"/>
  <c r="T248" i="1"/>
  <c r="S248" i="1"/>
  <c r="S256" i="1"/>
  <c r="U259" i="1"/>
  <c r="S263" i="1"/>
  <c r="U280" i="1"/>
  <c r="T280" i="1"/>
  <c r="S280" i="1"/>
  <c r="T300" i="1"/>
  <c r="U300" i="1"/>
  <c r="T301" i="1"/>
  <c r="S306" i="1"/>
  <c r="U311" i="1"/>
  <c r="T311" i="1"/>
  <c r="S312" i="1"/>
  <c r="U315" i="1"/>
  <c r="T315" i="1"/>
  <c r="S315" i="1"/>
  <c r="S317" i="1"/>
  <c r="U317" i="1"/>
  <c r="T317" i="1"/>
  <c r="T326" i="1"/>
  <c r="S326" i="1"/>
  <c r="U338" i="1"/>
  <c r="T338" i="1"/>
  <c r="T344" i="1"/>
  <c r="U344" i="1"/>
  <c r="T345" i="1"/>
  <c r="U350" i="1"/>
  <c r="U362" i="1"/>
  <c r="S394" i="1"/>
  <c r="T396" i="1"/>
  <c r="U396" i="1"/>
  <c r="S396" i="1"/>
  <c r="U406" i="1"/>
  <c r="T406" i="1"/>
  <c r="S406" i="1"/>
  <c r="U418" i="1"/>
  <c r="T418" i="1"/>
  <c r="S418" i="1"/>
  <c r="U437" i="1"/>
  <c r="U445" i="1"/>
  <c r="T445" i="1"/>
  <c r="S445" i="1"/>
  <c r="U466" i="1"/>
  <c r="T466" i="1"/>
  <c r="S466" i="1"/>
  <c r="T489" i="1"/>
  <c r="S489" i="1"/>
  <c r="U489" i="1"/>
  <c r="U546" i="1"/>
  <c r="T546" i="1"/>
  <c r="S546" i="1"/>
  <c r="U674" i="1"/>
  <c r="T674" i="1"/>
  <c r="S674" i="1"/>
  <c r="T706" i="1"/>
  <c r="U706" i="1"/>
  <c r="S706" i="1"/>
  <c r="T708" i="1"/>
  <c r="S708" i="1"/>
  <c r="U708" i="1"/>
  <c r="U363" i="1"/>
  <c r="S363" i="1"/>
  <c r="U386" i="1"/>
  <c r="T386" i="1"/>
  <c r="T392" i="1"/>
  <c r="U392" i="1"/>
  <c r="U402" i="1"/>
  <c r="T402" i="1"/>
  <c r="S402" i="1"/>
  <c r="U430" i="1"/>
  <c r="T430" i="1"/>
  <c r="U442" i="1"/>
  <c r="T442" i="1"/>
  <c r="U458" i="1"/>
  <c r="T458" i="1"/>
  <c r="U482" i="1"/>
  <c r="T482" i="1"/>
  <c r="S482" i="1"/>
  <c r="T501" i="1"/>
  <c r="S501" i="1"/>
  <c r="U510" i="1"/>
  <c r="T510" i="1"/>
  <c r="S510" i="1"/>
  <c r="T517" i="1"/>
  <c r="S517" i="1"/>
  <c r="U530" i="1"/>
  <c r="T530" i="1"/>
  <c r="S530" i="1"/>
  <c r="U549" i="1"/>
  <c r="T549" i="1"/>
  <c r="U573" i="1"/>
  <c r="T573" i="1"/>
  <c r="U594" i="1"/>
  <c r="T594" i="1"/>
  <c r="S594" i="1"/>
  <c r="U598" i="1"/>
  <c r="T598" i="1"/>
  <c r="T601" i="1"/>
  <c r="S601" i="1"/>
  <c r="T617" i="1"/>
  <c r="S617" i="1"/>
  <c r="U617" i="1"/>
  <c r="U673" i="1"/>
  <c r="T673" i="1"/>
  <c r="S673" i="1"/>
  <c r="T712" i="1"/>
  <c r="S712" i="1"/>
  <c r="U712" i="1"/>
  <c r="U813" i="1"/>
  <c r="T813" i="1"/>
  <c r="S813" i="1"/>
  <c r="T2" i="1"/>
  <c r="S4" i="1"/>
  <c r="U10" i="1"/>
  <c r="S12" i="1"/>
  <c r="U18" i="1"/>
  <c r="S20" i="1"/>
  <c r="U26" i="1"/>
  <c r="S28" i="1"/>
  <c r="U34" i="1"/>
  <c r="S36" i="1"/>
  <c r="U42" i="1"/>
  <c r="S44" i="1"/>
  <c r="U50" i="1"/>
  <c r="S52" i="1"/>
  <c r="U58" i="1"/>
  <c r="S60" i="1"/>
  <c r="U66" i="1"/>
  <c r="S68" i="1"/>
  <c r="U74" i="1"/>
  <c r="S76" i="1"/>
  <c r="U82" i="1"/>
  <c r="S84" i="1"/>
  <c r="U90" i="1"/>
  <c r="S92" i="1"/>
  <c r="U98" i="1"/>
  <c r="S100" i="1"/>
  <c r="T374" i="1"/>
  <c r="S374" i="1"/>
  <c r="U391" i="1"/>
  <c r="T391" i="1"/>
  <c r="U395" i="1"/>
  <c r="T395" i="1"/>
  <c r="S395" i="1"/>
  <c r="T397" i="1"/>
  <c r="S397" i="1"/>
  <c r="U401" i="1"/>
  <c r="T401" i="1"/>
  <c r="U422" i="1"/>
  <c r="T422" i="1"/>
  <c r="T425" i="1"/>
  <c r="S425" i="1"/>
  <c r="U470" i="1"/>
  <c r="T470" i="1"/>
  <c r="T473" i="1"/>
  <c r="S473" i="1"/>
  <c r="U481" i="1"/>
  <c r="T481" i="1"/>
  <c r="U509" i="1"/>
  <c r="T509" i="1"/>
  <c r="T525" i="1"/>
  <c r="S525" i="1"/>
  <c r="U529" i="1"/>
  <c r="T529" i="1"/>
  <c r="S548" i="1"/>
  <c r="U548" i="1"/>
  <c r="T551" i="1"/>
  <c r="U551" i="1"/>
  <c r="S551" i="1"/>
  <c r="T553" i="1"/>
  <c r="S553" i="1"/>
  <c r="T565" i="1"/>
  <c r="S565" i="1"/>
  <c r="U570" i="1"/>
  <c r="T570" i="1"/>
  <c r="T581" i="1"/>
  <c r="S581" i="1"/>
  <c r="U586" i="1"/>
  <c r="T586" i="1"/>
  <c r="T589" i="1"/>
  <c r="S589" i="1"/>
  <c r="U593" i="1"/>
  <c r="T593" i="1"/>
  <c r="U614" i="1"/>
  <c r="T614" i="1"/>
  <c r="S614" i="1"/>
  <c r="U622" i="1"/>
  <c r="T622" i="1"/>
  <c r="U634" i="1"/>
  <c r="T634" i="1"/>
  <c r="U650" i="1"/>
  <c r="T650" i="1"/>
  <c r="T665" i="1"/>
  <c r="S665" i="1"/>
  <c r="U665" i="1"/>
  <c r="T702" i="1"/>
  <c r="U702" i="1"/>
  <c r="S702" i="1"/>
  <c r="U720" i="1"/>
  <c r="T720" i="1"/>
  <c r="U728" i="1"/>
  <c r="T728" i="1"/>
  <c r="S728" i="1"/>
  <c r="T740" i="1"/>
  <c r="S740" i="1"/>
  <c r="U740" i="1"/>
  <c r="T784" i="1"/>
  <c r="S784" i="1"/>
  <c r="U792" i="1"/>
  <c r="T792" i="1"/>
  <c r="S792" i="1"/>
  <c r="T804" i="1"/>
  <c r="S804" i="1"/>
  <c r="U804" i="1"/>
  <c r="U610" i="1"/>
  <c r="T610" i="1"/>
  <c r="S610" i="1"/>
  <c r="T629" i="1"/>
  <c r="S629" i="1"/>
  <c r="U638" i="1"/>
  <c r="T638" i="1"/>
  <c r="S638" i="1"/>
  <c r="T645" i="1"/>
  <c r="S645" i="1"/>
  <c r="U658" i="1"/>
  <c r="T658" i="1"/>
  <c r="S658" i="1"/>
  <c r="U701" i="1"/>
  <c r="T701" i="1"/>
  <c r="U705" i="1"/>
  <c r="T705" i="1"/>
  <c r="S705" i="1"/>
  <c r="S707" i="1"/>
  <c r="U707" i="1"/>
  <c r="T707" i="1"/>
  <c r="T716" i="1"/>
  <c r="S716" i="1"/>
  <c r="U725" i="1"/>
  <c r="T725" i="1"/>
  <c r="T732" i="1"/>
  <c r="S732" i="1"/>
  <c r="T752" i="1"/>
  <c r="S752" i="1"/>
  <c r="U761" i="1"/>
  <c r="T761" i="1"/>
  <c r="S761" i="1"/>
  <c r="U789" i="1"/>
  <c r="T789" i="1"/>
  <c r="T796" i="1"/>
  <c r="S796" i="1"/>
  <c r="S364" i="1"/>
  <c r="S426" i="1"/>
  <c r="S438" i="1"/>
  <c r="S454" i="1"/>
  <c r="S490" i="1"/>
  <c r="S502" i="1"/>
  <c r="S518" i="1"/>
  <c r="S562" i="1"/>
  <c r="S563" i="1"/>
  <c r="U609" i="1"/>
  <c r="T609" i="1"/>
  <c r="U637" i="1"/>
  <c r="T637" i="1"/>
  <c r="T653" i="1"/>
  <c r="S653" i="1"/>
  <c r="U657" i="1"/>
  <c r="T657" i="1"/>
  <c r="U678" i="1"/>
  <c r="T678" i="1"/>
  <c r="T681" i="1"/>
  <c r="S681" i="1"/>
  <c r="U686" i="1"/>
  <c r="T686" i="1"/>
  <c r="T693" i="1"/>
  <c r="S693" i="1"/>
  <c r="U698" i="1"/>
  <c r="T698" i="1"/>
  <c r="S701" i="1"/>
  <c r="U704" i="1"/>
  <c r="T704" i="1"/>
  <c r="U716" i="1"/>
  <c r="U721" i="1"/>
  <c r="T721" i="1"/>
  <c r="S721" i="1"/>
  <c r="S725" i="1"/>
  <c r="U732" i="1"/>
  <c r="U749" i="1"/>
  <c r="T749" i="1"/>
  <c r="U760" i="1"/>
  <c r="T760" i="1"/>
  <c r="U769" i="1"/>
  <c r="T769" i="1"/>
  <c r="T772" i="1"/>
  <c r="S772" i="1"/>
  <c r="S789" i="1"/>
  <c r="U796" i="1"/>
  <c r="S602" i="1"/>
  <c r="S618" i="1"/>
  <c r="S630" i="1"/>
  <c r="S646" i="1"/>
  <c r="S717" i="1"/>
  <c r="S733" i="1"/>
  <c r="S741" i="1"/>
  <c r="S753" i="1"/>
  <c r="S765" i="1"/>
  <c r="S773" i="1"/>
  <c r="S785" i="1"/>
  <c r="S797" i="1"/>
  <c r="T190" i="1"/>
  <c r="S190" i="1"/>
  <c r="U193" i="1"/>
  <c r="T193" i="1"/>
  <c r="T206" i="1"/>
  <c r="S206" i="1"/>
  <c r="U209" i="1"/>
  <c r="T209" i="1"/>
  <c r="T222" i="1"/>
  <c r="S222" i="1"/>
  <c r="U225" i="1"/>
  <c r="T225" i="1"/>
  <c r="U241" i="1"/>
  <c r="T241" i="1"/>
  <c r="T270" i="1"/>
  <c r="S270" i="1"/>
  <c r="U273" i="1"/>
  <c r="T273" i="1"/>
  <c r="S293" i="1"/>
  <c r="U293" i="1"/>
  <c r="T293" i="1"/>
  <c r="U319" i="1"/>
  <c r="T319" i="1"/>
  <c r="T324" i="1"/>
  <c r="U324" i="1"/>
  <c r="S324" i="1"/>
  <c r="S357" i="1"/>
  <c r="U357" i="1"/>
  <c r="T357" i="1"/>
  <c r="U383" i="1"/>
  <c r="T383" i="1"/>
  <c r="T388" i="1"/>
  <c r="U388" i="1"/>
  <c r="S388" i="1"/>
  <c r="T408" i="1"/>
  <c r="S408" i="1"/>
  <c r="U408" i="1"/>
  <c r="T504" i="1"/>
  <c r="S504" i="1"/>
  <c r="U504" i="1"/>
  <c r="T536" i="1"/>
  <c r="S536" i="1"/>
  <c r="U536" i="1"/>
  <c r="U587" i="1"/>
  <c r="T587" i="1"/>
  <c r="S587" i="1"/>
  <c r="U651" i="1"/>
  <c r="T651" i="1"/>
  <c r="S651" i="1"/>
  <c r="T710" i="1"/>
  <c r="U710" i="1"/>
  <c r="T731" i="1"/>
  <c r="S731" i="1"/>
  <c r="U734" i="1"/>
  <c r="T734" i="1"/>
  <c r="T763" i="1"/>
  <c r="S763" i="1"/>
  <c r="T779" i="1"/>
  <c r="S779" i="1"/>
  <c r="U782" i="1"/>
  <c r="T782" i="1"/>
  <c r="T811" i="1"/>
  <c r="S811" i="1"/>
  <c r="S5" i="1"/>
  <c r="S41" i="1"/>
  <c r="S81" i="1"/>
  <c r="S93" i="1"/>
  <c r="S101" i="1"/>
  <c r="S109" i="1"/>
  <c r="S117" i="1"/>
  <c r="S141" i="1"/>
  <c r="S149" i="1"/>
  <c r="S153" i="1"/>
  <c r="S157" i="1"/>
  <c r="S165" i="1"/>
  <c r="T166" i="1"/>
  <c r="S180" i="1"/>
  <c r="T182" i="1"/>
  <c r="T186" i="1"/>
  <c r="S186" i="1"/>
  <c r="U189" i="1"/>
  <c r="T189" i="1"/>
  <c r="U190" i="1"/>
  <c r="S193" i="1"/>
  <c r="U205" i="1"/>
  <c r="T205" i="1"/>
  <c r="U206" i="1"/>
  <c r="S209" i="1"/>
  <c r="T234" i="1"/>
  <c r="S234" i="1"/>
  <c r="T250" i="1"/>
  <c r="S250" i="1"/>
  <c r="U253" i="1"/>
  <c r="T253" i="1"/>
  <c r="U270" i="1"/>
  <c r="S273" i="1"/>
  <c r="T288" i="1"/>
  <c r="U288" i="1"/>
  <c r="T308" i="1"/>
  <c r="U308" i="1"/>
  <c r="S308" i="1"/>
  <c r="S319" i="1"/>
  <c r="S337" i="1"/>
  <c r="U337" i="1"/>
  <c r="U339" i="1"/>
  <c r="T339" i="1"/>
  <c r="S339" i="1"/>
  <c r="T352" i="1"/>
  <c r="U352" i="1"/>
  <c r="U367" i="1"/>
  <c r="T367" i="1"/>
  <c r="T444" i="1"/>
  <c r="S444" i="1"/>
  <c r="U447" i="1"/>
  <c r="T447" i="1"/>
  <c r="T476" i="1"/>
  <c r="S476" i="1"/>
  <c r="U479" i="1"/>
  <c r="T479" i="1"/>
  <c r="U491" i="1"/>
  <c r="T491" i="1"/>
  <c r="S491" i="1"/>
  <c r="U523" i="1"/>
  <c r="T523" i="1"/>
  <c r="S523" i="1"/>
  <c r="T540" i="1"/>
  <c r="S540" i="1"/>
  <c r="U543" i="1"/>
  <c r="T543" i="1"/>
  <c r="T568" i="1"/>
  <c r="S568" i="1"/>
  <c r="U568" i="1"/>
  <c r="U575" i="1"/>
  <c r="T575" i="1"/>
  <c r="S575" i="1"/>
  <c r="U639" i="1"/>
  <c r="T639" i="1"/>
  <c r="S639" i="1"/>
  <c r="T696" i="1"/>
  <c r="S696" i="1"/>
  <c r="U696" i="1"/>
  <c r="S710" i="1"/>
  <c r="U731" i="1"/>
  <c r="S734" i="1"/>
  <c r="U763" i="1"/>
  <c r="U779" i="1"/>
  <c r="S782" i="1"/>
  <c r="U811" i="1"/>
  <c r="T5" i="1"/>
  <c r="S6" i="1"/>
  <c r="T9" i="1"/>
  <c r="S10" i="1"/>
  <c r="T13" i="1"/>
  <c r="S14" i="1"/>
  <c r="T17" i="1"/>
  <c r="S18" i="1"/>
  <c r="T21" i="1"/>
  <c r="S22" i="1"/>
  <c r="T25" i="1"/>
  <c r="S26" i="1"/>
  <c r="T29" i="1"/>
  <c r="S30" i="1"/>
  <c r="T33" i="1"/>
  <c r="S34" i="1"/>
  <c r="T37" i="1"/>
  <c r="S38" i="1"/>
  <c r="T41" i="1"/>
  <c r="S42" i="1"/>
  <c r="T45" i="1"/>
  <c r="S46" i="1"/>
  <c r="T49" i="1"/>
  <c r="S50" i="1"/>
  <c r="T53" i="1"/>
  <c r="S54" i="1"/>
  <c r="T57" i="1"/>
  <c r="S58" i="1"/>
  <c r="T61" i="1"/>
  <c r="S62" i="1"/>
  <c r="T65" i="1"/>
  <c r="S66" i="1"/>
  <c r="T69" i="1"/>
  <c r="S70" i="1"/>
  <c r="T73" i="1"/>
  <c r="S74" i="1"/>
  <c r="T77" i="1"/>
  <c r="S78" i="1"/>
  <c r="T81" i="1"/>
  <c r="S82" i="1"/>
  <c r="T85" i="1"/>
  <c r="S86" i="1"/>
  <c r="T89" i="1"/>
  <c r="S90" i="1"/>
  <c r="T93" i="1"/>
  <c r="S94" i="1"/>
  <c r="T97" i="1"/>
  <c r="S98" i="1"/>
  <c r="T101" i="1"/>
  <c r="S102" i="1"/>
  <c r="T105" i="1"/>
  <c r="S106" i="1"/>
  <c r="T109" i="1"/>
  <c r="S110" i="1"/>
  <c r="T113" i="1"/>
  <c r="S114" i="1"/>
  <c r="T117" i="1"/>
  <c r="S118" i="1"/>
  <c r="T121" i="1"/>
  <c r="S122" i="1"/>
  <c r="T125" i="1"/>
  <c r="S126" i="1"/>
  <c r="T129" i="1"/>
  <c r="S130" i="1"/>
  <c r="T133" i="1"/>
  <c r="S134" i="1"/>
  <c r="T137" i="1"/>
  <c r="S138" i="1"/>
  <c r="T141" i="1"/>
  <c r="S142" i="1"/>
  <c r="T145" i="1"/>
  <c r="S146" i="1"/>
  <c r="T149" i="1"/>
  <c r="S150" i="1"/>
  <c r="T153" i="1"/>
  <c r="S154" i="1"/>
  <c r="T157" i="1"/>
  <c r="S158" i="1"/>
  <c r="T164" i="1"/>
  <c r="U165" i="1"/>
  <c r="U166" i="1"/>
  <c r="S168" i="1"/>
  <c r="S169" i="1"/>
  <c r="T170" i="1"/>
  <c r="T180" i="1"/>
  <c r="U181" i="1"/>
  <c r="U182" i="1"/>
  <c r="S184" i="1"/>
  <c r="S185" i="1"/>
  <c r="U186" i="1"/>
  <c r="S189" i="1"/>
  <c r="T198" i="1"/>
  <c r="S198" i="1"/>
  <c r="U201" i="1"/>
  <c r="T201" i="1"/>
  <c r="S205" i="1"/>
  <c r="T214" i="1"/>
  <c r="S214" i="1"/>
  <c r="U217" i="1"/>
  <c r="T217" i="1"/>
  <c r="T230" i="1"/>
  <c r="S230" i="1"/>
  <c r="U233" i="1"/>
  <c r="T233" i="1"/>
  <c r="U234" i="1"/>
  <c r="T246" i="1"/>
  <c r="S246" i="1"/>
  <c r="U249" i="1"/>
  <c r="T249" i="1"/>
  <c r="U250" i="1"/>
  <c r="S253" i="1"/>
  <c r="T262" i="1"/>
  <c r="S262" i="1"/>
  <c r="U265" i="1"/>
  <c r="T265" i="1"/>
  <c r="T278" i="1"/>
  <c r="S278" i="1"/>
  <c r="U281" i="1"/>
  <c r="T281" i="1"/>
  <c r="U287" i="1"/>
  <c r="T287" i="1"/>
  <c r="S288" i="1"/>
  <c r="T292" i="1"/>
  <c r="U292" i="1"/>
  <c r="S292" i="1"/>
  <c r="S321" i="1"/>
  <c r="U321" i="1"/>
  <c r="U323" i="1"/>
  <c r="T323" i="1"/>
  <c r="S323" i="1"/>
  <c r="S325" i="1"/>
  <c r="U325" i="1"/>
  <c r="T325" i="1"/>
  <c r="T336" i="1"/>
  <c r="U336" i="1"/>
  <c r="T337" i="1"/>
  <c r="U351" i="1"/>
  <c r="T351" i="1"/>
  <c r="S352" i="1"/>
  <c r="T356" i="1"/>
  <c r="U356" i="1"/>
  <c r="S356" i="1"/>
  <c r="S367" i="1"/>
  <c r="S385" i="1"/>
  <c r="U385" i="1"/>
  <c r="U387" i="1"/>
  <c r="T387" i="1"/>
  <c r="S387" i="1"/>
  <c r="S389" i="1"/>
  <c r="U389" i="1"/>
  <c r="T389" i="1"/>
  <c r="T424" i="1"/>
  <c r="S424" i="1"/>
  <c r="U424" i="1"/>
  <c r="U444" i="1"/>
  <c r="S447" i="1"/>
  <c r="T456" i="1"/>
  <c r="S456" i="1"/>
  <c r="U456" i="1"/>
  <c r="U476" i="1"/>
  <c r="S479" i="1"/>
  <c r="T488" i="1"/>
  <c r="S488" i="1"/>
  <c r="U488" i="1"/>
  <c r="T520" i="1"/>
  <c r="S520" i="1"/>
  <c r="U520" i="1"/>
  <c r="U540" i="1"/>
  <c r="S543" i="1"/>
  <c r="T572" i="1"/>
  <c r="S572" i="1"/>
  <c r="U572" i="1"/>
  <c r="U619" i="1"/>
  <c r="T619" i="1"/>
  <c r="S619" i="1"/>
  <c r="T636" i="1"/>
  <c r="S636" i="1"/>
  <c r="U636" i="1"/>
  <c r="U683" i="1"/>
  <c r="T683" i="1"/>
  <c r="S683" i="1"/>
  <c r="T700" i="1"/>
  <c r="S700" i="1"/>
  <c r="U700" i="1"/>
  <c r="T238" i="1"/>
  <c r="S238" i="1"/>
  <c r="T254" i="1"/>
  <c r="S254" i="1"/>
  <c r="U257" i="1"/>
  <c r="T257" i="1"/>
  <c r="S289" i="1"/>
  <c r="U289" i="1"/>
  <c r="U291" i="1"/>
  <c r="T291" i="1"/>
  <c r="S291" i="1"/>
  <c r="T304" i="1"/>
  <c r="U304" i="1"/>
  <c r="S353" i="1"/>
  <c r="U353" i="1"/>
  <c r="U355" i="1"/>
  <c r="T355" i="1"/>
  <c r="S355" i="1"/>
  <c r="T368" i="1"/>
  <c r="U368" i="1"/>
  <c r="T440" i="1"/>
  <c r="S440" i="1"/>
  <c r="U440" i="1"/>
  <c r="T472" i="1"/>
  <c r="S472" i="1"/>
  <c r="U472" i="1"/>
  <c r="T604" i="1"/>
  <c r="S604" i="1"/>
  <c r="U604" i="1"/>
  <c r="T668" i="1"/>
  <c r="S668" i="1"/>
  <c r="U668" i="1"/>
  <c r="T747" i="1"/>
  <c r="S747" i="1"/>
  <c r="U750" i="1"/>
  <c r="T750" i="1"/>
  <c r="U766" i="1"/>
  <c r="T766" i="1"/>
  <c r="T795" i="1"/>
  <c r="S795" i="1"/>
  <c r="U798" i="1"/>
  <c r="T798" i="1"/>
  <c r="S9" i="1"/>
  <c r="S13" i="1"/>
  <c r="S17" i="1"/>
  <c r="S21" i="1"/>
  <c r="S25" i="1"/>
  <c r="S29" i="1"/>
  <c r="S33" i="1"/>
  <c r="S37" i="1"/>
  <c r="S45" i="1"/>
  <c r="S49" i="1"/>
  <c r="S53" i="1"/>
  <c r="S57" i="1"/>
  <c r="S61" i="1"/>
  <c r="S65" i="1"/>
  <c r="S69" i="1"/>
  <c r="S73" i="1"/>
  <c r="S77" i="1"/>
  <c r="S85" i="1"/>
  <c r="S89" i="1"/>
  <c r="S97" i="1"/>
  <c r="S105" i="1"/>
  <c r="S113" i="1"/>
  <c r="S121" i="1"/>
  <c r="S125" i="1"/>
  <c r="S129" i="1"/>
  <c r="S133" i="1"/>
  <c r="S137" i="1"/>
  <c r="S145" i="1"/>
  <c r="S164" i="1"/>
  <c r="S181" i="1"/>
  <c r="T202" i="1"/>
  <c r="S202" i="1"/>
  <c r="T218" i="1"/>
  <c r="S218" i="1"/>
  <c r="U221" i="1"/>
  <c r="T221" i="1"/>
  <c r="U222" i="1"/>
  <c r="S225" i="1"/>
  <c r="U237" i="1"/>
  <c r="T237" i="1"/>
  <c r="S241" i="1"/>
  <c r="T266" i="1"/>
  <c r="S266" i="1"/>
  <c r="U269" i="1"/>
  <c r="T269" i="1"/>
  <c r="T282" i="1"/>
  <c r="S282" i="1"/>
  <c r="T289" i="1"/>
  <c r="U303" i="1"/>
  <c r="T303" i="1"/>
  <c r="S304" i="1"/>
  <c r="S341" i="1"/>
  <c r="U341" i="1"/>
  <c r="T341" i="1"/>
  <c r="T372" i="1"/>
  <c r="U372" i="1"/>
  <c r="S372" i="1"/>
  <c r="S383" i="1"/>
  <c r="T412" i="1"/>
  <c r="S412" i="1"/>
  <c r="U415" i="1"/>
  <c r="T415" i="1"/>
  <c r="U427" i="1"/>
  <c r="T427" i="1"/>
  <c r="S427" i="1"/>
  <c r="U459" i="1"/>
  <c r="T459" i="1"/>
  <c r="S459" i="1"/>
  <c r="T508" i="1"/>
  <c r="S508" i="1"/>
  <c r="U511" i="1"/>
  <c r="T511" i="1"/>
  <c r="U554" i="1"/>
  <c r="T554" i="1"/>
  <c r="T559" i="1"/>
  <c r="U559" i="1"/>
  <c r="S559" i="1"/>
  <c r="T632" i="1"/>
  <c r="S632" i="1"/>
  <c r="U632" i="1"/>
  <c r="U714" i="1"/>
  <c r="T714" i="1"/>
  <c r="S714" i="1"/>
  <c r="U747" i="1"/>
  <c r="T168" i="1"/>
  <c r="U169" i="1"/>
  <c r="U170" i="1"/>
  <c r="T184" i="1"/>
  <c r="U185" i="1"/>
  <c r="T194" i="1"/>
  <c r="S194" i="1"/>
  <c r="U197" i="1"/>
  <c r="T197" i="1"/>
  <c r="T210" i="1"/>
  <c r="S210" i="1"/>
  <c r="U213" i="1"/>
  <c r="T213" i="1"/>
  <c r="T226" i="1"/>
  <c r="S226" i="1"/>
  <c r="U229" i="1"/>
  <c r="T229" i="1"/>
  <c r="T242" i="1"/>
  <c r="S242" i="1"/>
  <c r="U245" i="1"/>
  <c r="T245" i="1"/>
  <c r="T258" i="1"/>
  <c r="S258" i="1"/>
  <c r="U261" i="1"/>
  <c r="T261" i="1"/>
  <c r="T274" i="1"/>
  <c r="S274" i="1"/>
  <c r="U277" i="1"/>
  <c r="T277" i="1"/>
  <c r="S305" i="1"/>
  <c r="U305" i="1"/>
  <c r="U307" i="1"/>
  <c r="T307" i="1"/>
  <c r="S307" i="1"/>
  <c r="S309" i="1"/>
  <c r="U309" i="1"/>
  <c r="T309" i="1"/>
  <c r="T320" i="1"/>
  <c r="U320" i="1"/>
  <c r="U335" i="1"/>
  <c r="T335" i="1"/>
  <c r="T340" i="1"/>
  <c r="U340" i="1"/>
  <c r="S340" i="1"/>
  <c r="S369" i="1"/>
  <c r="U369" i="1"/>
  <c r="U371" i="1"/>
  <c r="T371" i="1"/>
  <c r="S371" i="1"/>
  <c r="S373" i="1"/>
  <c r="U373" i="1"/>
  <c r="T373" i="1"/>
  <c r="T384" i="1"/>
  <c r="U384" i="1"/>
  <c r="U399" i="1"/>
  <c r="T399" i="1"/>
  <c r="U411" i="1"/>
  <c r="T411" i="1"/>
  <c r="S411" i="1"/>
  <c r="T428" i="1"/>
  <c r="S428" i="1"/>
  <c r="U431" i="1"/>
  <c r="T431" i="1"/>
  <c r="U443" i="1"/>
  <c r="T443" i="1"/>
  <c r="S443" i="1"/>
  <c r="T460" i="1"/>
  <c r="S460" i="1"/>
  <c r="U463" i="1"/>
  <c r="T463" i="1"/>
  <c r="U475" i="1"/>
  <c r="T475" i="1"/>
  <c r="S475" i="1"/>
  <c r="T492" i="1"/>
  <c r="S492" i="1"/>
  <c r="U495" i="1"/>
  <c r="T495" i="1"/>
  <c r="U507" i="1"/>
  <c r="T507" i="1"/>
  <c r="S507" i="1"/>
  <c r="T524" i="1"/>
  <c r="S524" i="1"/>
  <c r="U527" i="1"/>
  <c r="T527" i="1"/>
  <c r="U539" i="1"/>
  <c r="T539" i="1"/>
  <c r="S539" i="1"/>
  <c r="T600" i="1"/>
  <c r="S600" i="1"/>
  <c r="U600" i="1"/>
  <c r="U607" i="1"/>
  <c r="T607" i="1"/>
  <c r="S607" i="1"/>
  <c r="T664" i="1"/>
  <c r="S664" i="1"/>
  <c r="U664" i="1"/>
  <c r="U671" i="1"/>
  <c r="T671" i="1"/>
  <c r="S671" i="1"/>
  <c r="T404" i="1"/>
  <c r="S404" i="1"/>
  <c r="U407" i="1"/>
  <c r="T407" i="1"/>
  <c r="T420" i="1"/>
  <c r="S420" i="1"/>
  <c r="U423" i="1"/>
  <c r="T423" i="1"/>
  <c r="T436" i="1"/>
  <c r="S436" i="1"/>
  <c r="U439" i="1"/>
  <c r="T439" i="1"/>
  <c r="T452" i="1"/>
  <c r="S452" i="1"/>
  <c r="U455" i="1"/>
  <c r="T455" i="1"/>
  <c r="T468" i="1"/>
  <c r="S468" i="1"/>
  <c r="U471" i="1"/>
  <c r="T471" i="1"/>
  <c r="T484" i="1"/>
  <c r="S484" i="1"/>
  <c r="U487" i="1"/>
  <c r="T487" i="1"/>
  <c r="T500" i="1"/>
  <c r="S500" i="1"/>
  <c r="U503" i="1"/>
  <c r="T503" i="1"/>
  <c r="T516" i="1"/>
  <c r="S516" i="1"/>
  <c r="U519" i="1"/>
  <c r="T519" i="1"/>
  <c r="T532" i="1"/>
  <c r="S532" i="1"/>
  <c r="U535" i="1"/>
  <c r="T535" i="1"/>
  <c r="S556" i="1"/>
  <c r="U556" i="1"/>
  <c r="U558" i="1"/>
  <c r="T558" i="1"/>
  <c r="S558" i="1"/>
  <c r="S560" i="1"/>
  <c r="U560" i="1"/>
  <c r="T560" i="1"/>
  <c r="T584" i="1"/>
  <c r="S584" i="1"/>
  <c r="U584" i="1"/>
  <c r="T616" i="1"/>
  <c r="S616" i="1"/>
  <c r="U616" i="1"/>
  <c r="T648" i="1"/>
  <c r="S648" i="1"/>
  <c r="U648" i="1"/>
  <c r="T680" i="1"/>
  <c r="S680" i="1"/>
  <c r="U680" i="1"/>
  <c r="U709" i="1"/>
  <c r="T709" i="1"/>
  <c r="S709" i="1"/>
  <c r="T400" i="1"/>
  <c r="S400" i="1"/>
  <c r="U403" i="1"/>
  <c r="T403" i="1"/>
  <c r="T416" i="1"/>
  <c r="S416" i="1"/>
  <c r="U419" i="1"/>
  <c r="T419" i="1"/>
  <c r="T432" i="1"/>
  <c r="S432" i="1"/>
  <c r="U435" i="1"/>
  <c r="T435" i="1"/>
  <c r="T448" i="1"/>
  <c r="S448" i="1"/>
  <c r="U451" i="1"/>
  <c r="T451" i="1"/>
  <c r="T464" i="1"/>
  <c r="S464" i="1"/>
  <c r="U467" i="1"/>
  <c r="T467" i="1"/>
  <c r="T480" i="1"/>
  <c r="S480" i="1"/>
  <c r="U483" i="1"/>
  <c r="T483" i="1"/>
  <c r="T496" i="1"/>
  <c r="S496" i="1"/>
  <c r="U499" i="1"/>
  <c r="T499" i="1"/>
  <c r="T512" i="1"/>
  <c r="S512" i="1"/>
  <c r="U515" i="1"/>
  <c r="T515" i="1"/>
  <c r="T528" i="1"/>
  <c r="S528" i="1"/>
  <c r="U531" i="1"/>
  <c r="T531" i="1"/>
  <c r="S544" i="1"/>
  <c r="U544" i="1"/>
  <c r="T544" i="1"/>
  <c r="T555" i="1"/>
  <c r="U555" i="1"/>
  <c r="U571" i="1"/>
  <c r="T571" i="1"/>
  <c r="S571" i="1"/>
  <c r="T588" i="1"/>
  <c r="S588" i="1"/>
  <c r="U591" i="1"/>
  <c r="T591" i="1"/>
  <c r="U603" i="1"/>
  <c r="T603" i="1"/>
  <c r="S603" i="1"/>
  <c r="T620" i="1"/>
  <c r="S620" i="1"/>
  <c r="U623" i="1"/>
  <c r="T623" i="1"/>
  <c r="U635" i="1"/>
  <c r="T635" i="1"/>
  <c r="S635" i="1"/>
  <c r="T652" i="1"/>
  <c r="S652" i="1"/>
  <c r="U655" i="1"/>
  <c r="T655" i="1"/>
  <c r="U667" i="1"/>
  <c r="T667" i="1"/>
  <c r="S667" i="1"/>
  <c r="T684" i="1"/>
  <c r="S684" i="1"/>
  <c r="U687" i="1"/>
  <c r="T687" i="1"/>
  <c r="U699" i="1"/>
  <c r="T699" i="1"/>
  <c r="S699" i="1"/>
  <c r="T564" i="1"/>
  <c r="S564" i="1"/>
  <c r="U567" i="1"/>
  <c r="T567" i="1"/>
  <c r="T580" i="1"/>
  <c r="S580" i="1"/>
  <c r="U583" i="1"/>
  <c r="T583" i="1"/>
  <c r="T596" i="1"/>
  <c r="S596" i="1"/>
  <c r="U599" i="1"/>
  <c r="T599" i="1"/>
  <c r="T612" i="1"/>
  <c r="S612" i="1"/>
  <c r="U615" i="1"/>
  <c r="T615" i="1"/>
  <c r="T628" i="1"/>
  <c r="S628" i="1"/>
  <c r="U631" i="1"/>
  <c r="T631" i="1"/>
  <c r="T644" i="1"/>
  <c r="S644" i="1"/>
  <c r="U647" i="1"/>
  <c r="T647" i="1"/>
  <c r="T660" i="1"/>
  <c r="S660" i="1"/>
  <c r="U663" i="1"/>
  <c r="T663" i="1"/>
  <c r="T676" i="1"/>
  <c r="S676" i="1"/>
  <c r="U679" i="1"/>
  <c r="T679" i="1"/>
  <c r="T692" i="1"/>
  <c r="S692" i="1"/>
  <c r="U695" i="1"/>
  <c r="T695" i="1"/>
  <c r="U730" i="1"/>
  <c r="T730" i="1"/>
  <c r="S730" i="1"/>
  <c r="U746" i="1"/>
  <c r="T746" i="1"/>
  <c r="S746" i="1"/>
  <c r="U762" i="1"/>
  <c r="T762" i="1"/>
  <c r="S762" i="1"/>
  <c r="U778" i="1"/>
  <c r="T778" i="1"/>
  <c r="S778" i="1"/>
  <c r="U794" i="1"/>
  <c r="T794" i="1"/>
  <c r="S794" i="1"/>
  <c r="U810" i="1"/>
  <c r="T810" i="1"/>
  <c r="S810" i="1"/>
  <c r="T576" i="1"/>
  <c r="S576" i="1"/>
  <c r="U579" i="1"/>
  <c r="T579" i="1"/>
  <c r="T592" i="1"/>
  <c r="S592" i="1"/>
  <c r="U595" i="1"/>
  <c r="T595" i="1"/>
  <c r="T608" i="1"/>
  <c r="S608" i="1"/>
  <c r="U611" i="1"/>
  <c r="T611" i="1"/>
  <c r="T624" i="1"/>
  <c r="S624" i="1"/>
  <c r="U627" i="1"/>
  <c r="T627" i="1"/>
  <c r="T640" i="1"/>
  <c r="S640" i="1"/>
  <c r="U643" i="1"/>
  <c r="T643" i="1"/>
  <c r="T656" i="1"/>
  <c r="S656" i="1"/>
  <c r="U659" i="1"/>
  <c r="T659" i="1"/>
  <c r="T672" i="1"/>
  <c r="S672" i="1"/>
  <c r="U675" i="1"/>
  <c r="T675" i="1"/>
  <c r="T688" i="1"/>
  <c r="S688" i="1"/>
  <c r="U691" i="1"/>
  <c r="T691" i="1"/>
  <c r="S711" i="1"/>
  <c r="U711" i="1"/>
  <c r="U713" i="1"/>
  <c r="T713" i="1"/>
  <c r="S713" i="1"/>
  <c r="T715" i="1"/>
  <c r="S715" i="1"/>
  <c r="U718" i="1"/>
  <c r="T718" i="1"/>
  <c r="T727" i="1"/>
  <c r="S727" i="1"/>
  <c r="U727" i="1"/>
  <c r="T743" i="1"/>
  <c r="S743" i="1"/>
  <c r="U743" i="1"/>
  <c r="T759" i="1"/>
  <c r="S759" i="1"/>
  <c r="U759" i="1"/>
  <c r="T775" i="1"/>
  <c r="S775" i="1"/>
  <c r="U775" i="1"/>
  <c r="T791" i="1"/>
  <c r="S791" i="1"/>
  <c r="U791" i="1"/>
  <c r="T807" i="1"/>
  <c r="S807" i="1"/>
  <c r="U807" i="1"/>
  <c r="T723" i="1"/>
  <c r="S723" i="1"/>
  <c r="U726" i="1"/>
  <c r="T726" i="1"/>
  <c r="T739" i="1"/>
  <c r="S739" i="1"/>
  <c r="U742" i="1"/>
  <c r="T742" i="1"/>
  <c r="T755" i="1"/>
  <c r="S755" i="1"/>
  <c r="U758" i="1"/>
  <c r="T758" i="1"/>
  <c r="T771" i="1"/>
  <c r="S771" i="1"/>
  <c r="U774" i="1"/>
  <c r="T774" i="1"/>
  <c r="T787" i="1"/>
  <c r="S787" i="1"/>
  <c r="U790" i="1"/>
  <c r="T790" i="1"/>
  <c r="T803" i="1"/>
  <c r="S803" i="1"/>
  <c r="U806" i="1"/>
  <c r="T806" i="1"/>
  <c r="T719" i="1"/>
  <c r="S719" i="1"/>
  <c r="U722" i="1"/>
  <c r="T722" i="1"/>
  <c r="S726" i="1"/>
  <c r="T735" i="1"/>
  <c r="S735" i="1"/>
  <c r="U738" i="1"/>
  <c r="T738" i="1"/>
  <c r="U739" i="1"/>
  <c r="S742" i="1"/>
  <c r="T751" i="1"/>
  <c r="S751" i="1"/>
  <c r="U754" i="1"/>
  <c r="T754" i="1"/>
  <c r="U755" i="1"/>
  <c r="S758" i="1"/>
  <c r="T767" i="1"/>
  <c r="S767" i="1"/>
  <c r="U770" i="1"/>
  <c r="T770" i="1"/>
  <c r="U771" i="1"/>
  <c r="S774" i="1"/>
  <c r="T783" i="1"/>
  <c r="S783" i="1"/>
  <c r="U786" i="1"/>
  <c r="T786" i="1"/>
  <c r="U787" i="1"/>
  <c r="S790" i="1"/>
  <c r="T799" i="1"/>
  <c r="S799" i="1"/>
  <c r="U802" i="1"/>
  <c r="T802" i="1"/>
  <c r="U803" i="1"/>
  <c r="S806" i="1"/>
  <c r="L459" i="1"/>
  <c r="L612" i="1"/>
  <c r="L213" i="1"/>
  <c r="L399" i="1"/>
  <c r="L308" i="1"/>
  <c r="L197" i="1"/>
  <c r="K794" i="1"/>
  <c r="L535" i="1"/>
  <c r="L406" i="1"/>
  <c r="L351" i="1"/>
  <c r="K778" i="1"/>
  <c r="L441" i="1"/>
  <c r="K145" i="1"/>
  <c r="L676" i="1"/>
  <c r="L567" i="1"/>
  <c r="L229" i="1"/>
  <c r="L683" i="1"/>
  <c r="L552" i="1"/>
  <c r="L450" i="1"/>
  <c r="L417" i="1"/>
  <c r="L320" i="1"/>
  <c r="L295" i="1"/>
  <c r="L199" i="1"/>
  <c r="K156" i="1"/>
  <c r="L80" i="1"/>
  <c r="L97" i="1"/>
  <c r="L64" i="1"/>
  <c r="L57" i="1"/>
  <c r="K785" i="1"/>
  <c r="L623" i="1"/>
  <c r="L574" i="1"/>
  <c r="L520" i="1"/>
  <c r="L403" i="1"/>
  <c r="L390" i="1"/>
  <c r="L217" i="1"/>
  <c r="K140" i="1"/>
  <c r="L60" i="1"/>
  <c r="L634" i="1"/>
  <c r="L504" i="1"/>
  <c r="L257" i="1"/>
  <c r="L185" i="1"/>
  <c r="K47" i="1"/>
  <c r="K801" i="1"/>
  <c r="K790" i="1"/>
  <c r="L680" i="1"/>
  <c r="L667" i="1"/>
  <c r="L558" i="1"/>
  <c r="L543" i="1"/>
  <c r="L526" i="1"/>
  <c r="L511" i="1"/>
  <c r="L466" i="1"/>
  <c r="L453" i="1"/>
  <c r="L385" i="1"/>
  <c r="K344" i="1"/>
  <c r="L280" i="1"/>
  <c r="L231" i="1"/>
  <c r="L209" i="1"/>
  <c r="K161" i="1"/>
  <c r="K152" i="1"/>
  <c r="L94" i="1"/>
  <c r="K810" i="1"/>
  <c r="K786" i="1"/>
  <c r="K754" i="1"/>
  <c r="L647" i="1"/>
  <c r="L596" i="1"/>
  <c r="L587" i="1"/>
  <c r="L570" i="1"/>
  <c r="L488" i="1"/>
  <c r="L479" i="1"/>
  <c r="L431" i="1"/>
  <c r="L422" i="1"/>
  <c r="L411" i="1"/>
  <c r="L369" i="1"/>
  <c r="L354" i="1"/>
  <c r="K128" i="1"/>
  <c r="K43" i="1"/>
  <c r="K763" i="1"/>
  <c r="L650" i="1"/>
  <c r="L620" i="1"/>
  <c r="L603" i="1"/>
  <c r="L590" i="1"/>
  <c r="L508" i="1"/>
  <c r="L491" i="1"/>
  <c r="L484" i="1"/>
  <c r="L447" i="1"/>
  <c r="L434" i="1"/>
  <c r="L427" i="1"/>
  <c r="L387" i="1"/>
  <c r="L382" i="1"/>
  <c r="L363" i="1"/>
  <c r="L269" i="1"/>
  <c r="L223" i="1"/>
  <c r="L201" i="1"/>
  <c r="L183" i="1"/>
  <c r="K160" i="1"/>
  <c r="K153" i="1"/>
  <c r="K148" i="1"/>
  <c r="L85" i="1"/>
  <c r="L70" i="1"/>
  <c r="K798" i="1"/>
  <c r="K793" i="1"/>
  <c r="K766" i="1"/>
  <c r="K759" i="1"/>
  <c r="L636" i="1"/>
  <c r="L631" i="1"/>
  <c r="L622" i="1"/>
  <c r="L619" i="1"/>
  <c r="L606" i="1"/>
  <c r="L580" i="1"/>
  <c r="L571" i="1"/>
  <c r="L568" i="1"/>
  <c r="L540" i="1"/>
  <c r="L510" i="1"/>
  <c r="L507" i="1"/>
  <c r="L498" i="1"/>
  <c r="L468" i="1"/>
  <c r="L463" i="1"/>
  <c r="L454" i="1"/>
  <c r="L451" i="1"/>
  <c r="L433" i="1"/>
  <c r="L430" i="1"/>
  <c r="L425" i="1"/>
  <c r="L405" i="1"/>
  <c r="L402" i="1"/>
  <c r="L395" i="1"/>
  <c r="L373" i="1"/>
  <c r="L366" i="1"/>
  <c r="L357" i="1"/>
  <c r="L317" i="1"/>
  <c r="L90" i="1"/>
  <c r="L74" i="1"/>
  <c r="L54" i="1"/>
  <c r="K806" i="1"/>
  <c r="K774" i="1"/>
  <c r="K769" i="1"/>
  <c r="L245" i="1"/>
  <c r="L175" i="1"/>
  <c r="K168" i="1"/>
  <c r="K136" i="1"/>
  <c r="K129" i="1"/>
  <c r="K124" i="1"/>
  <c r="K41" i="1"/>
  <c r="K809" i="1"/>
  <c r="K802" i="1"/>
  <c r="K782" i="1"/>
  <c r="K777" i="1"/>
  <c r="K770" i="1"/>
  <c r="L685" i="1"/>
  <c r="L682" i="1"/>
  <c r="L679" i="1"/>
  <c r="L670" i="1"/>
  <c r="L651" i="1"/>
  <c r="L648" i="1"/>
  <c r="L600" i="1"/>
  <c r="L591" i="1"/>
  <c r="L588" i="1"/>
  <c r="L562" i="1"/>
  <c r="L555" i="1"/>
  <c r="L548" i="1"/>
  <c r="L530" i="1"/>
  <c r="L523" i="1"/>
  <c r="L516" i="1"/>
  <c r="L490" i="1"/>
  <c r="L487" i="1"/>
  <c r="L482" i="1"/>
  <c r="L449" i="1"/>
  <c r="L446" i="1"/>
  <c r="L437" i="1"/>
  <c r="L419" i="1"/>
  <c r="L414" i="1"/>
  <c r="L409" i="1"/>
  <c r="L389" i="1"/>
  <c r="L386" i="1"/>
  <c r="L383" i="1"/>
  <c r="L353" i="1"/>
  <c r="L350" i="1"/>
  <c r="K343" i="1"/>
  <c r="L301" i="1"/>
  <c r="L292" i="1"/>
  <c r="L275" i="1"/>
  <c r="L233" i="1"/>
  <c r="L221" i="1"/>
  <c r="L207" i="1"/>
  <c r="L191" i="1"/>
  <c r="K169" i="1"/>
  <c r="K164" i="1"/>
  <c r="K144" i="1"/>
  <c r="K137" i="1"/>
  <c r="K132" i="1"/>
  <c r="L82" i="1"/>
  <c r="L66" i="1"/>
  <c r="L61" i="1"/>
  <c r="L58" i="1"/>
  <c r="K813" i="1"/>
  <c r="K805" i="1"/>
  <c r="K797" i="1"/>
  <c r="K789" i="1"/>
  <c r="K781" i="1"/>
  <c r="K773" i="1"/>
  <c r="K765" i="1"/>
  <c r="K762" i="1"/>
  <c r="K755" i="1"/>
  <c r="L664" i="1"/>
  <c r="L616" i="1"/>
  <c r="L607" i="1"/>
  <c r="L604" i="1"/>
  <c r="L584" i="1"/>
  <c r="L575" i="1"/>
  <c r="L572" i="1"/>
  <c r="L554" i="1"/>
  <c r="L551" i="1"/>
  <c r="L546" i="1"/>
  <c r="L532" i="1"/>
  <c r="L527" i="1"/>
  <c r="L524" i="1"/>
  <c r="L506" i="1"/>
  <c r="L503" i="1"/>
  <c r="L494" i="1"/>
  <c r="L476" i="1"/>
  <c r="L462" i="1"/>
  <c r="L457" i="1"/>
  <c r="L443" i="1"/>
  <c r="L438" i="1"/>
  <c r="L435" i="1"/>
  <c r="L421" i="1"/>
  <c r="L418" i="1"/>
  <c r="L415" i="1"/>
  <c r="L401" i="1"/>
  <c r="L398" i="1"/>
  <c r="L393" i="1"/>
  <c r="L379" i="1"/>
  <c r="L370" i="1"/>
  <c r="L367" i="1"/>
  <c r="L347" i="1"/>
  <c r="L319" i="1"/>
  <c r="L316" i="1"/>
  <c r="L305" i="1"/>
  <c r="L287" i="1"/>
  <c r="L263" i="1"/>
  <c r="L252" i="1"/>
  <c r="L237" i="1"/>
  <c r="L225" i="1"/>
  <c r="L215" i="1"/>
  <c r="L205" i="1"/>
  <c r="L193" i="1"/>
  <c r="L177" i="1"/>
  <c r="K165" i="1"/>
  <c r="K157" i="1"/>
  <c r="K149" i="1"/>
  <c r="K141" i="1"/>
  <c r="K133" i="1"/>
  <c r="K125" i="1"/>
  <c r="L102" i="1"/>
  <c r="L72" i="1"/>
  <c r="L62" i="1"/>
  <c r="L49" i="1"/>
  <c r="K375" i="1"/>
  <c r="L375" i="1"/>
  <c r="L756" i="1"/>
  <c r="K756" i="1"/>
  <c r="K610" i="1"/>
  <c r="L610" i="1"/>
  <c r="K578" i="1"/>
  <c r="L578" i="1"/>
  <c r="K542" i="1"/>
  <c r="L542" i="1"/>
  <c r="K522" i="1"/>
  <c r="L522" i="1"/>
  <c r="K495" i="1"/>
  <c r="L495" i="1"/>
  <c r="K458" i="1"/>
  <c r="L458" i="1"/>
  <c r="K439" i="1"/>
  <c r="L439" i="1"/>
  <c r="K413" i="1"/>
  <c r="L413" i="1"/>
  <c r="K394" i="1"/>
  <c r="L394" i="1"/>
  <c r="K365" i="1"/>
  <c r="L365" i="1"/>
  <c r="K211" i="1"/>
  <c r="L211" i="1"/>
  <c r="K187" i="1"/>
  <c r="L187" i="1"/>
  <c r="K171" i="1"/>
  <c r="L171" i="1"/>
  <c r="L163" i="1"/>
  <c r="K163" i="1"/>
  <c r="L155" i="1"/>
  <c r="K155" i="1"/>
  <c r="L147" i="1"/>
  <c r="K147" i="1"/>
  <c r="L139" i="1"/>
  <c r="K139" i="1"/>
  <c r="L131" i="1"/>
  <c r="K131" i="1"/>
  <c r="L123" i="1"/>
  <c r="K123" i="1"/>
  <c r="K68" i="1"/>
  <c r="L68" i="1"/>
  <c r="K50" i="1"/>
  <c r="L50" i="1"/>
  <c r="K644" i="1"/>
  <c r="L644" i="1"/>
  <c r="K519" i="1"/>
  <c r="L519" i="1"/>
  <c r="K492" i="1"/>
  <c r="L492" i="1"/>
  <c r="K472" i="1"/>
  <c r="L472" i="1"/>
  <c r="K410" i="1"/>
  <c r="L410" i="1"/>
  <c r="K362" i="1"/>
  <c r="L362" i="1"/>
  <c r="K203" i="1"/>
  <c r="L203" i="1"/>
  <c r="K811" i="1"/>
  <c r="K807" i="1"/>
  <c r="K803" i="1"/>
  <c r="K799" i="1"/>
  <c r="K795" i="1"/>
  <c r="K791" i="1"/>
  <c r="K787" i="1"/>
  <c r="K783" i="1"/>
  <c r="K779" i="1"/>
  <c r="K775" i="1"/>
  <c r="K771" i="1"/>
  <c r="K767" i="1"/>
  <c r="L760" i="1"/>
  <c r="K760" i="1"/>
  <c r="K757" i="1"/>
  <c r="K663" i="1"/>
  <c r="L663" i="1"/>
  <c r="K615" i="1"/>
  <c r="L615" i="1"/>
  <c r="K583" i="1"/>
  <c r="L583" i="1"/>
  <c r="K556" i="1"/>
  <c r="L556" i="1"/>
  <c r="K536" i="1"/>
  <c r="L536" i="1"/>
  <c r="K500" i="1"/>
  <c r="L500" i="1"/>
  <c r="K475" i="1"/>
  <c r="L475" i="1"/>
  <c r="K461" i="1"/>
  <c r="L461" i="1"/>
  <c r="K442" i="1"/>
  <c r="L442" i="1"/>
  <c r="K423" i="1"/>
  <c r="L423" i="1"/>
  <c r="K397" i="1"/>
  <c r="L397" i="1"/>
  <c r="K378" i="1"/>
  <c r="L378" i="1"/>
  <c r="K359" i="1"/>
  <c r="L359" i="1"/>
  <c r="K346" i="1"/>
  <c r="L346" i="1"/>
  <c r="K335" i="1"/>
  <c r="L335" i="1"/>
  <c r="K311" i="1"/>
  <c r="L311" i="1"/>
  <c r="K293" i="1"/>
  <c r="L293" i="1"/>
  <c r="K219" i="1"/>
  <c r="L219" i="1"/>
  <c r="K76" i="1"/>
  <c r="L76" i="1"/>
  <c r="K684" i="1"/>
  <c r="L684" i="1"/>
  <c r="K564" i="1"/>
  <c r="L564" i="1"/>
  <c r="K539" i="1"/>
  <c r="L539" i="1"/>
  <c r="K455" i="1"/>
  <c r="L455" i="1"/>
  <c r="K429" i="1"/>
  <c r="L429" i="1"/>
  <c r="K391" i="1"/>
  <c r="L391" i="1"/>
  <c r="L342" i="1"/>
  <c r="K342" i="1"/>
  <c r="K235" i="1"/>
  <c r="L235" i="1"/>
  <c r="K56" i="1"/>
  <c r="L56" i="1"/>
  <c r="L42" i="1"/>
  <c r="K42" i="1"/>
  <c r="K812" i="1"/>
  <c r="K808" i="1"/>
  <c r="K804" i="1"/>
  <c r="K800" i="1"/>
  <c r="K796" i="1"/>
  <c r="K792" i="1"/>
  <c r="K788" i="1"/>
  <c r="K784" i="1"/>
  <c r="K780" i="1"/>
  <c r="K776" i="1"/>
  <c r="K772" i="1"/>
  <c r="K768" i="1"/>
  <c r="L764" i="1"/>
  <c r="K764" i="1"/>
  <c r="K761" i="1"/>
  <c r="K758" i="1"/>
  <c r="K666" i="1"/>
  <c r="L666" i="1"/>
  <c r="K626" i="1"/>
  <c r="L626" i="1"/>
  <c r="K586" i="1"/>
  <c r="L586" i="1"/>
  <c r="K559" i="1"/>
  <c r="L559" i="1"/>
  <c r="K514" i="1"/>
  <c r="L514" i="1"/>
  <c r="K478" i="1"/>
  <c r="L478" i="1"/>
  <c r="K445" i="1"/>
  <c r="L445" i="1"/>
  <c r="K426" i="1"/>
  <c r="L426" i="1"/>
  <c r="K407" i="1"/>
  <c r="L407" i="1"/>
  <c r="K381" i="1"/>
  <c r="L381" i="1"/>
  <c r="K349" i="1"/>
  <c r="L349" i="1"/>
  <c r="K296" i="1"/>
  <c r="L296" i="1"/>
  <c r="K227" i="1"/>
  <c r="L227" i="1"/>
  <c r="K195" i="1"/>
  <c r="L195" i="1"/>
  <c r="K179" i="1"/>
  <c r="L179" i="1"/>
  <c r="L167" i="1"/>
  <c r="K167" i="1"/>
  <c r="L159" i="1"/>
  <c r="K159" i="1"/>
  <c r="L151" i="1"/>
  <c r="K151" i="1"/>
  <c r="L143" i="1"/>
  <c r="K143" i="1"/>
  <c r="L135" i="1"/>
  <c r="K135" i="1"/>
  <c r="L127" i="1"/>
  <c r="K127" i="1"/>
  <c r="K120" i="1"/>
  <c r="L120" i="1"/>
  <c r="K53" i="1"/>
  <c r="L53" i="1"/>
  <c r="L46" i="1"/>
  <c r="K46" i="1"/>
  <c r="L329" i="1"/>
  <c r="L307" i="1"/>
  <c r="L304" i="1"/>
  <c r="L289" i="1"/>
  <c r="L284" i="1"/>
  <c r="L277" i="1"/>
  <c r="L272" i="1"/>
  <c r="L265" i="1"/>
  <c r="L260" i="1"/>
  <c r="L255" i="1"/>
  <c r="L248" i="1"/>
  <c r="L243" i="1"/>
  <c r="L114" i="1"/>
  <c r="L109" i="1"/>
  <c r="L48" i="1"/>
  <c r="K44" i="1"/>
  <c r="L660" i="1"/>
  <c r="L594" i="1"/>
  <c r="L538" i="1"/>
  <c r="L474" i="1"/>
  <c r="L471" i="1"/>
  <c r="L377" i="1"/>
  <c r="L374" i="1"/>
  <c r="L371" i="1"/>
  <c r="L361" i="1"/>
  <c r="L358" i="1"/>
  <c r="L355" i="1"/>
  <c r="L345" i="1"/>
  <c r="K341" i="1"/>
  <c r="L332" i="1"/>
  <c r="L323" i="1"/>
  <c r="L189" i="1"/>
  <c r="L181" i="1"/>
  <c r="L173" i="1"/>
  <c r="K170" i="1"/>
  <c r="K166" i="1"/>
  <c r="K162" i="1"/>
  <c r="K158" i="1"/>
  <c r="K154" i="1"/>
  <c r="K150" i="1"/>
  <c r="K146" i="1"/>
  <c r="K142" i="1"/>
  <c r="K138" i="1"/>
  <c r="K134" i="1"/>
  <c r="K130" i="1"/>
  <c r="K126" i="1"/>
  <c r="K122" i="1"/>
  <c r="L117" i="1"/>
  <c r="L112" i="1"/>
  <c r="L105" i="1"/>
  <c r="L100" i="1"/>
  <c r="L88" i="1"/>
  <c r="L78" i="1"/>
  <c r="L52" i="1"/>
  <c r="K45" i="1"/>
  <c r="K751" i="1"/>
  <c r="L751" i="1"/>
  <c r="K745" i="1"/>
  <c r="L745" i="1"/>
  <c r="K737" i="1"/>
  <c r="L737" i="1"/>
  <c r="K729" i="1"/>
  <c r="L729" i="1"/>
  <c r="K723" i="1"/>
  <c r="L723" i="1"/>
  <c r="K717" i="1"/>
  <c r="L717" i="1"/>
  <c r="K709" i="1"/>
  <c r="L709" i="1"/>
  <c r="K640" i="1"/>
  <c r="L640" i="1"/>
  <c r="K531" i="1"/>
  <c r="L531" i="1"/>
  <c r="K356" i="1"/>
  <c r="L356" i="1"/>
  <c r="K328" i="1"/>
  <c r="L328" i="1"/>
  <c r="K281" i="1"/>
  <c r="L281" i="1"/>
  <c r="K264" i="1"/>
  <c r="L264" i="1"/>
  <c r="K240" i="1"/>
  <c r="L240" i="1"/>
  <c r="K113" i="1"/>
  <c r="L113" i="1"/>
  <c r="K71" i="1"/>
  <c r="L71" i="1"/>
  <c r="K672" i="1"/>
  <c r="L672" i="1"/>
  <c r="K659" i="1"/>
  <c r="L659" i="1"/>
  <c r="K747" i="1"/>
  <c r="L747" i="1"/>
  <c r="K741" i="1"/>
  <c r="L741" i="1"/>
  <c r="K735" i="1"/>
  <c r="L735" i="1"/>
  <c r="K731" i="1"/>
  <c r="L731" i="1"/>
  <c r="K725" i="1"/>
  <c r="L725" i="1"/>
  <c r="K719" i="1"/>
  <c r="L719" i="1"/>
  <c r="K713" i="1"/>
  <c r="L713" i="1"/>
  <c r="K707" i="1"/>
  <c r="L707" i="1"/>
  <c r="K678" i="1"/>
  <c r="L678" i="1"/>
  <c r="K595" i="1"/>
  <c r="L595" i="1"/>
  <c r="K550" i="1"/>
  <c r="L550" i="1"/>
  <c r="K486" i="1"/>
  <c r="L486" i="1"/>
  <c r="K467" i="1"/>
  <c r="L467" i="1"/>
  <c r="K404" i="1"/>
  <c r="L404" i="1"/>
  <c r="K388" i="1"/>
  <c r="L388" i="1"/>
  <c r="K372" i="1"/>
  <c r="L372" i="1"/>
  <c r="K303" i="1"/>
  <c r="L303" i="1"/>
  <c r="K276" i="1"/>
  <c r="L276" i="1"/>
  <c r="K259" i="1"/>
  <c r="L259" i="1"/>
  <c r="K79" i="1"/>
  <c r="L79" i="1"/>
  <c r="K752" i="1"/>
  <c r="L752" i="1"/>
  <c r="K750" i="1"/>
  <c r="L750" i="1"/>
  <c r="K748" i="1"/>
  <c r="L748" i="1"/>
  <c r="K746" i="1"/>
  <c r="L746" i="1"/>
  <c r="K744" i="1"/>
  <c r="L744" i="1"/>
  <c r="K742" i="1"/>
  <c r="L742" i="1"/>
  <c r="K740" i="1"/>
  <c r="L740" i="1"/>
  <c r="K738" i="1"/>
  <c r="L738" i="1"/>
  <c r="K736" i="1"/>
  <c r="L736" i="1"/>
  <c r="K734" i="1"/>
  <c r="L734" i="1"/>
  <c r="K732" i="1"/>
  <c r="L732" i="1"/>
  <c r="K730" i="1"/>
  <c r="L730" i="1"/>
  <c r="K728" i="1"/>
  <c r="L728" i="1"/>
  <c r="K726" i="1"/>
  <c r="L726" i="1"/>
  <c r="K724" i="1"/>
  <c r="L724" i="1"/>
  <c r="K722" i="1"/>
  <c r="L722" i="1"/>
  <c r="K720" i="1"/>
  <c r="L720" i="1"/>
  <c r="K718" i="1"/>
  <c r="L718" i="1"/>
  <c r="K716" i="1"/>
  <c r="L716" i="1"/>
  <c r="K714" i="1"/>
  <c r="L714" i="1"/>
  <c r="K712" i="1"/>
  <c r="L712" i="1"/>
  <c r="K710" i="1"/>
  <c r="L710" i="1"/>
  <c r="K708" i="1"/>
  <c r="L708" i="1"/>
  <c r="K662" i="1"/>
  <c r="L662" i="1"/>
  <c r="K643" i="1"/>
  <c r="L643" i="1"/>
  <c r="K614" i="1"/>
  <c r="L614" i="1"/>
  <c r="K749" i="1"/>
  <c r="L749" i="1"/>
  <c r="K743" i="1"/>
  <c r="L743" i="1"/>
  <c r="K739" i="1"/>
  <c r="L739" i="1"/>
  <c r="K733" i="1"/>
  <c r="L733" i="1"/>
  <c r="K727" i="1"/>
  <c r="L727" i="1"/>
  <c r="K721" i="1"/>
  <c r="L721" i="1"/>
  <c r="K715" i="1"/>
  <c r="L715" i="1"/>
  <c r="K711" i="1"/>
  <c r="L711" i="1"/>
  <c r="K576" i="1"/>
  <c r="L576" i="1"/>
  <c r="K512" i="1"/>
  <c r="L512" i="1"/>
  <c r="K452" i="1"/>
  <c r="L452" i="1"/>
  <c r="K436" i="1"/>
  <c r="L436" i="1"/>
  <c r="K420" i="1"/>
  <c r="L420" i="1"/>
  <c r="K271" i="1"/>
  <c r="L271" i="1"/>
  <c r="K247" i="1"/>
  <c r="L247" i="1"/>
  <c r="K101" i="1"/>
  <c r="L101" i="1"/>
  <c r="K89" i="1"/>
  <c r="L89" i="1"/>
  <c r="K63" i="1"/>
  <c r="L63" i="1"/>
  <c r="K753" i="1"/>
  <c r="K675" i="1"/>
  <c r="L675" i="1"/>
  <c r="K656" i="1"/>
  <c r="L656" i="1"/>
  <c r="K646" i="1"/>
  <c r="L646" i="1"/>
  <c r="K628" i="1"/>
  <c r="L628" i="1"/>
  <c r="L706" i="1"/>
  <c r="L705" i="1"/>
  <c r="L704" i="1"/>
  <c r="L703" i="1"/>
  <c r="L702" i="1"/>
  <c r="L701" i="1"/>
  <c r="L700" i="1"/>
  <c r="L699" i="1"/>
  <c r="L698" i="1"/>
  <c r="L697" i="1"/>
  <c r="L696" i="1"/>
  <c r="L695" i="1"/>
  <c r="L694" i="1"/>
  <c r="L693" i="1"/>
  <c r="L692" i="1"/>
  <c r="L691" i="1"/>
  <c r="L690" i="1"/>
  <c r="L689" i="1"/>
  <c r="L688" i="1"/>
  <c r="L687" i="1"/>
  <c r="L686" i="1"/>
  <c r="L654" i="1"/>
  <c r="L638" i="1"/>
  <c r="L635" i="1"/>
  <c r="L632" i="1"/>
  <c r="K624" i="1"/>
  <c r="L624" i="1"/>
  <c r="L618" i="1"/>
  <c r="K598" i="1"/>
  <c r="L598" i="1"/>
  <c r="K579" i="1"/>
  <c r="L579" i="1"/>
  <c r="K560" i="1"/>
  <c r="L560" i="1"/>
  <c r="K534" i="1"/>
  <c r="L534" i="1"/>
  <c r="K515" i="1"/>
  <c r="L515" i="1"/>
  <c r="K496" i="1"/>
  <c r="L496" i="1"/>
  <c r="K470" i="1"/>
  <c r="L470" i="1"/>
  <c r="K456" i="1"/>
  <c r="L456" i="1"/>
  <c r="K440" i="1"/>
  <c r="L440" i="1"/>
  <c r="K424" i="1"/>
  <c r="L424" i="1"/>
  <c r="K408" i="1"/>
  <c r="L408" i="1"/>
  <c r="K392" i="1"/>
  <c r="L392" i="1"/>
  <c r="K376" i="1"/>
  <c r="L376" i="1"/>
  <c r="K360" i="1"/>
  <c r="L360" i="1"/>
  <c r="K340" i="1"/>
  <c r="L340" i="1"/>
  <c r="K291" i="1"/>
  <c r="L291" i="1"/>
  <c r="L674" i="1"/>
  <c r="L671" i="1"/>
  <c r="L668" i="1"/>
  <c r="L658" i="1"/>
  <c r="L655" i="1"/>
  <c r="L652" i="1"/>
  <c r="L642" i="1"/>
  <c r="L639" i="1"/>
  <c r="K627" i="1"/>
  <c r="L627" i="1"/>
  <c r="K608" i="1"/>
  <c r="L608" i="1"/>
  <c r="L602" i="1"/>
  <c r="L599" i="1"/>
  <c r="K582" i="1"/>
  <c r="L582" i="1"/>
  <c r="K563" i="1"/>
  <c r="L563" i="1"/>
  <c r="K544" i="1"/>
  <c r="L544" i="1"/>
  <c r="K518" i="1"/>
  <c r="L518" i="1"/>
  <c r="K499" i="1"/>
  <c r="L499" i="1"/>
  <c r="K480" i="1"/>
  <c r="L480" i="1"/>
  <c r="K460" i="1"/>
  <c r="L460" i="1"/>
  <c r="K444" i="1"/>
  <c r="L444" i="1"/>
  <c r="K428" i="1"/>
  <c r="L428" i="1"/>
  <c r="K412" i="1"/>
  <c r="L412" i="1"/>
  <c r="K396" i="1"/>
  <c r="L396" i="1"/>
  <c r="K380" i="1"/>
  <c r="L380" i="1"/>
  <c r="K364" i="1"/>
  <c r="L364" i="1"/>
  <c r="K348" i="1"/>
  <c r="L348" i="1"/>
  <c r="K325" i="1"/>
  <c r="L325" i="1"/>
  <c r="K630" i="1"/>
  <c r="L630" i="1"/>
  <c r="K611" i="1"/>
  <c r="L611" i="1"/>
  <c r="K592" i="1"/>
  <c r="L592" i="1"/>
  <c r="K566" i="1"/>
  <c r="L566" i="1"/>
  <c r="K547" i="1"/>
  <c r="L547" i="1"/>
  <c r="K528" i="1"/>
  <c r="L528" i="1"/>
  <c r="K502" i="1"/>
  <c r="L502" i="1"/>
  <c r="K483" i="1"/>
  <c r="L483" i="1"/>
  <c r="K464" i="1"/>
  <c r="L464" i="1"/>
  <c r="K448" i="1"/>
  <c r="L448" i="1"/>
  <c r="K432" i="1"/>
  <c r="L432" i="1"/>
  <c r="K416" i="1"/>
  <c r="L416" i="1"/>
  <c r="K400" i="1"/>
  <c r="L400" i="1"/>
  <c r="K384" i="1"/>
  <c r="L384" i="1"/>
  <c r="K368" i="1"/>
  <c r="L368" i="1"/>
  <c r="K352" i="1"/>
  <c r="L352" i="1"/>
  <c r="K337" i="1"/>
  <c r="L337" i="1"/>
  <c r="K313" i="1"/>
  <c r="L313" i="1"/>
  <c r="K300" i="1"/>
  <c r="L300" i="1"/>
  <c r="K279" i="1"/>
  <c r="L279" i="1"/>
  <c r="K236" i="1"/>
  <c r="L236" i="1"/>
  <c r="K228" i="1"/>
  <c r="L228" i="1"/>
  <c r="K220" i="1"/>
  <c r="L220" i="1"/>
  <c r="K212" i="1"/>
  <c r="L212" i="1"/>
  <c r="K204" i="1"/>
  <c r="L204" i="1"/>
  <c r="K196" i="1"/>
  <c r="L196" i="1"/>
  <c r="K188" i="1"/>
  <c r="L188" i="1"/>
  <c r="K180" i="1"/>
  <c r="L180" i="1"/>
  <c r="K172" i="1"/>
  <c r="L172" i="1"/>
  <c r="K116" i="1"/>
  <c r="L116" i="1"/>
  <c r="K104" i="1"/>
  <c r="L104" i="1"/>
  <c r="K51" i="1"/>
  <c r="L51" i="1"/>
  <c r="K40" i="1"/>
  <c r="L40" i="1"/>
  <c r="K38" i="1"/>
  <c r="L38" i="1"/>
  <c r="K36" i="1"/>
  <c r="L36" i="1"/>
  <c r="K34" i="1"/>
  <c r="L34" i="1"/>
  <c r="K32" i="1"/>
  <c r="L32" i="1"/>
  <c r="K30" i="1"/>
  <c r="L30" i="1"/>
  <c r="K28" i="1"/>
  <c r="L28" i="1"/>
  <c r="K26" i="1"/>
  <c r="L26" i="1"/>
  <c r="K24" i="1"/>
  <c r="L24" i="1"/>
  <c r="K22" i="1"/>
  <c r="L22" i="1"/>
  <c r="K20" i="1"/>
  <c r="L20" i="1"/>
  <c r="K18" i="1"/>
  <c r="L18" i="1"/>
  <c r="K16" i="1"/>
  <c r="L16" i="1"/>
  <c r="L339" i="1"/>
  <c r="L336" i="1"/>
  <c r="L333" i="1"/>
  <c r="L327" i="1"/>
  <c r="L324" i="1"/>
  <c r="L321" i="1"/>
  <c r="L312" i="1"/>
  <c r="L309" i="1"/>
  <c r="L297" i="1"/>
  <c r="K285" i="1"/>
  <c r="L285" i="1"/>
  <c r="K253" i="1"/>
  <c r="L253" i="1"/>
  <c r="K75" i="1"/>
  <c r="L75" i="1"/>
  <c r="K67" i="1"/>
  <c r="L67" i="1"/>
  <c r="K55" i="1"/>
  <c r="L55" i="1"/>
  <c r="K288" i="1"/>
  <c r="L288" i="1"/>
  <c r="K273" i="1"/>
  <c r="L273" i="1"/>
  <c r="K268" i="1"/>
  <c r="L268" i="1"/>
  <c r="K261" i="1"/>
  <c r="L261" i="1"/>
  <c r="K256" i="1"/>
  <c r="L256" i="1"/>
  <c r="K249" i="1"/>
  <c r="L249" i="1"/>
  <c r="K244" i="1"/>
  <c r="L244" i="1"/>
  <c r="K232" i="1"/>
  <c r="L232" i="1"/>
  <c r="K224" i="1"/>
  <c r="L224" i="1"/>
  <c r="K216" i="1"/>
  <c r="L216" i="1"/>
  <c r="K208" i="1"/>
  <c r="L208" i="1"/>
  <c r="K200" i="1"/>
  <c r="L200" i="1"/>
  <c r="K192" i="1"/>
  <c r="L192" i="1"/>
  <c r="K184" i="1"/>
  <c r="L184" i="1"/>
  <c r="K176" i="1"/>
  <c r="L176" i="1"/>
  <c r="K110" i="1"/>
  <c r="L110" i="1"/>
  <c r="K98" i="1"/>
  <c r="L98" i="1"/>
  <c r="K86" i="1"/>
  <c r="L86" i="1"/>
  <c r="K59" i="1"/>
  <c r="L59" i="1"/>
  <c r="K39" i="1"/>
  <c r="L39" i="1"/>
  <c r="K37" i="1"/>
  <c r="L37" i="1"/>
  <c r="K35" i="1"/>
  <c r="L35" i="1"/>
  <c r="K33" i="1"/>
  <c r="L33" i="1"/>
  <c r="K31" i="1"/>
  <c r="L31" i="1"/>
  <c r="K29" i="1"/>
  <c r="L29" i="1"/>
  <c r="K27" i="1"/>
  <c r="L27" i="1"/>
  <c r="K25" i="1"/>
  <c r="L25" i="1"/>
  <c r="K23" i="1"/>
  <c r="L23" i="1"/>
  <c r="K21" i="1"/>
  <c r="L21" i="1"/>
  <c r="K19" i="1"/>
  <c r="L19" i="1"/>
  <c r="K17" i="1"/>
  <c r="L17" i="1"/>
  <c r="L234" i="1"/>
  <c r="L230" i="1"/>
  <c r="L226" i="1"/>
  <c r="L222" i="1"/>
  <c r="L218" i="1"/>
  <c r="L214" i="1"/>
  <c r="L210" i="1"/>
  <c r="L206" i="1"/>
  <c r="L202" i="1"/>
  <c r="L198" i="1"/>
  <c r="L194" i="1"/>
  <c r="L190" i="1"/>
  <c r="L186" i="1"/>
  <c r="L182" i="1"/>
  <c r="L178" i="1"/>
  <c r="L174" i="1"/>
  <c r="L121" i="1"/>
  <c r="L118" i="1"/>
  <c r="L106" i="1"/>
  <c r="L96" i="1"/>
  <c r="L93" i="1"/>
  <c r="L84" i="1"/>
  <c r="L81" i="1"/>
  <c r="L77" i="1"/>
  <c r="L73" i="1"/>
  <c r="L69" i="1"/>
  <c r="L65" i="1"/>
  <c r="L15" i="1"/>
  <c r="K338" i="1"/>
  <c r="L338" i="1"/>
  <c r="K290" i="1"/>
  <c r="L290" i="1"/>
  <c r="K274" i="1"/>
  <c r="L274" i="1"/>
  <c r="K92" i="1"/>
  <c r="L92" i="1"/>
  <c r="K83" i="1"/>
  <c r="L83" i="1"/>
  <c r="K294" i="1"/>
  <c r="L294" i="1"/>
  <c r="K246" i="1"/>
  <c r="L246" i="1"/>
  <c r="K108" i="1"/>
  <c r="L108" i="1"/>
  <c r="K87" i="1"/>
  <c r="L87" i="1"/>
  <c r="L14" i="1"/>
  <c r="K14" i="1"/>
  <c r="K8" i="1"/>
  <c r="L8" i="1"/>
  <c r="K4" i="1"/>
  <c r="L4" i="1"/>
  <c r="K330" i="1"/>
  <c r="L330" i="1"/>
  <c r="K314" i="1"/>
  <c r="L314" i="1"/>
  <c r="K298" i="1"/>
  <c r="L298" i="1"/>
  <c r="K282" i="1"/>
  <c r="L282" i="1"/>
  <c r="K266" i="1"/>
  <c r="L266" i="1"/>
  <c r="K250" i="1"/>
  <c r="L250" i="1"/>
  <c r="K238" i="1"/>
  <c r="L238" i="1"/>
  <c r="K115" i="1"/>
  <c r="L115" i="1"/>
  <c r="K103" i="1"/>
  <c r="L103" i="1"/>
  <c r="K322" i="1"/>
  <c r="L322" i="1"/>
  <c r="K306" i="1"/>
  <c r="L306" i="1"/>
  <c r="K258" i="1"/>
  <c r="L258" i="1"/>
  <c r="K242" i="1"/>
  <c r="L242" i="1"/>
  <c r="K326" i="1"/>
  <c r="L326" i="1"/>
  <c r="K310" i="1"/>
  <c r="L310" i="1"/>
  <c r="K278" i="1"/>
  <c r="L278" i="1"/>
  <c r="K262" i="1"/>
  <c r="L262" i="1"/>
  <c r="K99" i="1"/>
  <c r="L99" i="1"/>
  <c r="K12" i="1"/>
  <c r="L12" i="1"/>
  <c r="K10" i="1"/>
  <c r="L10" i="1"/>
  <c r="K6" i="1"/>
  <c r="L6" i="1"/>
  <c r="L681" i="1"/>
  <c r="L677" i="1"/>
  <c r="L673" i="1"/>
  <c r="L669" i="1"/>
  <c r="L665" i="1"/>
  <c r="L661" i="1"/>
  <c r="L657" i="1"/>
  <c r="L653" i="1"/>
  <c r="L649" i="1"/>
  <c r="L645" i="1"/>
  <c r="L641" i="1"/>
  <c r="L637" i="1"/>
  <c r="L633" i="1"/>
  <c r="L629" i="1"/>
  <c r="L625" i="1"/>
  <c r="L621" i="1"/>
  <c r="L617" i="1"/>
  <c r="L613"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L497" i="1"/>
  <c r="L493" i="1"/>
  <c r="L489" i="1"/>
  <c r="L485" i="1"/>
  <c r="L481" i="1"/>
  <c r="L477" i="1"/>
  <c r="L473" i="1"/>
  <c r="L469" i="1"/>
  <c r="L465" i="1"/>
  <c r="K334" i="1"/>
  <c r="L334" i="1"/>
  <c r="L331" i="1"/>
  <c r="K318" i="1"/>
  <c r="L318" i="1"/>
  <c r="L315" i="1"/>
  <c r="K302" i="1"/>
  <c r="L302" i="1"/>
  <c r="L299" i="1"/>
  <c r="K286" i="1"/>
  <c r="L286" i="1"/>
  <c r="L283" i="1"/>
  <c r="K270" i="1"/>
  <c r="L270" i="1"/>
  <c r="L267" i="1"/>
  <c r="K254" i="1"/>
  <c r="L254" i="1"/>
  <c r="L251" i="1"/>
  <c r="L239" i="1"/>
  <c r="K119" i="1"/>
  <c r="L119" i="1"/>
  <c r="L241" i="1"/>
  <c r="K107" i="1"/>
  <c r="L107" i="1"/>
  <c r="K91" i="1"/>
  <c r="L91" i="1"/>
  <c r="K111" i="1"/>
  <c r="L111" i="1"/>
  <c r="K95" i="1"/>
  <c r="L95" i="1"/>
  <c r="K13" i="1"/>
  <c r="L13" i="1"/>
  <c r="K11" i="1"/>
  <c r="L11" i="1"/>
  <c r="K9" i="1"/>
  <c r="L9" i="1"/>
  <c r="K7" i="1"/>
  <c r="L7" i="1"/>
  <c r="K5" i="1"/>
  <c r="L5" i="1"/>
  <c r="L3" i="1"/>
  <c r="L2" i="1"/>
</calcChain>
</file>

<file path=xl/sharedStrings.xml><?xml version="1.0" encoding="utf-8"?>
<sst xmlns="http://schemas.openxmlformats.org/spreadsheetml/2006/main" count="12530" uniqueCount="3901">
  <si>
    <t>cuenta_zendesk</t>
  </si>
  <si>
    <t>id_tickets</t>
  </si>
  <si>
    <t>fecha_creacion</t>
  </si>
  <si>
    <t>estado</t>
  </si>
  <si>
    <t>fecha_actualizacion</t>
  </si>
  <si>
    <t>id_solicitante</t>
  </si>
  <si>
    <t>nombre_solicitante</t>
  </si>
  <si>
    <t>email_solicitante</t>
  </si>
  <si>
    <t>cuenta_que_recibe</t>
  </si>
  <si>
    <t>quien_respondio</t>
  </si>
  <si>
    <t>asunto_ticket</t>
  </si>
  <si>
    <t>descripcion_ticket</t>
  </si>
  <si>
    <t>ayudaic</t>
  </si>
  <si>
    <t>2023-11-20T12:41:20Z</t>
  </si>
  <si>
    <t>Sandra Rivera</t>
  </si>
  <si>
    <t>srivera@uchilefau.cl</t>
  </si>
  <si>
    <t>scielo@anid.cl</t>
  </si>
  <si>
    <t>Envío 2/2023 Revista Derecho y Ciencia Política</t>
  </si>
  <si>
    <t>Estimada AntonietaEn este enlacehttps://www.dropbox.com/scl/fo/tfaubgm741nquswshtalf/h?rlkey=82v1yhel312ax2o69uvq2rsvo&amp;dl=0subí ocho archivos marcados en modo publicación continua, correspondientes a envío 2/2023 del volumen 14 de la Revista Derecho y Ciencia Política.El envío incluye un archivo en excel con tabla con datos de artículos por sección y en el mismo archivo se incluye una segunda hoja con más datos de los archivos.Quedo atenta en caso que fuera necesario hacer cualquier modificación.Gracias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</si>
  <si>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2023-11-02T19:57:05Z</t>
  </si>
  <si>
    <t>Villagran Mikacic, Rodrigo Erlik</t>
  </si>
  <si>
    <t>rvillagr@unap.cl</t>
  </si>
  <si>
    <t>Consulta sobre asignación de DOI a artículos por Scielo</t>
  </si>
  <si>
    <t>EstimadosJunto con saludar, los contacto para consultarles por la asignación de DOI's que Scielo Chile hace a los artículos revistas científicas chilenas con el prefijo comun: 10.4067/Como Universidad estamos gestionando contar con nuestro propio prefijo para todas nuestras publicaciones. Por lo anterior, necesitamos modificar y/o agregar a cada artículo ya publicado en Scielo, el DOI institucional en nuestros sistemas OJS. Para las siguietes revistas:-Si Somos Americanos ISSN: 0719-0948-Revista Cultura y Religión ISSN: 0718-4727La consulta es ¿Ustedes cuentan con soporte técnico y/o un procedimiento para estos casos y/o con quien de su equipo podemos contactar para este proceso?Atentamente,La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</si>
  <si>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2023-09-13T01:10:59Z</t>
  </si>
  <si>
    <t>2023-11-15T13:11:52Z</t>
  </si>
  <si>
    <t>Juan Pablo Cardenas Ramirez</t>
  </si>
  <si>
    <t>juanpablo.cardenas@uautonoma.cl</t>
  </si>
  <si>
    <t>ayuda@anid.cl</t>
  </si>
  <si>
    <t>Re: Consulta</t>
  </si>
  <si>
    <t>Este es un seguimiento de su solicitud anterior n.° #740677 "Consulta"Hola,Gracias por la respuesta, Me refiero a dataciencia.Saludos!</t>
  </si>
  <si>
    <t>2023-03-20T17:47:58Z</t>
  </si>
  <si>
    <t>2023-05-22T21:24:01Z</t>
  </si>
  <si>
    <t>Repositorio</t>
  </si>
  <si>
    <t>repositorio@anid.cl</t>
  </si>
  <si>
    <t>inforepo@anid.cl</t>
  </si>
  <si>
    <t>Comentarios - Repositorio ANID</t>
  </si>
  <si>
    <t>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 ¿Existe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17:47:50 UTC 2023Logueado como: User Agent: Mozilla/5.0 (Windows NT 10.0; Win64; x64) AppleWebKit/537.36 (KHTML, like Gecko) Chrome/111.0.0.0 Safari/537.36Session: a9ae740c-4009-4f45-8cb7-9f3c0c834ec7</t>
  </si>
  <si>
    <t>2023-11-21T20:25:07Z</t>
  </si>
  <si>
    <t>2023-11-22T12:29:07Z</t>
  </si>
  <si>
    <t>Kristopher Chandía Valenzuela</t>
  </si>
  <si>
    <t>ingeniare@academicos.uta.cl</t>
  </si>
  <si>
    <t>[ingeniare] Nueva notificación desde Ingeniare. Revista chilena de ingeniería</t>
  </si>
  <si>
    <t>Tiene una nueva notificación desde Ingeniare. Revista chilena de ingeniería:Se ha enviado un nuevo artículo para el cual hay que asignar un editor/a.Enlace: https://cl.submission.scielo.org/index.php/ingeniare/workflow/submission/9561Kristopher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</si>
  <si>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2023-11-17T12:18:55Z</t>
  </si>
  <si>
    <t>2023-11-17T13:54:04Z</t>
  </si>
  <si>
    <t>James Nagel</t>
  </si>
  <si>
    <t>james@getcity.net</t>
  </si>
  <si>
    <t>alejandro_pavez_leon</t>
  </si>
  <si>
    <t>Solicitud de Publicación</t>
  </si>
  <si>
    <t>Saludos,Soy James de IT Juicify Studio. Estoy interesado en discutir la posibilidad de publicar un artículo en su plataforma investigadores.anid.cl. ¿Podrían informarme sobre los costos asociados con la publicación de un artículo en su plataforma?Atentamente,James NagelLa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</si>
  <si>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2023-08-15T14:22:38Z</t>
  </si>
  <si>
    <t>2023-11-17T14:15:41Z</t>
  </si>
  <si>
    <t>Juan Luis Miguel Arratia Parra</t>
  </si>
  <si>
    <t>juanluisarratia@gmail.com</t>
  </si>
  <si>
    <t xml:space="preserve">Clasificación de una revista que no se encuentra en el ranking </t>
  </si>
  <si>
    <t>Estimados,Es un placer saludarles. Soy Juan Luis Arratia,  doctor en Matemáticas de la Universidad de Santiago de Chile. Me dirijo a ustedes con el propósito de solicitar información acerca de la clasificación de una revista que actualmente no figura en su lista.La revista es: Physica Scripta - physscr-iophttps://iopscience.iop.org/journal/1402-4896Esta revista  en la actualidad una clasificación Q1 y un índice de factor de impacto de 3.081. Puede verlo  aca https://academic-accelerator.com/Impact-of-Journal/Physica-Scripta#!Esta consulta surge dado que la ausencia de clasificación podría eventualmente tener implicaciones en un futuro cercano.Les agradecería mucho si pudieran proporcionarme más información al respecto. Quedo atento a su respuesta.Agradezco de antemano su atención y colaboración.Saludos cordiales,Juan Arratia</t>
  </si>
  <si>
    <t>2023-08-07T15:47:31Z</t>
  </si>
  <si>
    <t>2023-11-17T19:30:58Z</t>
  </si>
  <si>
    <t>Alejandro Ormeño</t>
  </si>
  <si>
    <t>aormeno@corp.umc.cl</t>
  </si>
  <si>
    <t>Solicita reunion para aclarar criterio de postulacion a Scielo.</t>
  </si>
  <si>
    <t>Estimados miembros de Redes estrategias de conocimientoSolicitamos una reunión para aclararnos criterios de postulación a Scielo de nuestra Revista Estudios en Educación  de la Universidad Miguel de Cervantes.Alejandro OrmeñoDirector de la Revista.Carmen Bastidas EditoraAgradeciendo su pronta respuesta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</si>
  <si>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2023-05-03T18:00:30Z</t>
  </si>
  <si>
    <t>2023-11-20T17:39:53Z</t>
  </si>
  <si>
    <t>Ulrich Georg Volkmann</t>
  </si>
  <si>
    <t>volkmann@fis.puc.cl</t>
  </si>
  <si>
    <t>Problema de aceder "Portal del investigador" (www.portaldelinvestigador.cl)</t>
  </si>
  <si>
    <t>Estimad@s,Necesito una ayuda urgente:A entrar al "www.portaldelinvestigador.cl” me identifico con mi “Conicyt ID” (a misma que ocupo para la postulación a proyectos en la portal ANID.Despise de identificarme con mi correo y password me aparece por unos segundos la pagina del portal del investigador y después de unos segundos se cierra y muestra nuevamente la pagina Conicyt de identificación.Eso me pasa con la pagina de postulaciones ANID cerrada (logged out) y con los browser SAFARI y FIREFOX para Mac.¿Question solución me puede dar para entrar al portal para verificar y actualizar mi CV?Muchas gracias.Saludos cordiales,Ulrich VolkmannUlrich G. Volkmann, Dr. rer. nat.Profesor TitularSurfLabInstituto de Física y CIEN UCPontificia Universidad Católica de ChileAv. Vicuña Mackenna 4860782-0436 Macul, Santiago - ChileOffice: (+56) 95504 4468Lab:    (+56) 95504 4497e-mail: volkmann@uc.clLa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</si>
  <si>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2023-01-10T16:00:10Z</t>
  </si>
  <si>
    <t>2023-11-17T15:00:53Z</t>
  </si>
  <si>
    <t>Max Alfonso Andresen Hernández</t>
  </si>
  <si>
    <t>andresen@med.puc.cl</t>
  </si>
  <si>
    <t>ayuda@conicyt.cl</t>
  </si>
  <si>
    <t>RV:  consulta Revista ARS médica</t>
  </si>
  <si>
    <t>2023-11-21T11:38:13Z</t>
  </si>
  <si>
    <t>2023-11-21T14:03:32Z</t>
  </si>
  <si>
    <t>Scielo Contato</t>
  </si>
  <si>
    <t>scielo@scielo.org</t>
  </si>
  <si>
    <t>Re: Denuncia de plagio académico en articulo de Scielo</t>
  </si>
  <si>
    <t>Estimados,Para obtener ayuda, redirija su correo electrónico directamente a la revista. O contactar &lt;scielo@dgb.unam.mx&gt;.Saludos,Equipe SciELO Brasil25-29 setembro, 2023São Paulo, Brasilhttps://25.scielo.org/SciELO - Scientific Electronic Library OnlineFAPESP - CAPES - CNPq -  BIREME  - FAP UNIFESPSciELO Brasil - www.scielo.org (http://www.scielo.org/)____________________________Em dom., 19 de nov. de 2023 às 22:49, Nan Estrada &lt;estradanan471@gmail.com&gt; escreveu:A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(https://www.scielo.org.mx/scielo.php?script=sci_arttext&amp;pid=S1405-66662011000400005)En el adjunto está el resultado de la investigación. Los documentos completos se encuentran en esta carpeta de Google Drive: https://drive.google.com/drive/folders/1GpoSY4XCa4FB_69PnEZ_Fz6dMn2jRvDZ?usp=drive_link (https://drive.google.com/drive/folders/1GpoSY4XCa4FB_69PnEZ_Fz6dMn2jRvDZ?usp=drive_link)Saludos cordiales.Esta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</si>
  <si>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2023-11-20T19:25:30Z</t>
  </si>
  <si>
    <t>2023-11-21T13:02:15Z</t>
  </si>
  <si>
    <t>Colegio de Bibliotecarios de Chile</t>
  </si>
  <si>
    <t>colegiobibliotecarioschile@gmail.com</t>
  </si>
  <si>
    <t>2023-11-20T19:07:44Z</t>
  </si>
  <si>
    <t>GABRIELA JARA QUIÑONES</t>
  </si>
  <si>
    <t>gabrielajaraquinones3@gmail.com</t>
  </si>
  <si>
    <t>SOLICITUD DE PERMISO PARA PODER PUBLICAR NUESTRO TRABAJO</t>
  </si>
  <si>
    <t>Hola me presento mi nombre es Jara Quiñones Gabriela Lily, soy estudiante de Medicina Humana de la Universidad Nacional del Santa de Ancash-Perú y conjuntamente con mi equipo de trabajo nos dirigimos a usted con la finalidad de solicitar su permiso para poder publicar nuestro trabajo, en cual consiste en la obtención de PREPARADOS ANATÓMICOS DE LA ESTRUCTURA MUSCULAR INTRÍNSECA Y FIBROCARTILAGINOSA DE LARINGES HUMANAS APLICANDO LAS TÉCNICAS DE DISECCIÓN Y CONSERVACIÓN CON LASKOWSKI. Espero su pronta respuesta,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</si>
  <si>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2023-11-20T17:56:16Z</t>
  </si>
  <si>
    <t>2023-11-20T20:04:28Z</t>
  </si>
  <si>
    <t>María Paz Acuña Ruz</t>
  </si>
  <si>
    <t>maria.acuna@csirochile.cl</t>
  </si>
  <si>
    <t>contacto@informacioncientifica.cl</t>
  </si>
  <si>
    <t>Actualizar mi perfil ANID</t>
  </si>
  <si>
    <t>Estimado ,Como esta, le escribo para saber como puedo actualizar mi perfil de ANID. Gracias!https://investigadores.anid.cl/en/public_search/results?utf8=%E2%9C%93&amp;q%5Bperson%5D=Maria++Paz+Acu%C3%B1a+Ruz&amp;q%5Bwork%5D=&amp;q%5Binstitution%5D=  Dra. María Paz Acuña R.InvestigadoraCSIRO Chilemariapaz.acuna@csiro.auTeléfono:+56992508016Web: www.csiro.au (http://www.csiro.au/)  | www.csiro-chile.cl (http://www.csiro-chile.cl/)</t>
  </si>
  <si>
    <t>2023-11-20T14:02:28Z</t>
  </si>
  <si>
    <t>2023-11-20T17:04:00Z</t>
  </si>
  <si>
    <t>victor miguel aguilera ramos</t>
  </si>
  <si>
    <t>victor.aguilera@ceaza.cl</t>
  </si>
  <si>
    <t>Fwd: Publicaciones no listadas</t>
  </si>
  <si>
    <t>Este es un seguimiento de su solicitud anterior n.° #763875 "Publicaciones no listadas"---------- Forwarded message ---------De: Víctor M. Aguilera &lt;victor.aguilera@ceaza.cl&gt;Date: lun, 6 nov 2023 a las 18:47Subject: Publicaciones no listadasTo: &lt;contacto@informacioncientifica.cl&gt;Buenas tardes,Estoy tratando de actualizar mi CV en cuanto a productividad, y hay lagunas publicaciones que no estan. Las busque por DOI y no las encuentra. Las trate de agregar manualmente, se agregaron (ver foto) pero no se visualizan en mi productividad.Saludos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t>
  </si>
  <si>
    <t>2023-11-20T11:11:24Z</t>
  </si>
  <si>
    <t>2023-11-20T14:03:36Z</t>
  </si>
  <si>
    <t>Nan Estrada</t>
  </si>
  <si>
    <t>estradanan471@gmail.com</t>
  </si>
  <si>
    <t>Denuncia de plagio académico en articulo de Scielo</t>
  </si>
  <si>
    <t>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(https://www.scielo.org.mx/scielo.php?script=sci_arttext&amp;pid=S1405-66662011000400005)En el adjunto está el resultado de la investigación. Los documentos completos se encuentran en esta carpeta de Google Drive: https://drive.google.com/drive/folders/1GpoSY4XCa4FB_69PnEZ_Fz6dMn2jRvDZ?usp=drive_link (https://drive.google.com/drive/folders/1GpoSY4XCa4FB_69PnEZ_Fz6dMn2jRvDZ?usp=drive_link)Saludos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</si>
  <si>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2023-11-20T11:11:23Z</t>
  </si>
  <si>
    <t>scielo</t>
  </si>
  <si>
    <t>scielo@isciii.es</t>
  </si>
  <si>
    <t>RE: Denuncia de plagio académico en articulo de Scielo</t>
  </si>
  <si>
    <t>2023-11-17T20:05:28Z</t>
  </si>
  <si>
    <t>2023-11-20T16:03:00Z</t>
  </si>
  <si>
    <t>Mabel Loreto Alarcón Rodríguez</t>
  </si>
  <si>
    <t>mabelalarcon@udec.cl</t>
  </si>
  <si>
    <t>Consulta por postulación a Subvención a la Instalación en la Academia</t>
  </si>
  <si>
    <t>Estimados, quisiera postular a este concurso y no puedo acceder a mi página ANID. Cambié clave pero no me deja acceder.Agradezco sus orientaciones.Saludos cordiales,</t>
  </si>
  <si>
    <t>2023-11-17T14:42:53Z</t>
  </si>
  <si>
    <t>2023-11-17T16:03:37Z</t>
  </si>
  <si>
    <t>Hector Hito Sepulveda</t>
  </si>
  <si>
    <t>hectorsepulveda@udec.cl</t>
  </si>
  <si>
    <t>Corrección: artículo no es un Review</t>
  </si>
  <si>
    <t>Hola,El siguiente trabajo está mal clasificado como Reviewhttps://investigadores.anid.cl//en/works/544083Saludos,Andrés</t>
  </si>
  <si>
    <t>2023-11-16T20:13:17Z</t>
  </si>
  <si>
    <t>2023-11-17T15:04:38Z</t>
  </si>
  <si>
    <t>Feedback Form Information</t>
  </si>
  <si>
    <t>2023-11-16T19:24:20Z</t>
  </si>
  <si>
    <t>2023-11-17T13:02:02Z</t>
  </si>
  <si>
    <t>María José</t>
  </si>
  <si>
    <t>mj.nunezn@gmail.com</t>
  </si>
  <si>
    <t>Perfil en Anid no visible</t>
  </si>
  <si>
    <t>Hola buenas tardes, Quisiera solicitar ayuda puesto que mi perfil no aparece disponible en el buscador de investigadores a pesar de haberlo creado ya y poder visitar mi perfil y abrir sesión. El problema es que no puedo ser añadida en un proyecto al cual me encuentro postulando con el rol de Gerente de Proyecto. Quedo atentaSaludos cordialesMaría Jose Nuñez Norambuena</t>
  </si>
  <si>
    <t>2023-11-16T18:37:28Z</t>
  </si>
  <si>
    <t>Aníbal Augusto Encina Melo</t>
  </si>
  <si>
    <t>aencina@cpsbiotech.com</t>
  </si>
  <si>
    <t>Agregar investigadores equipo de trabajo</t>
  </si>
  <si>
    <t>Buenas tardes,Para la postulacion a starup 2024 en el sistema de postulación no me aparecen los integrantes de  mi equipo de trabajo para enviar el formulario. Que puedo hacer?Sus nombres son :Daniel Antonio Viveros Gallardo.Miguel Alejandro Avendaño RodriguezSe crearon sus cuentas pero me aparecen en la plataforma de postulaciónQuedo atento.Saludos.Aníbal Encina Melo.+56966677037</t>
  </si>
  <si>
    <t>2023-11-16T18:00:39Z</t>
  </si>
  <si>
    <t>2023-11-16T20:04:09Z</t>
  </si>
  <si>
    <t>Rodrigo Sepúlveda</t>
  </si>
  <si>
    <t>rodrigo.sepulveda@careyou.cl</t>
  </si>
  <si>
    <t>Urgente investigador no Aparece en portal ANID</t>
  </si>
  <si>
    <t>Estimados, Estamos ingresando la postulación ANID  y no aparece el investigador Sergio Eduardo Chávez Parra, rut 14146081-1Al intentar crearlo como investigador, indica que el rut ya está registrado pero no da la opción de como modificarlo. Agradecería su ayuda ya que la postulación cierra en 2 horas. Saludos --Rodrigo SepúlvedaCommercial &amp; Marketing Director-------------------------------+569 82344683 (https://www.google.com/url?q=https://walink.co/1e19a8&amp;source=gmail-html&amp;ust=1688660435724000&amp;usg=AOvVaw3Jg5urtU8bSZJUFwdMVyP7)Careyou.cl (https://www.google.com/url?q=https://www.linkedin.com/company/careyou-cl/mycompany/?viewAsMember%3Dtrue&amp;source=gmail-html&amp;ust=1688660435725000&amp;usg=AOvVaw1r3Bxpz26TkyyAp6OzrD-K)rodrigo.sepulveda@careyou.cl (https://www.google.com/url?q=http://rodrigo.sepulveda@careyou.cl&amp;source=gmail-html&amp;ust=1688660435725000&amp;usg=AOvVaw1VzD11ooWThBhASnBBnkEO)      Certificaciones que nos respaldan:</t>
  </si>
  <si>
    <t>2023-11-16T15:29:38Z</t>
  </si>
  <si>
    <t>2023-11-16T19:03:31Z</t>
  </si>
  <si>
    <t>Macarenna Francesca Appiani Florit</t>
  </si>
  <si>
    <t>macarena.appiani@aictive.co</t>
  </si>
  <si>
    <t>Perfil de investigador</t>
  </si>
  <si>
    <t>Estimados, tengo problemas para ingresar a mi perfil de investigador, me aparece que ya estoy registrada pero no puedo encontrarlo. Quedo atenta muchas gracias. --Macarenna Appiani F.aictive.co (https://aictive.co/)Product OwnerSalud física para todos, siempre</t>
  </si>
  <si>
    <t>2023-11-16T14:24:45Z</t>
  </si>
  <si>
    <t>2023-11-16T17:02:42Z</t>
  </si>
  <si>
    <t>nicolas klein</t>
  </si>
  <si>
    <t>nicolas.klein.g@gmail.com</t>
  </si>
  <si>
    <t>sobre no aparición como investigador Anid</t>
  </si>
  <si>
    <t>Estimados,Estoy inscrito en la Anid pero al momento de buscarme como investigador no aparezco , si aparezco como postulante de becas en mi anid... favor si menpueden ayudar porque estamos postulando cln Sebastian Antiman a quien dejo en copia .¿Podrian dejarme en calidad de investigador?Saludos cordiales.</t>
  </si>
  <si>
    <t>2023-11-16T14:09:30Z</t>
  </si>
  <si>
    <t>Carolina Valenzuela</t>
  </si>
  <si>
    <t>cvalenmo@gmail.com</t>
  </si>
  <si>
    <t>Revista ARQ- actualización de datos revista ARQ 2023</t>
  </si>
  <si>
    <t>Estimada Antonieta:Esperamos que estés muy bien.Queremos solicitar se actualicen los datos de la revista ARQ disponibles en Scielo. A propósito del cambio de editora de la revista sucedido a inicios de este año, hicimos una revisión completa del sitio y encontramos varias cosas que corregir. Por eso les mandamos 4 documentos, que corresponden a las 4 páginas disponibles sobre la revista ARQ.Estaremos atentas a tus comentarios y a la actualización de los datos. Te pedimos que por favor nos confirmes la recepción de los archivos, muchas gracias.Carolina----Santiago,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</si>
  <si>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2023-11-16T12:07:55Z</t>
  </si>
  <si>
    <t>2023-11-16T14:02:42Z</t>
  </si>
  <si>
    <t>Antonieta Yanez Carrasco</t>
  </si>
  <si>
    <t>myanez@anid.cl</t>
  </si>
  <si>
    <t>2023-11-16T11:35:52Z</t>
  </si>
  <si>
    <t>2023-11-16T15:03:41Z</t>
  </si>
  <si>
    <t>Juan Pablo Muñoz Garate</t>
  </si>
  <si>
    <t>juanpablo.munoz@e2a.cl</t>
  </si>
  <si>
    <t>Fwd: Consulta por problema al subir CV</t>
  </si>
  <si>
    <t>EstimadosBuenas tardesJunto con saludar y esperando se encuentren bien, estoy intentando actualizar CV en portal de investigadores ANID y me arroja errores.Los correos que tengo registrados son:pablo.munoz.garate@gmail.comjuanpablo.munoz@e2a.clQuisiera conservar el acceso de mi trabajo actual que es e2a.cl pero al ingresar a cualquiera de los dos me arroja un error.Estaré atento a sus comentarios.Sds, JPMG</t>
  </si>
  <si>
    <t>Roberto Peña</t>
  </si>
  <si>
    <t>roberto.pena@usach.cl</t>
  </si>
  <si>
    <t>URGENTE</t>
  </si>
  <si>
    <t>Hola;Necesito agregar como investigadores a Alejandro Andres Ramirez Ulloa alejandroramirez@redciclach.com y a Kevin Ignacio Leiton Solorza kevin.leyton.s@outlook.com y luego de hacer ambos registros no me permite agregarlos, no los encuentra la plataforma. Los links de registros al emial ya se aceptaron, no sabemos que sucede. Quedamos atentos, hoy jueves se cierra la postulación. Saludos.</t>
  </si>
  <si>
    <t>2023-11-16T11:35:50Z</t>
  </si>
  <si>
    <t>2023-11-16T00:09:15Z</t>
  </si>
  <si>
    <t>2023-11-21T15:03:24Z</t>
  </si>
  <si>
    <t>Mmarce21</t>
  </si>
  <si>
    <t>mmarce21@gmail.com</t>
  </si>
  <si>
    <t>Envío de Chungara 02101</t>
  </si>
  <si>
    <t>Hola Anto.Adjunto archivos marcados de Chungara, 02101.Me confirmas.Saludos,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</si>
  <si>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2023-11-15T13:03:17Z</t>
  </si>
  <si>
    <t>2023-11-15T15:03:46Z</t>
  </si>
  <si>
    <t>Leticia Rojo</t>
  </si>
  <si>
    <t>leca.rojo@gmail.com</t>
  </si>
  <si>
    <t>Ayuda acceso</t>
  </si>
  <si>
    <t>Estimados, Necesito actualizar mi cv en el sistema y no puedo acceder ya que he olvidado la clave. Quedó atenta, muchas gracias.SaludosLeticia RojoSent from my iPhone</t>
  </si>
  <si>
    <t>2023-11-15T11:12:28Z</t>
  </si>
  <si>
    <t>2023-11-15T13:02:32Z</t>
  </si>
  <si>
    <t>AGUSTIN GUILLERMO SMITMANS BONILLA</t>
  </si>
  <si>
    <t>a.smitmans@gmail.com</t>
  </si>
  <si>
    <t>Consultas portal</t>
  </si>
  <si>
    <t>Hola:Tengo dos problemas con el sitio web:1) No me puedo loguear: tengo el usuario y password correctos pero al loguearme aparece un diálogo de la pagina ha caducado.2) Llene los datos del perfil, pero no aparezco al realizar una busqueda en: https://investigadores.anid.clPor si hubiera existido algun error en mi registro o algo, intente re-inscribirme como investigador, pero el sitio no me lo permite y dice que el rut ya está registrado.Si por favor me pudieran ayudar a resolver ambas situaciones. Mis datos son:NOMBRE: AGUSTÍN GUILLERMO SMITMANS BONILLARUT: 15551413-2EMAIL: a.smitmans@gmail.comDe antemano muchas gracias.Saludos cordialesAgustín Smitmans Bonilla</t>
  </si>
  <si>
    <t>2023-11-14T18:22:29Z</t>
  </si>
  <si>
    <t>2023-11-20T13:02:26Z</t>
  </si>
  <si>
    <t>Sandra Elizabeth Roa Mendoza</t>
  </si>
  <si>
    <t>sroa@udec.cl</t>
  </si>
  <si>
    <t>Revista Ciencia y Enfermería - rpass1223</t>
  </si>
  <si>
    <t>2023-11-14T11:21:53Z</t>
  </si>
  <si>
    <t>2023-11-15T19:04:11Z</t>
  </si>
  <si>
    <t>angel gerardo roco videla</t>
  </si>
  <si>
    <t>angel.roco.videla@gmail.com</t>
  </si>
  <si>
    <t>productividad@anid.cl</t>
  </si>
  <si>
    <t>error en orcid en mi pefil</t>
  </si>
  <si>
    <t>Estimadosel ORCID que aparece mi perfil está equivocadohttps://dataciencia.anid.cl/author/5537733mi ORCID es https://orcid.org/0000-0001-8850-1018el que parece en mi perfil es el de alonso Roco y yo soy Angel Roco-Videlaruego hacer el cambio de ORCIDsaludosARVLa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</si>
  <si>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2023-11-14T01:43:34Z</t>
  </si>
  <si>
    <t>2023-11-14T13:02:21Z</t>
  </si>
  <si>
    <t>Eduardo Francisco Ferreira Moreno</t>
  </si>
  <si>
    <t>edoferr@gmail.com</t>
  </si>
  <si>
    <t>Re: [Solicitud recibida]</t>
  </si>
  <si>
    <t>Este es un seguimiento de su solicitud anterior n.° #823068 "Cambio segundo Apellido"HolaYa está solucionado.Muchas gracias.Atte.Eduardo Ferreira M.</t>
  </si>
  <si>
    <t>2023-11-13T22:14:08Z</t>
  </si>
  <si>
    <t>Este es un seguimiento de su solicitud anterior n.° #823068 "Cambio segundo Apellido"EstimadosNecesito cambiar mi segundo apellido de Quinteros a Moreno.La plataforma me derivo a https://auth.anid.cl (https://auth.anid.cl/)  y ahí pude hacer el cambio pero no se reflejó en https://investigadores.anid.cl/Gracias.Atte.Eduardo Ferreira Moreno.</t>
  </si>
  <si>
    <t>2023-11-13T20:06:23Z</t>
  </si>
  <si>
    <t>Tiene una nueva notificación desde Ingeniare. Revista chilena de ingeniería:Se ha enviado un nuevo artículo para el cual hay que asignar un editor/a.Enlace: https://cl.submission.scielo.org/index.php/ingeniare/workflow/submission/9552Kristopher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</si>
  <si>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2023-11-13T15:30:13Z</t>
  </si>
  <si>
    <t>2023-11-13T19:03:07Z</t>
  </si>
  <si>
    <t>JAVIER ANDRES BELTRAN VALDEBENITO</t>
  </si>
  <si>
    <t>jbeltran@utalca.cl</t>
  </si>
  <si>
    <t>No encuentra Folio para Tesis</t>
  </si>
  <si>
    <t>Estimados:El Folio de mi beca es 72170333, sin embargo, no he podido subirla porque dice que no existe (además el “buscador de becas” no funciona).Me podrían ayudar por favor? Javier Beltrán</t>
  </si>
  <si>
    <t>2023-11-13T11:06:56Z</t>
  </si>
  <si>
    <t>2023-11-13T14:02:45Z</t>
  </si>
  <si>
    <t>Cambio segundo Apellido</t>
  </si>
  <si>
    <t>EstimadosUn gusto saludarlosMi secretaria se equivocó y puso el segundo apellido mal.Debe decir Moreno en vez de Quinteros. Cómo lo puedo corregir.Atte.Eduardo Ferreira Moreno</t>
  </si>
  <si>
    <t>2023-11-13T11:06:53Z</t>
  </si>
  <si>
    <t>2023-11-13T17:03:39Z</t>
  </si>
  <si>
    <t>Ignacio Rodriguez Jorquera</t>
  </si>
  <si>
    <t>ignacio.rodriguez@uach.cl</t>
  </si>
  <si>
    <t>RE: FSEQ210015: Solicita Plan de Gestión de Datos ANID</t>
  </si>
  <si>
    <t>2023-11-11T00:07:24Z</t>
  </si>
  <si>
    <t>Tiene una nueva notificación desde Ingeniare. Revista chilena de ingeniería:Se ha enviado un nuevo artículo para el cual hay que asignar un editor/a.Enlace: https://cl.submission.scielo.org/index.php/ingeniare/workflow/submission/9558Kristopher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</si>
  <si>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2023-11-10T20:19:42Z</t>
  </si>
  <si>
    <t>2023-11-13T17:03:40Z</t>
  </si>
  <si>
    <t>Madeleine Ortiz Salgado</t>
  </si>
  <si>
    <t>mortiz@anid.cl</t>
  </si>
  <si>
    <t>2023-11-10T16:16:17Z</t>
  </si>
  <si>
    <t>2023-11-13T16:04:34Z</t>
  </si>
  <si>
    <t>Re: FSEQ210003: Solicita Plan de gestión de Datos ANID</t>
  </si>
  <si>
    <t>2023-11-10T15:16:46Z</t>
  </si>
  <si>
    <t>2023-11-10T19:05:03Z</t>
  </si>
  <si>
    <t>Andres Contreras Opazo</t>
  </si>
  <si>
    <t>maestroandres2111@gmail.com</t>
  </si>
  <si>
    <t>Consultas</t>
  </si>
  <si>
    <t>Anid:        Junto con saludarles, les cuento que soy un profesional del área de la pedagogía y de la teología. Soy una persona que está hace poco partiendo como nuevo investigador emergente, solo tengo dos artículos de investigación en revistas indexadas. Actualmente no estoy trabajando y tampoco soy parte de alguna revista de investigación.Les escribo para preguntarles cuales son las bases o requerimientos para anotarme en los registros de Anid como investigador, y cuales son los beneficios también.Les dejo mi ORCID: Orcid: https://orcid.org/my-orcid?orcid=0000-0001-8116-0417}Espero porfavor sus respuestasAtte.Andres Contreras OpazoPedagogo, Teólogo, Escritor, Cantante, Pianista y CristianoMagister en Educación Superior mención Pedagogía UniversitariaPostitulo en Innovación y Creatividad EducativaBachiller en Teología y Diplomados en Teología, Educación y Política PúblicaCapacitación o Pasantía Teológica en el ExtranjeroLicenciado en Educación y Profesor de MúsicaRedes SocialesOrcid: https://orcid.org/my-orcid?orcid=0000-0001-8116-0417Academia: https://independent.academia.edu/AndresContrerasOpazoLinkedin: https://www.linkedin.com/in/andr%C3%A9s-contreras-opazo-87683723/Twitter: https://twitter.com/AnconopaYoutube: https://www.youtube.com/@Maestro2111Instagram: https://www.instagram.com/anconopa21/Spotify: Podcast Cristología Contextual del Siglo XXI</t>
  </si>
  <si>
    <t>2023-11-10T14:32:30Z</t>
  </si>
  <si>
    <t>2023-11-10T16:04:19Z</t>
  </si>
  <si>
    <t>Dirección de Investigación - Gestión de la Información . -</t>
  </si>
  <si>
    <t>dii.informacion@pucv.cl</t>
  </si>
  <si>
    <t>Re: Revista Ciencias de la Actividad Física UCM</t>
  </si>
  <si>
    <t>2023-11-10T14:30:53Z</t>
  </si>
  <si>
    <t>2023-11-13T16:04:35Z</t>
  </si>
  <si>
    <t>RV: FSEQ210016: Solicita Plan de gestión de Datos ANID</t>
  </si>
  <si>
    <t>2023-11-09T15:24:58Z</t>
  </si>
  <si>
    <t>2023-11-17T13:02:03Z</t>
  </si>
  <si>
    <t>Asunto: Seguimiento Ticket #753091</t>
  </si>
  <si>
    <t>Buenas tardes, mi nombre es Rodrigo Vera y soy parte del equipo profesional del proyecto ATE220025.Me comunico para hacer una consulta en relación a la plataforma de sistema de productividad de ANID **https://servicios.conicyt.cl/centros/users/sign_in**.Al momento de ingresar una publicación (artículo en revista) figura el apartado Center Information Report y en Funding se nos pide declarar un porcentaje. En este caso la publicación no fue financiada con ninguno de los fondos mencionados ni tampoco con otros. Ante esta situación ¿Qué debemos seleccionar? ¿cualquier fondo y señalamos un 0%?De antemano, agradezco la orientación y colaboración.Quedo atentoSaludosRodrigoRodrigo.vera@uach.clDate: Wed Oct 11 19:51:59 UTC 2023Email: rodrigo.vera@uach.cl**”**</t>
  </si>
  <si>
    <t>2023-11-08T20:34:21Z</t>
  </si>
  <si>
    <t>2023-11-10T14:03:01Z</t>
  </si>
  <si>
    <t>PEDRO LEONEL ZAMORANO MOLINA</t>
  </si>
  <si>
    <t>zamorano@gmail.com</t>
  </si>
  <si>
    <t>Acceso a repositorio</t>
  </si>
  <si>
    <t>Estimadxs,Tenemos probelmas de acceso a la plataforma https://repositorio.anid.cl/home (https://repositorio.anid.cl/home) .Esta es accesible desde mis computadores personales (desktop y notebook), pero no es accesible desde computadores del laboratorio. Este ultimo acceso es fundamental para que los colaboradores ingresen la informacion solicitada.Agradecere su ayuda a solucionar este problema.Atte--Pedro Zamorano PhDzamorano@gmail.comLa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</si>
  <si>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2023-11-08T19:58:35Z</t>
  </si>
  <si>
    <t>2023-11-15T14:03:02Z</t>
  </si>
  <si>
    <t>Felipe Antonio Arrospide Alarcon</t>
  </si>
  <si>
    <t>faarrosp@uc.cl</t>
  </si>
  <si>
    <t>Ingreso de tesis a Repositorio ANID</t>
  </si>
  <si>
    <t>Estimados,junto con saludar, quise ingresar mi tesis al repositorio ANID pero no encuentro mi Universidad en el selector del formulario (ver captura de pantalla). Mi universidad corresponde a Imperial College London (Reino Unido). Solicito información para los pasos a seguir.Saludos,Atte,Felipe Arróspide Alarcón</t>
  </si>
  <si>
    <t>2023-11-08T18:22:06Z</t>
  </si>
  <si>
    <t>2023-11-09T13:02:14Z</t>
  </si>
  <si>
    <t>Este es un seguimiento de su solicitud anterior n.° #777391 "RE: FSEQ210003: Solicita Pl..."Muchas gracias Madeleine,Precederemos de acuerdo a sus instrucciones.Saludos cordiales.Sent from Gmail Mobile</t>
  </si>
  <si>
    <t>2023-11-08T17:53:23Z</t>
  </si>
  <si>
    <t>Publicação SciELO</t>
  </si>
  <si>
    <t>publicacao@scielo.org</t>
  </si>
  <si>
    <t>2023-11-08T15:58:24Z</t>
  </si>
  <si>
    <t>2023-11-08T18:03:36Z</t>
  </si>
  <si>
    <t>Tiene una nueva notificación desde Ingeniare. Revista chilena de ingeniería:Se ha enviado un nuevo artículo para el cual hay que asignar un editor/a.Enlace: https://cl.submission.scielo.org/index.php/ingeniare/workflow/submission/9560Kristopher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</si>
  <si>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2023-11-08T13:25:27Z</t>
  </si>
  <si>
    <t>2023-11-08T16:04:14Z</t>
  </si>
  <si>
    <t>RE: FSEQ210003: Solicita Plan de gestión de Datos ANID</t>
  </si>
  <si>
    <t>2023-11-07T23:19:24Z</t>
  </si>
  <si>
    <t>Articulos de EATACAM - 1123-69</t>
  </si>
  <si>
    <t>Hola Anto.Envío 2 artículos marcados de eatacam, 01101 y 01102.Me informas cualquier observación.Saludos, 0718-1043-eatacam-rpass-1123-69.rar (https://drive.google.com/file/d/1tzimLHcs2lFw_1tAN1ojAGsl_RyO6bQG/view?usp=drive_web)____________________________________Marcela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</si>
  <si>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2023-11-07T22:39:43Z</t>
  </si>
  <si>
    <t>2023-11-08T15:03:30Z</t>
  </si>
  <si>
    <t>duda sobre agregar investigadores</t>
  </si>
  <si>
    <t>2023-11-07T20:52:38Z</t>
  </si>
  <si>
    <t>2023-11-08T13:02:26Z</t>
  </si>
  <si>
    <t>Tiene una nueva notificación desde Ingeniare. Revista chilena de ingeniería:Se ha enviado un nuevo artículo para el cual hay que asignar un editor/a.Enlace: https://cl.submission.scielo.org/index.php/ingeniare/workflow/submission/9559Kristopher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</si>
  <si>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2023-11-07T19:24:46Z</t>
  </si>
  <si>
    <t>2023-11-09T13:02:15Z</t>
  </si>
  <si>
    <t>Revista Ciencia y Enfermería  V29- rpass1123</t>
  </si>
  <si>
    <t>Estimada Antonieta, junto con saludar adjunto link con archivos procesados Revista Ciencia y Enfermería V29(rpass1123):SECCIÓN INVESTIGACIÓNINVESTIGACIÓN 29:17 ANÁLISIS DE TENDENCIA DEL INDICADOR INFECCIÓN DELTORRENTE SANGUÍNEO EN CHILE (00212)SECCIÓN REVISIÓNINVESTIGACIÓN 29:18 SEÑALES DE ALERTA PARA EL SEGUIMIENTO DE EVENTOSADVERSOS EN LOS SERVICIOS DE EMERGENCIA: REVISIÓN INTEGRATIVA (00302)http://share.udec.cl/server/php/files/sroa/compartir/0717-9553-cienf-rpass-1123-29.rarSaludos cordiales,Sandra RoasCopia de ScieLO_Chile_Cienf_2023.xlsx</t>
  </si>
  <si>
    <t>2023-11-07T16:08:14Z</t>
  </si>
  <si>
    <t>Tiene una nueva notificación desde Ingeniare. Revista chilena de ingeniería:Se ha enviado un nuevo artículo para el cual hay que asignar un editor/a.Enlace: https://cl.submission.scielo.org/index.php/ingeniare/workflow/submission/9557Kristopher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</si>
  <si>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2023-11-06T21:48:07Z</t>
  </si>
  <si>
    <t>2023-11-07T20:03:15Z</t>
  </si>
  <si>
    <t>Publicaciones no listadas</t>
  </si>
  <si>
    <t>Buenas tardes,Estoy tratando de actualizar mi CV en cuanto a productividad, y hay lagunas publicaciones que no estan. Las busque por DOI y no las encuentra. Las trate de agregar manualmente, se agregaron (ver foto) pero no se visualizan en mi productividad.Saludos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t>
  </si>
  <si>
    <t>2023-11-06T19:50:56Z</t>
  </si>
  <si>
    <t>2023-11-09T17:03:08Z</t>
  </si>
  <si>
    <t>Re: Carta N°755/2023 ACT210071 Solicita Informe de Avance Año 2</t>
  </si>
  <si>
    <t>Estimados,Estuve tratando de hacer el plan de gestión de datos en el repositorio ANID, pero nuestro proyecto, su código ACT210071, no es encontrado en la plataforma. Podrían agregarlo por favor. Gracias.Saludos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(https://orcid.org/0000-0001-5791-5250)El vie, 29 sept 2023 a las 10:54, Nicole Rosas Zimmermann (&lt;nrosas@anid.cl&gt;) escribió:Estimados Víctor,Junto con saludar, y esperando se encuentren bien, adjunto carta N°755/2023, solicitando el informe de avance del segundo año de ejecución del proyecto ACT210071. Se adjuntan además, formatos correspondientes.   Saluda cordialmente, ━━━━━━━━Nicole Rosas ZimmermannEjecutiva de ProyectosSubdirección de Centros e Investigación AsociativaAgencia Nacional de Investigación y Desarrollo, ANIDtel: +56223654602www.anid.cl (http://www.anid.cl/) /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</si>
  <si>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2023-11-06T15:39:48Z</t>
  </si>
  <si>
    <t>2023-11-07T15:03:57Z</t>
  </si>
  <si>
    <t>Ximena Del Carmen Collao Ferrada</t>
  </si>
  <si>
    <t>ximena.collao@uv.cl</t>
  </si>
  <si>
    <t>Solicitud</t>
  </si>
  <si>
    <t>Estimad@s espernado esté bien, le comento que debemos subir la información al repositorio ANId y no se encuentra disponible el nombre de nuestro proyecto, por lo que le escribo.Envío información proyecto:Anillo ATE220020: One Health Network: Dengue and Emerging Medically Important Arboviruses (DEMIV‐OH).Quedo atenta a sus comentarios.Gracias,Saludos,Ximena----BQ. PhD. Ximena Collao FerradaDirectora Anillo DEMIV-OHCódigo ATE220020La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</si>
  <si>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2023-11-06T14:02:16Z</t>
  </si>
  <si>
    <t>2023-11-15T16:04:25Z</t>
  </si>
  <si>
    <t>Mendia Gladys</t>
  </si>
  <si>
    <t>mendia.gladys@gmail.com</t>
  </si>
  <si>
    <t>support@conicytoirs.zendesk.com</t>
  </si>
  <si>
    <t>Objet : Obtener ISSN en Chile</t>
  </si>
  <si>
    <t>From : &lt;mendia.gladys@gmail.com&gt;Subject :  Obtener ISSN en ChileMessage :Hola, mi nombre es Gladys Mendía, vivo en Chile, tengo una revista on line: LP5.CL desde hace 19 años y deseo obtener un ISSN.Gracias.--This e-mail was sent from a contact form on ISSN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</si>
  <si>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2023-11-06T12:57:01Z</t>
  </si>
  <si>
    <t>2023-11-09T14:02:37Z</t>
  </si>
  <si>
    <t>Camila Fernanda Pinto Grunfeld</t>
  </si>
  <si>
    <t>camila.pintog@gmail.com</t>
  </si>
  <si>
    <t>paula_gajardo_mancilla</t>
  </si>
  <si>
    <t>Subir Tesis a Repositorio</t>
  </si>
  <si>
    <t>Buenos días. Soy Becaria de beca Chile doctorado en el extranjero convocatoria 2009. Ya realicé cierre de mi beca y junto con la resolución exenta me indicaron que debía subir mi tesis de doctorado al repositorio. He tratado de hacer esto a través de la plataforma, siguiendo las instrucciones y no he podido realizarlo, dado que cada vez que lo intento me devuelve a la página de inicio.¿Me podrían indicar como solucionar esto?De antemano agradezco su ayuda y pronta respuesta.Saluda Atte, Camila.</t>
  </si>
  <si>
    <t>2023-11-06T12:56:43Z</t>
  </si>
  <si>
    <t>Revista Literatura y Lingüística Nº48 2023</t>
  </si>
  <si>
    <t>Estimada Antonieta, junto con saludar y esperando que te encuentres bien, adjunto link con archivos procesados de Revista Literatura y Lingüística Nº48 2023, para su revisión.Saludos cordiales,Sandra Roahttp://share.udec.cl/server/php/files/sroa/compartir/n48.rarÍndice LYL N48.docx</t>
  </si>
  <si>
    <t>2023-11-04T15:54:26Z</t>
  </si>
  <si>
    <t>2023-11-07T13:02:09Z</t>
  </si>
  <si>
    <t>Bruno Nervi Nattero</t>
  </si>
  <si>
    <t>bnervi@gmail.com</t>
  </si>
  <si>
    <t>ayuda para ingresar al plan gestion de datos FONDAP 152220002</t>
  </si>
  <si>
    <t>Estimada ANIDsoy Bruno Nervi, Director del Centro para la Prevencion y el Control del Cancer CECAN, y debo entregar el informe anual del oriner ano en la proxima semana.Quiero ingresar el plan de gestion de datos, y al ingresar al repositorio anid para presentar este plan, en NUEVOS DEPOSITOS, el codigo del proyecto figura como inexistente, segun el instructivo buscamos por codigo, nombre investigador o proyecto, y no lo reconoce.Solicito ayuda por favormuchas graciasBruno Nervi 978073559Dr. Bruno NerviJefe de DepartamentoHematología y OncologíaPontificia Universidad Católica de ChileAsistente Administrativo: Pamela López pamela.lopez@uc.clEnfermera Coordinadora: Silvia Palma spalma@med.puc.clFundación Chilesincancer: Cecilia Gracia cgracia@chilesincancer.clLa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</si>
  <si>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2023-11-03T19:49:56Z</t>
  </si>
  <si>
    <t>Alessio Bellino</t>
  </si>
  <si>
    <t>bellinuxcom@gmail.com</t>
  </si>
  <si>
    <t>Agregar articulo por n. doi no funciona</t>
  </si>
  <si>
    <t>Estimados y estimadas,Junto con saludar, escribo porque estuve intentando agregar artículos a través de doi, y no funciona. Básicamente busca sin fin, y no dice nada.Espero puedan resolver, Adjunto pantallazo.Saludos cordiales,Alessio Bellino</t>
  </si>
  <si>
    <t>2023-11-03T19:25:34Z</t>
  </si>
  <si>
    <t>2023-11-17T14:03:15Z</t>
  </si>
  <si>
    <t>Mariano Andrés Puga Alsina</t>
  </si>
  <si>
    <t>mariano.puga@uc.cl</t>
  </si>
  <si>
    <t>Factura De Pago</t>
  </si>
  <si>
    <t>-- Saludos amigo scielo@conicyt.cl VER FACTURA DE PAGO AQUÍ (https://drive.google.com/file/d/1oCUnJur0kLdXh9Rh0-lLwKGPxJyS5xGG/view) -- Por favor verifique el contenido de su factura, si usted recibe este e-mail es porque se encuentra registrado en nuestra base de datos. Laurys UgasGerencia de OperacionesOficina: +562 2786 0885 Anexo 3406laurysugas@tecnoiluminacion.cl www.tecnoiluminacion.cl (http://www.tecnoiluminacion.cl/)</t>
  </si>
  <si>
    <t>2023-11-03T12:34:34Z</t>
  </si>
  <si>
    <t>2023-11-09T17:03:09Z</t>
  </si>
  <si>
    <t>error grave en la reasignación de productividad</t>
  </si>
  <si>
    <t>EstimadosExiste un grave error en la base de datos de data ciencia anid.Toda mi productividad ha sido cambiada a otra persona.https://dataciencia.anid.cl/author/5537733?_r=truela productividad que ustedes señalan pertenecer a Roco, Alonso es mía.son 86 publicaciones que han sido asignadas a esta persona y son todas mías.Ruego solucionar el problema a la brevedadAngel Roco Videlahttps://orcid.org/0000-0001-8850-1018La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</si>
  <si>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2023-11-02T20:19:28Z</t>
  </si>
  <si>
    <t>2023-11-03T14:04:19Z</t>
  </si>
  <si>
    <t>Margarita Magdalena Amaya Torres</t>
  </si>
  <si>
    <t>margarita.amaya.t@gmail.com</t>
  </si>
  <si>
    <t>RE: Problemas para subir tesis</t>
  </si>
  <si>
    <t>2023-11-02T19:56:52Z</t>
  </si>
  <si>
    <t>2023-11-13T19:03:08Z</t>
  </si>
  <si>
    <t>Laboratorio</t>
  </si>
  <si>
    <t>revista.laboratorio@mail.udp.cl</t>
  </si>
  <si>
    <t>CONVOCATORIA PARA ARTÍCULOS / CALL FOR PAPERS / CHAMADA PARA ARTIGOS</t>
  </si>
  <si>
    <t>2023-11-02T14:50:23Z</t>
  </si>
  <si>
    <t>2023-11-16T14:02:44Z</t>
  </si>
  <si>
    <t>Wileidys Artigas HighRate</t>
  </si>
  <si>
    <t>wile@highrateco.com</t>
  </si>
  <si>
    <t>SOLICITUD DE INFORMACIÓN SOBRE ENVÍO DE XML AJVS</t>
  </si>
  <si>
    <t>Saludos, estamos trabajando reciente con la revista Austral Journal of Veterinary Sciences (AJVS) y ya tenemos los XML del último número, quisiéramos saber si lo enviamos a través de este correo o hay otro proceso que realizar. Saludos--Wileidys Artigas, PhDDirector &amp; Founder at Companywile@HighRateCo.comwww.HighRateCo.com (https://www.highrateco.com/)The content of this email is confidential and intended for the recipient specified in the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future.Please do not print this email unless it is necessary. Every unprinted email helps the environment.La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</si>
  <si>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2023-11-02T01:16:21Z</t>
  </si>
  <si>
    <t>2023-11-02T13:02:22Z</t>
  </si>
  <si>
    <t>RE: Revista de la Construcción. Journal of Construction Vol. 22 No. 2 (2023)</t>
  </si>
  <si>
    <t>2023-11-01T03:20:11Z</t>
  </si>
  <si>
    <t>2023-11-08T13:02:27Z</t>
  </si>
  <si>
    <t>CARLOS IGNACIO ZAMORA MANZUR</t>
  </si>
  <si>
    <t>carzamora@gmail.com</t>
  </si>
  <si>
    <t>Gayana Botanica v80n1</t>
  </si>
  <si>
    <t>Estimada Antonieta,junto con saludar y esperando te encuentres bien, hago envío del último número de Gayana Botanica en el siguiente link:https://www.dropbox.com/scl/fi/0jw1icoee3dz3kazj4uae/GBot_v80n1-xml.zip?rlkey=eyt32glhm5bsd27a9io55jxau&amp;dl=0&lt;https://mailtrack.io/trace/link/e4e8c47b8c54ab13ba16151742445b23dd6958b5?url=https%3A%2F%2Fwww.dropbox.com%2Fscl%2Ffi%2F0jw1icoee3dz3kazj4uae%2FGBot_v80n1-xml.zip%3Frlkey%3Deyt32glhm5bsd27a9io55jxau%26dl%3D0&amp;userId=930463&amp;signature=9d37663b9100c338&gt;muchas gracias!saludos cordiales,CZCarlos Zamora-ManzurEditor Ejecutivo (Gayana y Gayana Botánica)Fac. de Cs. Naturales y OceanográficasUniversidad de Concepción, Concepción, ChileCarlos Zamora-ManzurFacultad de Ciencias  (http://ciencias.ucsc.cl&lt;https://mailtrack.io/trace/link/1e528c2fdfaa02e6ae88bff7e26896c0af04cf65?url=http%3A%2F%2Fciencias.ucsc.cl%2F&amp;userId=930463&amp;signature=3ff4d45b7fb04c0d&gt;)Universidad Católica de la Santísima ConcepciónAlonso de Ribera 2850 - Concepción - ChileFono +56 9 8837 3902https://www.ucsc.cl/&lt;https://mailtrack.io/trace/link/fffb24d38c8c6af3e3e41b49f612e1c1108f89cd?url=https%3A%2F%2Fwww.ucsc.cl%2F&amp;userId=930463&amp;signature=2bf58cb498142ef7&gt;[https://intranet5.ucsc.cl/modulos/dyssa/unidades/comunicaciones/firma_digital/images/firma.p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</si>
  <si>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2023-11-01T03:08:31Z</t>
  </si>
  <si>
    <t>2023-11-02T13:02:23Z</t>
  </si>
  <si>
    <t>Tiene una nueva notificación desde Ingeniare. Revista chilena de ingeniería:Se ha enviado un nuevo artículo para el cual hay que asignar un editor/a.Enlace: https://cl.submission.scielo.org/index.php/ingeniare/workflow/submission/9555Kristopher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</si>
  <si>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2023-10-31T17:56:26Z</t>
  </si>
  <si>
    <t>2023-11-03T13:02:39Z</t>
  </si>
  <si>
    <t>Gonzalo Gamboa</t>
  </si>
  <si>
    <t>gonzalo.gamboa@rund.cl</t>
  </si>
  <si>
    <t>CV ANID</t>
  </si>
  <si>
    <t>Estimados, esperando se encuentren muy bien, les escribo ya que necesito poder acceder a poder completar el CV en la plataforma pero al parecer existe un problema ya que no me llega al correo.He solicitado el simple y el con producción, pero no me llegan. Por favor si me pueden ayudar con esto.Mil graciasSaludosGonzalo Gamboa</t>
  </si>
  <si>
    <t>2023-10-31T15:54:26Z</t>
  </si>
  <si>
    <t>2023-10-31T17:04:48Z</t>
  </si>
  <si>
    <t>Maritza Guzmán Gonzalez</t>
  </si>
  <si>
    <t>maritza.guzman@udp.cl</t>
  </si>
  <si>
    <t>[seminario_interdisciplina_MDD_01_historia.jpg]Maritza Guzmán G.Coordinadora ExtensiónFac. Arquitectura, Arte y DiseñoUniversidad Diego PortalesTeléfono: 22676 2745[cid:image002.jpg@01DA0BF1.0824E330]</t>
  </si>
  <si>
    <t>2023-10-31T13:21:21Z</t>
  </si>
  <si>
    <t>2023-11-09T16:03:16Z</t>
  </si>
  <si>
    <t>Cristian Robeson</t>
  </si>
  <si>
    <t>cristian.robeson@pucv.cl</t>
  </si>
  <si>
    <t>Calidad en la Educación no. 58</t>
  </si>
  <si>
    <t>Estimada Antonieta,Junto con saludar, hago llegar la revista Calidad en la Educación no. 58,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</si>
  <si>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2023-10-31T01:39:29Z</t>
  </si>
  <si>
    <t>2023-10-31T17:04:49Z</t>
  </si>
  <si>
    <t>Tiene una nueva notificación desde Ingeniare. Revista chilena de ingeniería:Se ha enviado un nuevo artículo para el cual hay que asignar un editor/a.Enlace: https://cl.submission.scielo.org/index.php/ingeniare/workflow/submission/9551Kristopher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</si>
  <si>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2023-10-30T13:19:53Z</t>
  </si>
  <si>
    <t>2023-11-20T19:03:30Z</t>
  </si>
  <si>
    <t>Kimie Eliana Suzuki Morales</t>
  </si>
  <si>
    <t>ksuzuki@uchile.cl</t>
  </si>
  <si>
    <t>Consulta solicitud ISSN</t>
  </si>
  <si>
    <t>2023-10-30T00:17:53Z</t>
  </si>
  <si>
    <t>2023-10-30T15:04:01Z</t>
  </si>
  <si>
    <t>Problemas para subir tesis</t>
  </si>
  <si>
    <t>Buen día,Escribo porque estoy tratando de subir mi tesis de master al repositorio y tengo las siguientes dudas:1. Qué se ingresa aquí (probé mi numero de beca sin éxito):2. Cómo obtengo mi ORCID:3. Qué ingreso acá. además de ANID (cómo obtengo sigla instrumento y código proyecto? yo recibí beca magister en el extranjero)Quedo atenta, muchas gracias de antemano.Saludos,--Margarita Amaya TorresLa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</si>
  <si>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2023-10-26T21:25:50Z</t>
  </si>
  <si>
    <t>Tiene una nueva notificación desde Ingeniare. Revista chilena de ingeniería:Se ha enviado un nuevo artículo para el cual hay que asignar un editor/a.Enlace: https://cl.submission.scielo.org/index.php/ingeniare/workflow/submission/9549Kristopher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</si>
  <si>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2023-10-26T19:51:55Z</t>
  </si>
  <si>
    <t>2023-10-31T17:04:50Z</t>
  </si>
  <si>
    <t>Tiene una nueva notificación desde Ingeniare. Revista chilena de ingeniería:Se ha enviado un nuevo artículo para el cual hay que asignar un editor/a.Enlace: https://cl.submission.scielo.org/index.php/ingeniare/workflow/submission/9548Kristopher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</si>
  <si>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2023-10-26T13:22:25Z</t>
  </si>
  <si>
    <t>2023-10-26T20:03:43Z</t>
  </si>
  <si>
    <t>contacto@allb.cl</t>
  </si>
  <si>
    <t>contact@impulsandote.cl</t>
  </si>
  <si>
    <t>Oferta Botella Navideña!!</t>
  </si>
  <si>
    <t>Para realizar una consulta a ALLB pinche aquí (https://mail.impulsandote.cl/link.php?M=362027&amp;N=320&amp;L=45&amp;F=H)Oferta Botella Navideña!!Una empresa KAFRA SPA. Servicios de marketing, merchandising, eventos, ropa publicitaria e institucional. Importaciones y desarrollo de productos.Este correo fue enviado a  scielo@conicyt.cl, click here to unsubscribe (https://mail.impulsandote.cl/unsubscribe.php?M=362027&amp;C=c22ddeda98508e26a1a252c25944012e&amp;L=9&amp;N=320) .Contáctenos (https://mail.impulsandote.cl/link.php?M=362027&amp;N=320&amp;L=44&amp;F=H)Cel: +56993 787 469 (https://mail.impulsandote.cl/link.php?M=362027&amp;N=320&amp;L=46&amp;F=H) - E-mail: contacto@allb.clCOPYRIGHT 2014. IMPACTOMAIL. ALL RIGHTS RESERVEDLa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</si>
  <si>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2023-10-26T13:20:28Z</t>
  </si>
  <si>
    <t>Campaign 814166322+zcreply 1f83407422292e12</t>
  </si>
  <si>
    <t>campaign_814166322+zcreply.1f83407422292e12@zcsend.net</t>
  </si>
  <si>
    <t>40 x HP EliteBook 640 G10  13th  NEW  -Cheap Price</t>
  </si>
  <si>
    <t>Minimum order: 10 pieces    Wholesale deals      40X NEW Hp Elitebook 640 G10Intel Core i5-1345u (13th Gen) - 512GB SSD - 32Gb ram -  NEW in Box!Minimum order: 10 pieces10+   689 Euro eachTake all: 639 Euro each ---570 x  Mixed Lenovo / Dell / Hp / Asus chromebooks11-14" models - 2-4 Gb ram  - with ssdASK list  Only take all:  15 Euro each 60  x Dell Vostro 15-3568 Intel(R) Core (TM) i3-6006U -15,6""- 4GB- 500 GB 55 € each10.000X Mixed laptop chargers  Mixed brands &amp; models: HP, Dell, Lenovo, Fujitsu, Delta, Toshiba, Etc, EtcMinimum order qty: 1000 pieces1000+   4,5 Euro each Take all:  3,5 Euro each 199X FUJITSU LIFEBOOK E736Intel Core i5-6th - 4GB-16GB RAM - 256GB SSD 75  Euro each  (only take all)107X LENOVO THINKPAD YOGA 11E CHROMEBOOKIntel Celeron N3150 - 4GB RAM - GRADE B29  Euro each  (only take all) 1400X Mixed Laptops GRADE B-CMixed brands and models, like: HP, Dell, Toshiba, Lenovo, Apple, Asus, Fujitsu, Samsung, Acer, Etc Etc  - no ac adapters included NO list  available , ASK pictures  Prices100+     19,5 Euro each 500+      17,5 Euro each Take all:     16,5 Euro each------------ 245 x Panasonic Toughpad FZ-M1CDB49E3, INTEL CORE I5-4302Y CPU, 256 GB SSD, 4 GB RAM, COAB grade59 Euro  eachTested , working products  Prices exclude VAT and shipping cost6 Month warrantySkype contact: live:.cid.426bd264afe4df97   Contact via email   Our Company details:Flow IT Hardware Korlátolt Felelősségű Társaság Hungary Szeged Fonógyari út 13  6728 EU VAT number: HU25453694        Follow Us OnFacebook (https://twlulw-zgph.maillist-manage.net/click/1f83407422292e12/1f8340742218e8fc)You are receiving this email as you signed up for our newsletters.Want to change how you receive these emails?You can Unsubscribe (https://twlulw-zgph.maillist-manage.net/ua/optout?od=3zd9f09b0c6aaac666a961b6884ed183be66ccbb59c9aa069d045ee109c081f4c0&amp;rd=1f83407422292e12&amp;sd=1f8340742228331c&amp;n=11699e4be5c5f5c) or Update your preferences (https://twlulw-zgph.maillist-manage.net/click/1f83407422292e12/1f8340742218e8fe)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</si>
  <si>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2023-10-25T14:55:05Z</t>
  </si>
  <si>
    <t>2023-10-25T20:03:12Z</t>
  </si>
  <si>
    <t>Ariel Daniel Villalón Monsalve</t>
  </si>
  <si>
    <t>advillalon@gmail.com</t>
  </si>
  <si>
    <t>Re: ATE 220023 - Problemas ingreso repositorio ANID</t>
  </si>
  <si>
    <t>Este es un seguimiento de su solicitud anterior n.° #756860 "ATE 220023 - Problemas ingr..."Estimada MadeleineLe reitero consulta acerca del plan de datosQuedo atentoSaludos cordiales,Ariel Villalón Monsalve------------------------------------</t>
  </si>
  <si>
    <t>2023-10-25T14:44:14Z</t>
  </si>
  <si>
    <t>2023-10-26T13:03:35Z</t>
  </si>
  <si>
    <t>Josefa Aguirre Brautigam</t>
  </si>
  <si>
    <t>josefaaguirre@gmail.com</t>
  </si>
  <si>
    <t>Problema con número de folio</t>
  </si>
  <si>
    <t>Estimados,Estoy tratando de subir mi tesis al repositorio Anid, esto para el programa "Beca de Doctorado en el extranjero, Acuerdo Bilateral, Becas Chile, convocatoria 2014". Por correo me indicaron que mi folio es el 84140005, sin embargo, cuando trato de subir mi archivo me dice que el folio no existe.GraciasJosefa--Josefa Aguirre BrautigamLa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</si>
  <si>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2023-10-25T11:39:15Z</t>
  </si>
  <si>
    <t>2023-10-26T13:03:36Z</t>
  </si>
  <si>
    <t>Lenia Planas</t>
  </si>
  <si>
    <t>lenia.planas@icregio.com</t>
  </si>
  <si>
    <t>Consulta sobre acceso a servicio de búsqueda de artículos en WoS</t>
  </si>
  <si>
    <t>Buenos días!Mi nombre es Lenia Planas, cuento con un Doctorado en Ciencias Económicas y me desempeño como investigadora independiente , me interesa consultarles si la ANID mantiene abierto a todo público o investigador el servicio de consultas de información científica (artículos) en plataformas WoS?. En caso positivo, desearía conocer cómo acceder al mismo, bajo la nueva institucionalidad y dias disponibles.Le agradezco su pronta respuesta.Saludos, Lenia M. PLANAS</t>
  </si>
  <si>
    <t>2023-10-25T04:11:46Z</t>
  </si>
  <si>
    <t>Tiene una nueva notificación desde Ingeniare. Revista chilena de ingeniería:Se ha enviado un nuevo artículo para el cual hay que asignar un editor/a.Enlace: https://cl.submission.scielo.org/index.php/ingeniare/workflow/submission/9543Kristopher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</si>
  <si>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2023-10-25T00:20:23Z</t>
  </si>
  <si>
    <t>Acta Bioethica v29 n2</t>
  </si>
  <si>
    <t>2023-10-24T21:58:26Z</t>
  </si>
  <si>
    <t>2023-10-31T17:04:51Z</t>
  </si>
  <si>
    <t>Tiene una nueva notificación desde Ingeniare. Revista chilena de ingeniería:Se ha enviado un nuevo artículo para el cual hay que asignar un editor/a.Enlace: https://cl.submission.scielo.org/index.php/ingeniare/workflow/submission/9546Kristopher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</si>
  <si>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2023-10-24T17:53:47Z</t>
  </si>
  <si>
    <t>Maria Cecilia Vial Cox</t>
  </si>
  <si>
    <t>mcvial@udd.cl</t>
  </si>
  <si>
    <t>repositorio proyecto ATE220061</t>
  </si>
  <si>
    <t>Estimado, entré al repositorio ANID con mis credenciales y no logro encontrar el proyecto Anillo que dirijo, para poder incluir el Plan de Gestion de Datos.Ojalá me pueda ayudar.SaludosCecilia</t>
  </si>
  <si>
    <t>2023-10-24T12:43:48Z</t>
  </si>
  <si>
    <t>2023-11-21T20:02:58Z</t>
  </si>
  <si>
    <t>Charlotte María Hurtado Zapata</t>
  </si>
  <si>
    <t>charlotte.hurtado@ug.uchile.cl</t>
  </si>
  <si>
    <t xml:space="preserve">Invitación a conversatorio de Ciencia de datos desde la perspectiva de fondos y becas de ANID </t>
  </si>
  <si>
    <t>Buenos días Helen.Espero que se encuentre bien, le escribo para solicitar su ayuda, pues estamos en la búsqueda de una persona de ANID que nos gustaría invitar para una mesa de conversación de Ciencia de Datos e Inteligencia Artificial, y que este profesional gestione proyectos o fondo concursables de proyectos en la temática de ciencia de datos. ¿Usted tendrá algún contacto que me podría ayudar? Un saludo. Charlotte.</t>
  </si>
  <si>
    <t>2023-10-24T11:56:31Z</t>
  </si>
  <si>
    <t>2023-10-24T15:03:28Z</t>
  </si>
  <si>
    <t>Eduardo Enrique Gutiérrez Ramírez</t>
  </si>
  <si>
    <t>eduardoenrique.gutierrez@ufrontera.cl</t>
  </si>
  <si>
    <t>Consulta.</t>
  </si>
  <si>
    <t>Estimados, buenas tardes. Estoy subiendo la producción científica en el Center Reporting System, ingrese a los investigadores, al personal tecnico, pero al momento de ingresar a los tesistas de doctorado, no me deja colocar en el espacio de tutor (part of ten center) al investigador que está en el proyecto, coloco el nombre y no me arroja nada.  Y en la parte de la plataforma donde se coloca el staff de investigadores, indica que tiene que ser validado por ANID. Si me pueden guiar, por favor. El código del proyecto es ATE220038, de la Dra. Paola Durán Cuevas.--Eduardo Gutiérrez RamírezTécnico de Laboratorio Laboratorio de Investigación en Biocontrol Universidad de La FronteraLa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</si>
  <si>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2023-10-23T22:43:07Z</t>
  </si>
  <si>
    <t>2023-10-24T15:03:29Z</t>
  </si>
  <si>
    <t>Esteban Mauricio Vera Rojas</t>
  </si>
  <si>
    <t>drestebanvera@gmail.com</t>
  </si>
  <si>
    <t>Agregar proyecto Anillo ATE220022</t>
  </si>
  <si>
    <t>HolaIntento crear el plan de gestion de datos pero el sistema no encuentra mi proyecto. Favor agregar el proyecto Anillo ATE220022 por favorSaludosEstebanLa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</si>
  <si>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2023-10-23T21:22:52Z</t>
  </si>
  <si>
    <t>Comments:Hola soy un usuario registrados, y cada vez que ingreso a deposito o nuevo deposito me pide que realice el log-in lo hago y al apretar deposito o nuevo deposito me vuelve a pedir que realice el log-in y asi puedo estar hasta el infinito. No se si la plataforma no funciona correctamente o hay que realizar algun tipo de nuevo registro. Atentamente Cristobal VerdugoDate: Mon Oct 23 21:22:41 UTC 2023Email: cristobal.verdugo@uach.clLogged In As: Referring Page: https://repositorio.anid.cl/homeUser Agent: Mozilla/5.0 (Windows NT 10.0; Win64; x64; rv:109.0) Gecko/20100101 Firefox/118.0Session: 8b9795bf-d127-47d8-a9ac-99734a6039e3</t>
  </si>
  <si>
    <t>2023-10-23T15:28:25Z</t>
  </si>
  <si>
    <t>2023-10-25T13:02:52Z</t>
  </si>
  <si>
    <t>ATE 220023 - Problemas ingreso repositorio ANID</t>
  </si>
  <si>
    <t>Estimados, buenas tardesEstamos intentando ingresar el plan gestión datos  en el repositorio ANID.Paso a comentar las dificultades que hemos tenido, ingresando con el usuario del director del proyecto.1. Hasta el momento solo opera con Edge. Ni mozilla ni chrome han operado correctamente.2. El proyecto ATE 220023 no figura para poder ingresar la información. Se ha intentado variaciones del nombre y no apareceAgradeceríamos vuestra ayuda y guía para poder ingresar lo requerido para dicho proyecto.Quedamos atentosSaludos cordiales,Ariel Villalón Monsalve------------------------------------La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</si>
  <si>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2023-10-23T15:28:22Z</t>
  </si>
  <si>
    <t>SANDRO FELIPE BAEZA LOBOS</t>
  </si>
  <si>
    <t>sandro.baeza.l@mail.pucv.cl</t>
  </si>
  <si>
    <t>Problemas con la guía para publicar e ingreso en el sistema</t>
  </si>
  <si>
    <t>Estimados/as:Junto con saludar, le comento que actualmente estoy preparando un manuscrito (artículo de investigación) con el propósito de que éste sea publicado en Scielo Chile. El problema es que no tengo acceso a los requisitos y formatos necesarios para publicar en su sitio, además de encontrarse caída la página para el ingreso al sistema de solicitudes. ¿Es posible que me puedan enviar los formatos o indicarme cómo acceder correctamente?. El artículo de investigación que se está elaborando es de carácter científico del área de humanidades, específicamente de psicología organizacional, para que lo tengan en consideración.Muchas gracias, quedo esperando su respuesta.Atte.Sandro Baeza LobosTesista en PsicologíaPUCVLa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</si>
  <si>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2023-10-23T14:22:35Z</t>
  </si>
  <si>
    <t>2023-10-24T19:03:29Z</t>
  </si>
  <si>
    <t>Claudia Nicole Vargas</t>
  </si>
  <si>
    <t>c.vargas@aidstrategic.com</t>
  </si>
  <si>
    <t>Error portal investigadores</t>
  </si>
  <si>
    <t>Estimados, Junto con saludar y esperando que se encuentren bien, de acuerdo con el registro en el portal de investigadores, las siguientes personas ya cuentan con una cuenta, sin embargo, al intentar agregarlos en la postulación, estos no aparecen como investigadores: * Matías Eduardo Gómez García, rut: 17.246.339-5* Ybellise Rosario Azocar Marquez, rut: 26.145.143-3 Por lo anterior, no sabemos si es posible que puedan darlos de baja y, de este modo, crearlos nuevamente o, en caso de que no sea posible, nos indiquen que solución existe para estos casos. Quedamos atentos a sus comentarios, Muchas gracias,</t>
  </si>
  <si>
    <t>2023-10-23T11:12:13Z</t>
  </si>
  <si>
    <t>2023-10-30T14:03:43Z</t>
  </si>
  <si>
    <t>DirectoryBump.com</t>
  </si>
  <si>
    <t>tiwimed520@ailicke.com</t>
  </si>
  <si>
    <t>informacioncientifica.cl is listed in 8/2500+ Directories</t>
  </si>
  <si>
    <t>Hello,informacioncientifica.cl is only listed in 8 out of 2500+ Directories.You are losing a lot of traffic by not having the proper backlinks and listings in placeWe have a service that lists you in all 2500 directories.Visit us on DirectoryBump.comEmail ID: f5d788</t>
  </si>
  <si>
    <t>2023-10-23T11:12:07Z</t>
  </si>
  <si>
    <t>MABEL FABIOLA DELGADO TORRES</t>
  </si>
  <si>
    <t>mabel.delgado@ufrontera.cl</t>
  </si>
  <si>
    <t>Solicitud ingreso proyecto ATE220038 + plan de gestión de datos</t>
  </si>
  <si>
    <t>2023-10-20T13:28:03Z</t>
  </si>
  <si>
    <t>2023-10-20T16:03:46Z</t>
  </si>
  <si>
    <t>Mauricio Zambrano-Bigiarini</t>
  </si>
  <si>
    <t>mauricio.zambrano@ufrontera.cl</t>
  </si>
  <si>
    <t>Ingreso de publicaciones utilizando DOI no termina</t>
  </si>
  <si>
    <t>Estimados Información Científica ANID,Estoy intentando ingresar una publicación utilizando su DOI (10.1016/j.envsoft.2013.01.004), pero la plataforma ya lleva más de 5 minutos buscando en WOS sin dar indicios de que va a terminar:¿es normal esta situación (y por lo tanto debo hacer el ingreso manual) o bien la plataforma está experimentando un problema en estos momentos?Saludos cordialesMauricioMauricio Zambrano-Bigiarini, PhDAssociate Professor, Universidad de La FronteraAssociate Researcher, (CR)2 FONDAP CenterPhone: +56 45 259 2812e-mail: mauricio.zambrano@ufrontera.cl==============================================="Darkness cannot drive out darkness; only light can do that. Hate cannot drive out hate; only love can do that.”                              (Martin Luther King Jr.)===============================================Linux user #454569 -- Linux Mint userLa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</si>
  <si>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2023-10-20T00:18:52Z</t>
  </si>
  <si>
    <t>2023-11-10T14:03:02Z</t>
  </si>
  <si>
    <t>Artículos marcados de EATACAM - 01023</t>
  </si>
  <si>
    <t>Hola Anto.Envío artículos de EATACAM - 01001, 01002 y 01003.Me confirmas por favor.Saludos, Marcela 0718-1043-eatacam-rpass-1023-69.rar (https://drive.google.com/file/d/1XnGDxwULQyFDlDAarPwR7w4doZ5u9L9L/view?usp=drive_web)____________________________________Marcela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</si>
  <si>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2023-10-19T21:01:54Z</t>
  </si>
  <si>
    <t>José Octavio Alonso Gamboa</t>
  </si>
  <si>
    <t>oalonso@unam.mx</t>
  </si>
  <si>
    <t>latindex@anid.cl</t>
  </si>
  <si>
    <t>Guía para calificadores - Revistas espurias</t>
  </si>
  <si>
    <t>2023-10-19T20:32:09Z</t>
  </si>
  <si>
    <t>2023-10-20T15:04:03Z</t>
  </si>
  <si>
    <t>Tiene una nueva notificación desde Ingeniare. Revista chilena de ingeniería:Se ha enviado un nuevo artículo para el cual hay que asignar un editor/a.Enlace: https://cl.submission.scielo.org/index.php/ingeniare/workflow/submission/9545Kristopher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</si>
  <si>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2023-10-19T11:33:40Z</t>
  </si>
  <si>
    <t>2023-11-10T15:03:47Z</t>
  </si>
  <si>
    <t>Revista Ciencias de la Actividad Física UCM</t>
  </si>
  <si>
    <t>2023-10-19T11:33:39Z</t>
  </si>
  <si>
    <t>Ana Muñoz García</t>
  </si>
  <si>
    <t>anamunoz.universidad@gmail.com</t>
  </si>
  <si>
    <t>Error en email. No puedo actualizar mis datos</t>
  </si>
  <si>
    <t>Estimados SeñoresEstoy tratando de actualizar mi cuenta como investigador en ANID pero me indica el siguiente mensaje:Mi nuevo correo es anamunoz.universidad@gmail.comTraté de actualizarlo y me da el error.Gracias por la ayudaSaludos cordialesAna C. Muñoz G.</t>
  </si>
  <si>
    <t>2023-10-19T03:10:46Z</t>
  </si>
  <si>
    <t>2023-10-19T17:03:35Z</t>
  </si>
  <si>
    <t>Tiene una nueva notificación desde Ingeniare. Revista chilena de ingeniería:Se ha enviado un nuevo artículo para el cual hay que asignar un editor/a.Enlace: https://cl.submission.scielo.org/index.php/ingeniare/workflow/submission/9544Kristopher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</si>
  <si>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2023-10-18T18:18:51Z</t>
  </si>
  <si>
    <t>2023-11-03T19:03:48Z</t>
  </si>
  <si>
    <t>Gastón Patricio Olivares Fernández</t>
  </si>
  <si>
    <t>gastonolivares@gmail.com</t>
  </si>
  <si>
    <t>Re: Error en pagina web</t>
  </si>
  <si>
    <t>2023-10-18T14:31:10Z</t>
  </si>
  <si>
    <t>Diego Eduardo Arias Velásquez</t>
  </si>
  <si>
    <t>diego.arias.ve@gmail.com</t>
  </si>
  <si>
    <t>Adding a conference paper to productivity</t>
  </si>
  <si>
    <t>Hola,Estaba completando mi perfil en la página de la anid y estaba tratando de agregar el siguiente DOI:10.1109/EMBC48229.2022.9871095pero la pagina se queda pega. ¿Alguna sugerencia?Atte.Diego E. AriasBiomedical Engineer, MSEEdiego.arias.ve@gmail.comCHILE</t>
  </si>
  <si>
    <t>2023-10-17T21:00:47Z</t>
  </si>
  <si>
    <t>2023-10-18T14:02:57Z</t>
  </si>
  <si>
    <t>Comments:hola, no puedo sui la tesis, no accedo induzco correo y clave y vuelvo al inicio....varios dias, en este proceso. Date: Tue Oct 17 21:00:40 UTC 2023Email: paulajaramillosolis@gmail.comLogged In As: Referring Page: https://repositorio.anid.cl/loginUser Agent: Mozilla/5.0 (Windows NT 10.0; Win64; x64) AppleWebKit/537.36 (KHTML, like Gecko) Chrome/118.0.0.0 Safari/537.36Session: a846b36f-7f53-44d7-860d-4b0ec7572fee</t>
  </si>
  <si>
    <t>2023-10-17T16:29:27Z</t>
  </si>
  <si>
    <t>2023-10-17T19:03:58Z</t>
  </si>
  <si>
    <t>Catalina Andrea Astudillo Neira</t>
  </si>
  <si>
    <t>cat.astud@gmail.com</t>
  </si>
  <si>
    <t>RE: folio de mi BecaChile</t>
  </si>
  <si>
    <t>2023-10-17T15:56:53Z</t>
  </si>
  <si>
    <t>Bárbara de Lourdes Leyton Dinamarca</t>
  </si>
  <si>
    <t>bleyton@inta.uchile.cl</t>
  </si>
  <si>
    <t>Solicitud de ayuda</t>
  </si>
  <si>
    <t>Estimados, junto con saludar, soy Bárbara Leyton Dinamarca y estoy tratando de actualizar mi curriculum desde la plataforma ANID y no he podido descargar los papers realizados este año 2023.En "Agregar productividad sugerida", solo me sugiere un paper del año 2017 que no es mío y he agregado arriba distintas maneras de "nombres" y nada se actualiza.Y cuando trato de ingresar por número DOI, queda pegado.¿Me podrían indicar si estoy haciendo algo mal o como puedo actualizar mi currículum?Saludos cordialesBárbara Leyton D.EstadísticoÁreaUnidad de Nutrición PúblicaMailbleyton@inta.uchile.cl DirecciónAv. El Líbano 5524, Macul, Santiago (https://www.google.com/maps/place/El+L%C3%ADbano+5524,+Santiago,+Macul,+Regi%C3%B3n+Metropolitana/@-33.5020632,-70.5951535,17z/data=!3m1!4b1!4m5!3m4!1s0x9662d040bb68750b:0x973221930059efd5!8m2!3d-33.5022666!4d-70.5930511) www.inta.uchile.cl (http://www.inta.uchile.cl/)</t>
  </si>
  <si>
    <t>2023-10-17T15:18:48Z</t>
  </si>
  <si>
    <t>Barbara Rivera Lopez</t>
  </si>
  <si>
    <t>brivera@anid.cl</t>
  </si>
  <si>
    <t>RE: Consulta sobre indexación.</t>
  </si>
  <si>
    <t>2023-10-16T17:34:45Z</t>
  </si>
  <si>
    <t>2023-11-03T19:03:49Z</t>
  </si>
  <si>
    <t>Erwin Humberto Krauskopf Poblete</t>
  </si>
  <si>
    <t>ekrauskopf@udla.cl</t>
  </si>
  <si>
    <t>Error en pagina web</t>
  </si>
  <si>
    <t>2023-10-16T13:45:58Z</t>
  </si>
  <si>
    <t>2023-10-20T14:04:10Z</t>
  </si>
  <si>
    <t>Adjunto marcado Chungara 01901</t>
  </si>
  <si>
    <t>Hola Anto.Adjunto archivo marcado de Chungara 01901.Saludos,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</si>
  <si>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2023-10-16T11:13:30Z</t>
  </si>
  <si>
    <t>2023-10-17T19:03:59Z</t>
  </si>
  <si>
    <t>Revista RELEG</t>
  </si>
  <si>
    <t>revista.releg@gmail.com</t>
  </si>
  <si>
    <t>Consulta</t>
  </si>
  <si>
    <t>Buenos días Reynaldo, Nos comunicamos desde la Revista Latinoamericana de Estudiantes de Geografía (RELEG) para consultarle sobre los pasos a seguir para indexar nuestra revista, como así también, cualquier información, beca, indicación para desarrollar nuestra revista. Por lo pronto ya contamos con ISSN: https://portal.issn.org/resource/ISSN/0718-770XEstariamos muy agradecidos si nos pudieras orientar en cómo seguir, Saludos!Comité EditorialRevista Latinoamericana de Estudiantes de Geografía - RELEGreleg.orgLa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</si>
  <si>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2023-10-14T22:18:22Z</t>
  </si>
  <si>
    <t>Tiene una nueva notificación desde Ingeniare. Revista chilena de ingeniería:Se ha enviado un nuevo artículo para el cual hay que asignar un editor/a.Enlace: https://cl.submission.scielo.org/index.php/ingeniare/workflow/submission/9542Kristopher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</si>
  <si>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2023-10-13T15:10:43Z</t>
  </si>
  <si>
    <t>2023-11-17T15:04:39Z</t>
  </si>
  <si>
    <t>REVISTA ATENEA nº527 I SEM. 2023</t>
  </si>
  <si>
    <t>Estimada Antonieta, junto con saludar adjunto link con archivos procesados de Revista Atenea 527, para su revisión. Como te comenté tengo problemas en el art06 que no logro pasar XML.https://drive.google.com/file/d/1Jm53wUFWFPRQcLLmYcgNRrfG6CXCjgNT/view?usp=sharingSaludos cordiales,Sandra Roacontenido_Atrenea527.pdf</t>
  </si>
  <si>
    <t>2023-10-12T13:43:35Z</t>
  </si>
  <si>
    <t>2023-11-02T13:02:24Z</t>
  </si>
  <si>
    <t>Este es un seguimiento de su solicitud anterior n.° #746296 "Revista de la Construcción...."Estimada Antonieta, junto con saludar, te comento que no he tenido recepción de esta revista, enviada el 27/09.Quedo atenta,Sandra Roa</t>
  </si>
  <si>
    <t>2023-10-12T11:01:46Z</t>
  </si>
  <si>
    <t>2023-10-12T14:04:11Z</t>
  </si>
  <si>
    <t>Patricio Hernando Cortes Rodriguez</t>
  </si>
  <si>
    <t>pacortesr@uc.cl</t>
  </si>
  <si>
    <t>RE: Feedback Form Information</t>
  </si>
  <si>
    <t>2023-10-11T11:08:46Z</t>
  </si>
  <si>
    <t>Fernando Costa</t>
  </si>
  <si>
    <t>fernando.costa@90digital.com</t>
  </si>
  <si>
    <t>Colaboración de contenido con SciELO</t>
  </si>
  <si>
    <t>Buenas,Me llamo Fernando y trabajo para ICS-digital. Nuestra compañía se dedica a la creación de Contenido Digital. He observado vuestra página web (https://www.scielo.cl/)  y pienso que encajaría perfectamente con el contenido de muchos de los clientes con los cuales colaboramos. Estamos asociados con gran cantidad de clientes, los cuales cubren una gran abanico de sectores, con los que pienso que su contenido podría encajar a la perfección.Teniendo esto en cuenta, me gustaría saber si usted aceptaría contenido externo en su página web y le interesaría colaborar con nosotros.Si tiene alguna duda, no dude en contactar conmigo.Atentamente, Fernando Costa.--Fernando CostaDigital Partnerships Executivet: +44 (0)113 430 1266  e: fernando.costa@90digital.com  | w: www.90digital.com (http://www.90digital.com/)a: 2 Park Lane, Leeds, LS3 1ES--Fernando CostaDigital Partnerships Executivet: +44 (0)113 430 1266  e: fernando.costa@90digital.com  | w: www.90digital.com (http://www.90digital.com/)a: 2 Park Lane, Leeds, LS3 1ESLa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</si>
  <si>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2023-10-11T10:40:32Z</t>
  </si>
  <si>
    <t>2023-10-11T15:03:58Z</t>
  </si>
  <si>
    <t>Daniela González</t>
  </si>
  <si>
    <t>d.gonzalez.e@gmail.com</t>
  </si>
  <si>
    <t>Número (código/folio)</t>
  </si>
  <si>
    <t>Estimados, junto con saludar, quisiera preguntar cuál es el Número (código/folio) para Beca Doctorado Nacional 2019, para subir mi tesis.Gracias de antemano.Daniela González15738199-7La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</si>
  <si>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2023-10-11T01:22:32Z</t>
  </si>
  <si>
    <t>Gayana v87n1</t>
  </si>
  <si>
    <t>Estimada Antonieta,junto con saludar y esperando te encuentres bien, hago envío del último número de Gayana en el siguiente link:https://www.dropbox.com/scl/fi/u58fcezxkv3j4adrr6hoe/markup_xml-Gayana-v87n1.zip?rlkey=b594s1odmbx4oyrk71r47uk5s&amp;dl=0 (https://mailtrack.io/trace/link/c23dd7c01b5cb698bfda4223ac5b385a0b19aece?url=https%3A%2F%2Fwww.dropbox.com%2Fscl%2Ffi%2Fu58fcezxkv3j4adrr6hoe%2Fmarkup_xml-Gayana-v87n1.zip%3Frlkey%3Db594s1odmbx4oyrk71r47uk5s%26dl%3D0&amp;userId=930463&amp;signature=31acb8a5e47a4b89)  Aprovecho de consultar algunas cosas, por si las moscas: ¿aún estamos usando SPS 1.8? ¿hay alguna idea de actualizar? ¿alguna actualización del software usando Python 3 en vez del antiguo 2.7 ?muchas gracias! saludos cordiales,CZCarlos Zamora-ManzurEditor Ejecutivo (Gayana y Gayana Botánica)Fac. de Cs. Naturales y OceanográficasUniversidad de Concepción, Concepción, ChileCarlos Zamora-ManzurFacultad de Ciencias  (http://ciencias.ucsc.cl (https://mailtrack.io/trace/link/c1c22299bd87c59b63184d2c8b4b77f2a606c1c5?url=http%3A%2F%2Fciencias.ucsc.cl%2F&amp;userId=930463&amp;signature=734e5f0977ca68c9) )Universidad Católica de la Santísima ConcepciónAlonso de Ribera 2850 - Concepción - ChileFono +56 9 8837 3902 https://www.ucsc.cl/ (https://mailtrack.io/trace/link/8aa9367912af862dbfdb166e07db5efdb29f8f2e?url=https%3A%2F%2Fwww.ucsc.cl%2F&amp;userId=930463&amp;signature=78dd9a3a747d7679)La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</si>
  <si>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2023-10-10T19:33:16Z</t>
  </si>
  <si>
    <t>Revista Punto Género</t>
  </si>
  <si>
    <t>Consulta sobre indexación.</t>
  </si>
  <si>
    <t>2023-10-10T16:21:58Z</t>
  </si>
  <si>
    <t>2023-10-26T14:03:20Z</t>
  </si>
  <si>
    <t>Carlos Ramón Tirado Echavarría</t>
  </si>
  <si>
    <t>carlos.tirado@uda.cl</t>
  </si>
  <si>
    <t>issn@anid.cl</t>
  </si>
  <si>
    <t>Consultas ISSN Universidad de Atacama</t>
  </si>
  <si>
    <t>A quien corresponda,Junto con saludar y esperar que se encuentren bien, escribo para realizar una serie de consultas en relación con la obtención del ISSN para una revista en su versión digital:1.- En el formulario electrónico dispuesto para solicitar el código ISSN para el formato de postulación electrónica se pide informar la "fecha de inicio". En relación con este ítem:¿Puede existir un tiempo de desfase entre la fecha de la publicación del número electrónico y la fecha de solicitud del ISSN a través del formulario? Si se acepta este desfase ¿Cuánto es el máximo de tiempo que debe transcurrir entre la fecha de publicación de la revista electrónica y la solicitud del ISSN?2.- En el formulario electrónico dispuesto para solicitar el código ISSN para el formato de postulación electrónica se pide informar si la "revista es nueva, continuidad de otra revista, fusión de dos o más revistas". En relación con este ítem:La revista electrónica para la cual se solicitará el número ISSN existe en formato físico y tiene un ISSN asignado. Debido a que su versión electrónica es la misma que en formato físico (mismo título y contenido), ¿En qué categoría debe figurar (nueva, continuidad de otra revista, fusión de dos o más revistas)?3.- En el formulario electrónico dispuesto para solicitar el código ISSN para el formato de postulación electrónica se pide la URL, en relación con este ítem:¿Es obligatorio tener un dominio (ej. www.Revistaxxxxxx.cl) o se cumple el requisito solo al tener la dirección web de la revista desde donde se puede acceder?Agradeceré de antemano su pronta respuesta,Saludos cordiales--Carlos TiradoMagíster en Ciencias Biológicas mención Ecología de Zonas ÁridasAcadémico - Profesor AsociadoDirectorDepartamento de Química y Biologíahttp://www.quimicaybiologia.uda.cl/Facultad de Ciencias NaturalesUniversidad de AtacamaCasilla 576, Copiapó, Chilee-mail: carlos.tirado@uda.clMás información (http://www.quimicaybiologia.uda.cl/index.php/carlos-tirado-echavarria/)</t>
  </si>
  <si>
    <t>2023-10-10T13:56:34Z</t>
  </si>
  <si>
    <t>Paulina Gana P</t>
  </si>
  <si>
    <t>paulinaganap@gmail.com</t>
  </si>
  <si>
    <t>Rev Chil Nutr v50 n4-2023</t>
  </si>
  <si>
    <t>Estimadas Antonieta y MiriamEsperando que ambas se encuentren bien, les escribo para consultarles por las Revista nº4 de nutrición, aproximadamente ¿cuándo estará disponible en la plataforma ScIELO?---------AtentamentePaulina Gana P.Diseñadora UTEMEDITORA PUBLIMPACTOMóvil : +56 9 5969 6286paulinaganap@gmail.comLa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</si>
  <si>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2023-10-10T13:06:55Z</t>
  </si>
  <si>
    <t>2023-10-10T20:04:25Z</t>
  </si>
  <si>
    <t>Revista 180 no. 51</t>
  </si>
  <si>
    <t>Estimada Antonieta,Junto con saludar, hago llegar la Revista 180 no. 51, para que pase a su proceso de revisión.Saludos cordiales, revista180_n51_markup_xml.zip (https://drive.google.com/file/d/1bqMLnZQKe585Rug9WmgGuAJeknaSArCJ/view?usp=drive_web)La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</si>
  <si>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2023-10-09T16:35:31Z</t>
  </si>
  <si>
    <t>2023-11-03T13:02:40Z</t>
  </si>
  <si>
    <t>Relatoría de la reunión técnica: Envío de resumen</t>
  </si>
  <si>
    <t>A los centros de acopio Latindex:En estos días estamos retomando la edición y revisión de la relatoría, por lo que les pedimos que aquellos centros que no han enviado su resumen de un párrafo para la versión final, se sirvan depositarlo en el enlace que se indica.De antemano se agradece su cooperación.Enlace de depósito:https://docs.google.com/document/d/1FOS59ZJDbWAO9hBXUsyyBuY-vLvYFpot6IPq8h-znkg/edit?usp=sharingCon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</si>
  <si>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2023-10-05T18:47:24Z</t>
  </si>
  <si>
    <t>2023-10-10T20:04:26Z</t>
  </si>
  <si>
    <t>Fwd: Andes Pediatr 93(1) - duplicates in PubMed</t>
  </si>
  <si>
    <t>---------- Forwarded message ---------De: Publisher &lt;publisher@ncbi.nlm.nih.gov&gt;Date: ter., 3 de out. de 2023 às 12:26Subject: Andes Pediatr 93(1) - duplicates in PubMedTo: &lt;scielo@scielo.org&gt;Cc: &lt;publisher@ncbi.nlm.nih.gov&gt;Dear team, Several citations from Andes Pediatr 93(1) are duplicated in PubMed:https://pubmed.ncbi.nlm.nih.gov/?term=Andes+Pediatr%5Bjour%5D+93%5Bvol%5D+1%5Bip%5D&amp;sort=fauth&amp;size=200 Please submit delete requests for the duplicate citations. If all else is equal, please retain the citation which has been in PubMed longer. Requests for deletion should be submitted via PMDM (https://www.ncbi.nlm.nih.gov/pubmed/management/). Instructions are available here: https://www.ncbi.nlm.nih.gov/pubmed/management/help/deleting/ (https://www.ncbi.nlm.nih.gov/pubmed/management/help/deleting/) . If you have any further questions or concerns, please feel free to contact us at publisher@ncbi.nlm.nih.gov. Kind regards,Julie  Julie Stoner (Contractor)PubMed Data Provider Support Team – publisher@ncbi.nlm.nih.govNational Center for Biotechnology InformationNational Library of Medicine 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</si>
  <si>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2023-10-05T14:35:03Z</t>
  </si>
  <si>
    <t>2023-10-23T14:03:19Z</t>
  </si>
  <si>
    <t>ELIZABETH MONICA TORRICO AVILA</t>
  </si>
  <si>
    <t>emtorricoavila@yahoo.co.uk</t>
  </si>
  <si>
    <t>Pregunta sobre ISSN</t>
  </si>
  <si>
    <t>Buenos días.Junto con saludar, le informo que soy la directora de la Revista Lenguas Radicales. Es una revista auto gestionada y me gustaría cambiar el ISSN ya que me cambio de institución universitaria.¿Es posible hacer ese cambio?La revista también tiene giro de editorial. ¿Se le puede asignar su propio ISSN a la editorial Lenguas Radicales? Yo soy persona natural.Le envío los datos mientras tanto. Mi teléfono es 995707462. Quiero hacer el cambio a la brevedad. Quedo atenta a sus comentarios.Dr. Elizabeth Torrico-ÁvilaPostdoctoral FellowPhD in Modern LanguagesMA in linguisticsMA in TESOLMA in Translation StudiesCertICT to teach languages using VLEDiploma Thinking-Based LearningCkunza Culture and Language FacilitatorORCID&lt;https://orcid.org/0000-0002-9309-4055&gt;ACADEMIA.EDU&lt;https://soton.academia.edu/ElizabethTorricoAvila&gt;REVISTA LENGUAS RADICALES&lt;https://www.lenguasradicales.cl/index.php/lr&gt;La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law.ISSN 2735-6280 Lenguas radicales _ The ISSN Portal.pdfdiario oficial marca LENGUAS RADICALES.pdf</t>
  </si>
  <si>
    <t>2023-10-05T12:59:58Z</t>
  </si>
  <si>
    <t>2023-10-05T17:05:16Z</t>
  </si>
  <si>
    <t>Mauricio Alejandro Vargas Mosqueda</t>
  </si>
  <si>
    <t>mvargas@ubiobio.cl</t>
  </si>
  <si>
    <t>Ayuda curriculum ANID</t>
  </si>
  <si>
    <t>Estimados Sres.Mi curriculum en la plataforma ANID aparece en un 94%. He ingresado todos los datos correspondientes y aun no encuentro cual es lo faltante.Agradezco la orientación al respecto.  Mi nombre completo es Mauricio Alejandro Vargas MosquedaRut: 22.309.853-3Saludos cordiales--Mauricio Vargas MosquedaArquitecto, MSc. en Construcción en MaderaAcadémico Depto. de Ciencias de la ConstrucciónUniversidad del Bio BioConcepción, Chile.</t>
  </si>
  <si>
    <t>2023-10-05T11:12:01Z</t>
  </si>
  <si>
    <t>2023-10-23T15:03:22Z</t>
  </si>
  <si>
    <t>Gabriel Santander</t>
  </si>
  <si>
    <t>gabrielsantander.h@gmail.com</t>
  </si>
  <si>
    <t>Registro de revista "teología en comunidad" en directorio</t>
  </si>
  <si>
    <t>Estimado Reynaldo, Junto con saludar cordialmente, me pongo en contacto con usted para consultar por el registro de nuestra revista "Teología en comunidad" con ISSN 0718-9060, la cual se efectuó el día 22/09/2023, a través del portal web de Latindex,principalmente saber en qué estado se encuentra el registro, si necesitan algún tipo de información extra, y aproximadamente cuánto demora este proceso,con cordiales saludos,--Gabriel Santander H.una vida sin examen, no merece la pena ser vivida...La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</si>
  <si>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2023-10-04T20:15:39Z</t>
  </si>
  <si>
    <t>2023-10-10T17:03:44Z</t>
  </si>
  <si>
    <t>Chilean Journal of Agricultural &amp; Animal Sciences V39N2</t>
  </si>
  <si>
    <t>Estimada Antonieta, junto con saludar adjunto link con archivos procesados de Revista Chilean Journal of Agricultural &amp; Animal Sciences V39N2, para su revisión.http://share.udec.cl/server/php/files/sroa/compartir/v39n2.rarSaludos cordiales,Sandra RoaCONTENIDO 39(2) 2.doc</t>
  </si>
  <si>
    <t>2023-10-04T19:37:16Z</t>
  </si>
  <si>
    <t>Maria Soledad Bravo Marchant</t>
  </si>
  <si>
    <t>sbravo@anid.cl</t>
  </si>
  <si>
    <t>Re: [Revistas Científicas] Incorporación de Publicación a Catálogo SciELO</t>
  </si>
  <si>
    <t>2023-10-04T17:54:07Z</t>
  </si>
  <si>
    <t>2023-10-05T14:04:59Z</t>
  </si>
  <si>
    <t>Laura Gallardo Frías</t>
  </si>
  <si>
    <t>lauragallardofrias@uchilefau.cl</t>
  </si>
  <si>
    <t>URGENTE_Re: SOLICITUD DE INCORPORACIÓN AL CATÁLOGO 2.0 LATINDEX_Revista de Arquitectura</t>
  </si>
  <si>
    <t>2023-10-03T20:59:52Z</t>
  </si>
  <si>
    <t>2023-10-04T14:03:59Z</t>
  </si>
  <si>
    <t>Jessica Caroline Vidal Rodríguez</t>
  </si>
  <si>
    <t>vidalrod.j@gmail.com</t>
  </si>
  <si>
    <t>Re: Carta Informe Final Proyecto ACT192064</t>
  </si>
  <si>
    <t>Este es un seguimiento de su solicitud anterior n.° #746290 "RE: Carta Informe Final Pro..."Estimada Katerin, buen día, Junto con saludar y esperando te encuentres bien, informo que el problema persiste y no he podido subir información al repositorio. Se pega, no guarda, no adjunta..... Sebastián me comunicó con los encargados, y dijeron que me darían una reunión, pero aún no confirman fecha. Puede que esto tome bastante tiempo debido al mal funcionamiento de la página.....no es posible cerrar el proyecto, dado que está todo en la plataforma de productividad?Quedamos atentos, Muchas gracias, saludos cordiales, Jessica</t>
  </si>
  <si>
    <t>2023-10-03T18:37:56Z</t>
  </si>
  <si>
    <t>2023-10-03T20:03:35Z</t>
  </si>
  <si>
    <t>Jaime Arturo Campos Muñoz</t>
  </si>
  <si>
    <t>jaime@dgf.uchile.cl</t>
  </si>
  <si>
    <t>Consulta por problemas en acceso</t>
  </si>
  <si>
    <t>Buenas tardes,he intentado ingresar al "Portal del Investigador" y me ha sido imposible.He estado intentado, pero el sistema me saca de manera automática.Con mi equipo estamos postulando a un proyecto FONDEF y necesito ingresarmis datos para el CV.Mi nombre: Jaime Arturo CAMPOS MUÑOZRut: 8.869-720.-0gracias de ante mano.sañudos-- Jaime CAMPOSProfesor TitularDirector Programa Riesgo Sísmico (PRS)http://prs.dgf.uchile.cl/Depto. Geofísica - FCFMUniversidad de ChileTel: +56 2 2978 4306Blanco Encalada 2002, Casilla 2777Santiago - CHILE</t>
  </si>
  <si>
    <t>2023-10-02T19:45:31Z</t>
  </si>
  <si>
    <t>2023-10-03T13:03:38Z</t>
  </si>
  <si>
    <t>Patricio Alejandro Galdames sepúlveda</t>
  </si>
  <si>
    <t>patricio.galdames@uss.cl</t>
  </si>
  <si>
    <t>Actualización email Portal Investigador</t>
  </si>
  <si>
    <t>EstimadosQuisiera actualizar mi correo de contacto en el portal del investigador ANID, ya que ya no trabajo para la Universidad del Bío-Bío. No he encontrado tal opción en el portal.Saludos cordialesPatricio Galdames, PhD.Docente InvestigadorFacultad de Ingeniería, Arquitectura y DiseñoUniversidad San SebastiánConcepción, Chile</t>
  </si>
  <si>
    <t>2023-10-02T15:09:45Z</t>
  </si>
  <si>
    <t>2023-10-10T17:03:45Z</t>
  </si>
  <si>
    <t>Patricio Padilla Navarro</t>
  </si>
  <si>
    <t>patricio.padilla@ufrontera.cl</t>
  </si>
  <si>
    <t>Re: Consulta datos bibliométricos</t>
  </si>
  <si>
    <t>2023-10-02T11:13:26Z</t>
  </si>
  <si>
    <t>2023-10-02T17:04:42Z</t>
  </si>
  <si>
    <t>Eder Pinto</t>
  </si>
  <si>
    <t>pinto.eder@gmail.com</t>
  </si>
  <si>
    <t>Depósito Tesis Doctoral</t>
  </si>
  <si>
    <t>Estimados señores / Estimadas señoras,Les saludo cordialmente. Estoy escribiendo pues quiero depositar mi tesis doctoral al repositorio de la Anid, pero al ingresar el código aparece la siguiente información: "El folio ingresado no existe". Mi Beca tiene es de Doctorado en extranjero 2015, folio 72160307. Mi Rut es 16.909.390-3.Agradecería muchísimo vuestra ayuda.Saludos,Eder Pinto M.--Eder Pinto MarínResearchGate: https://goo.gl/pkqEPqGoogle Scholar: https://goo.gl/PJMxbrLinkedin: https://goo.gl/KvmmWV ORCID: 0000-0003-1911-4158La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</si>
  <si>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2023-09-29T11:46:31Z</t>
  </si>
  <si>
    <t>2023-09-29T15:03:02Z</t>
  </si>
  <si>
    <t>Ignacio Guillermo Espinoza Bornscheuer</t>
  </si>
  <si>
    <t>igespino@uc.cl</t>
  </si>
  <si>
    <t>cuenta de investigador duplicada</t>
  </si>
  <si>
    <t>Hola:Le escribo porque por alguna razón que desconozco tengo dos perfiles de investigador: una antigua e incompleta, y otra correcta (ver imagen adjunta del buscador al escribir mi nombre). Me gustaría eliminar la primera, para evitar potenciales conflictos futuros.¿Qué debo hacer para quedarme sólo con un perfil? El más actualizado es el que aparece con mi nombre completo: Ignacio Guillermo Espinoza Bornscheuer.Gracias  de antemano, saludos,  Ignacio EspinozaProfesor AsociadoInstituto de FísicaPontificia Universidad Católica de ChileNo sienta la obligación de contestar este mail fuera de horario laboral.</t>
  </si>
  <si>
    <t>2023-09-28T18:28:40Z</t>
  </si>
  <si>
    <t>2023-09-29T13:02:44Z</t>
  </si>
  <si>
    <t>Nicolas Ory</t>
  </si>
  <si>
    <t>nicolasory33@gmail.com</t>
  </si>
  <si>
    <t>Problema Registración Investigador ANID</t>
  </si>
  <si>
    <t>2023-09-28T14:44:35Z</t>
  </si>
  <si>
    <t>Revista Ius et Praxis vol. 29 no. 2</t>
  </si>
  <si>
    <t>Estimada Antonieta,Junto con saludar, hago llegar la revista Ius et Praxis, vol. 29 no. 2, para que pase a su proceso de revisión. iusetp_v29n2_markup_xml.zip (https://drive.google.com/file/d/1UTpNS2IT7D3h6Vuj8aafMzGuqPWUojmI/view?usp=drive_web)Saludos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</si>
  <si>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2023-09-28T11:35:38Z</t>
  </si>
  <si>
    <t>Mario Fernandez Fernandez</t>
  </si>
  <si>
    <t>mafernandez@utalca.cl</t>
  </si>
  <si>
    <t>consulta por DOI</t>
  </si>
  <si>
    <t>Estimados Señores, Al tratar de actualizar mi CV en la ANID, me he encontrado con algunas situaciones que necesito me aclaren. Quisiera saber por qué no puedo ingresar algunos artículos de mi autoría por el DOI correspondiente (por ejemplo, con el DOI 10.1109/ICA-ACCA56767.2022.10006071 (https://doi.org/10.1109/ICA-ACCA56767.2022.10006071) ). Por otro lado, por qué algunos que he ingresado por el DOI (como el 10.1109/CHILECON54041.2021.9702886 (https://doi.org/10.1109/CHILECON54041.2021.9702886) ) me lo ingresa como “articulo ISI” y no como “paper de conferencia”. En este caso, ¿la única opción es borrarlos e ingresarlos manualmente? ¿No hay posibilidad de editarlos y cambiarlos de condición para no tener que ingresar toda la información? Quedo atento a su respuesta. Saludos cordiales, Mario Fernández.</t>
  </si>
  <si>
    <t>2023-09-27T19:28:54Z</t>
  </si>
  <si>
    <t>2023-09-29T13:02:45Z</t>
  </si>
  <si>
    <t>Bernardo Garate Pizarro</t>
  </si>
  <si>
    <t>bgarate@utem.cl</t>
  </si>
  <si>
    <t>Fwd: Situación anómala en registro Investiagadores ANID</t>
  </si>
  <si>
    <t>---------- Forwarded message ---------De: Bernardo Garate Pizarro &lt;bgarate@utem.cl&gt;Date: vie, 22 sept 2023 a las 0:33Subject: Situación anómala en registro Investiagadores ANIDTo: &lt;contacto@informacioncientifica.cl&gt;Buenos días Srs ANID,Intentando registrarme como investigador ANID, al terminar de subir mis datos, en la primera página de información, me responde que mi rut ya está registrado. Sin embargo, al hacer una búsqueda de investigadores por Apellido o por Institución no aparezco por ningún lado.Qué debo hacer? cómo solucionar esto???mi RUT es 8.961.742-1Atte,            Bernardo Gárate PizarroDEPARTAMENTO DE MECÁNICAFacultad de Ingeniería(+56 2) 2787 7046José Pedro Alessandri 1242, Ñuñoa  Universidad Tecnológica Metropolitanawww.utem.cl (https://www.utem.cl/)</t>
  </si>
  <si>
    <t>2023-09-27T16:35:11Z</t>
  </si>
  <si>
    <t>2023-10-20T20:03:22Z</t>
  </si>
  <si>
    <t>Jorge Gajardo</t>
  </si>
  <si>
    <t>jorge_gajardo@hotmail.com</t>
  </si>
  <si>
    <t>Objet : Solicitud de ISSN</t>
  </si>
  <si>
    <t>De : &lt;jorge_gajardo@hotmail.com&gt;Sujet :  Solicitud de ISSNCorps du message :Saludos cordiales.     Consulta sobre la solicitud para obtener el ISSN y poder realizar el envío de la publicación.atentamenteJorge Gajardo Valenzuela--Ce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</si>
  <si>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2023-09-27T15:07:25Z</t>
  </si>
  <si>
    <t>2023-10-10T17:03:46Z</t>
  </si>
  <si>
    <t>Revista de la Construcción. Journal of Construction Vol. 22 No. 2 (2023)</t>
  </si>
  <si>
    <t>Estimada Antonieta, junto con saludar y esperando que te encuentres bien, adjunto link con archivos procesados de Revista de la Construcción Vol.22 Nº2 (2023), para su revisión.Saludos cordiales,Sandra Roahttp://share.udec.cl/server/php/files/sroa/compartir/v22n2.rarcontenido_22_2.docx</t>
  </si>
  <si>
    <t>2023-09-27T14:50:47Z</t>
  </si>
  <si>
    <t>2023-09-28T16:03:21Z</t>
  </si>
  <si>
    <t>RE: Carta Informe Final Proyecto ACT192064</t>
  </si>
  <si>
    <t>Este es un seguimiento de su solicitud anterior n.° #744861 "Re: Carta Informe Final Pro..."Estimada Jessica, me comunican que el problema está solucionado. Saludos,</t>
  </si>
  <si>
    <t>2023-09-27T12:39:05Z</t>
  </si>
  <si>
    <t>2023-09-27T16:04:04Z</t>
  </si>
  <si>
    <t>Andrea Margarita Yañez Clavel</t>
  </si>
  <si>
    <t>ayanez@anid.cl</t>
  </si>
  <si>
    <t>RE: Solicitud de actualización de registros ISSN con centro ISSN Internacional</t>
  </si>
  <si>
    <t>2023-09-26T18:31:52Z</t>
  </si>
  <si>
    <t>Editor</t>
  </si>
  <si>
    <t>editor@academiaone.org</t>
  </si>
  <si>
    <t>Re: Solicitud de actualización de registros ISSN con centro ISSN Internacional</t>
  </si>
  <si>
    <t>2023-09-26T15:41:19Z</t>
  </si>
  <si>
    <t>2023-09-26T20:04:06Z</t>
  </si>
  <si>
    <t>Katherine del Carmen Leviman Valenzuela</t>
  </si>
  <si>
    <t>kleviman@anid.cl</t>
  </si>
  <si>
    <t>RE: [Solicitud recibida]</t>
  </si>
  <si>
    <t>Este es un seguimiento de su solicitud anterior n.° #744627 "Añadir código proyecto anillo"Estimado/sSolicito, por favor, conocer el estado de la solicitud ya que al revisar el historial indica que está resuelto, sin embargo, persiste el problema. Gracias de antemano</t>
  </si>
  <si>
    <t>2023-09-26T11:18:30Z</t>
  </si>
  <si>
    <t>2023-09-26T14:04:37Z</t>
  </si>
  <si>
    <t>Carmen Gloria Burdiles Cisterna</t>
  </si>
  <si>
    <t>cburdiles@ubiobio.cl</t>
  </si>
  <si>
    <t>perfil</t>
  </si>
  <si>
    <t>Buenas tardes,Necesito editar el perfil que me hice hace un tiempo en el portal del investigador y dejé incompleto, no me permite editar y quisiera eliminar ese perfil y poder hacerme uno nuevo.mis datos son Carmen Gloria Burdiles CisternaRUT: 9317819-Ksaludos cordiales--Carmen Gloria Burdiles CisternaCoordinadora Ejecutiva - Laboratorio de Gobierno LocalUniversidad del Bío Bío41-3111949 - +599 96976581https://www.facebook.com/LabUBB/ https://www.instagram.com/lab.ubb/https://mobile.twitter.com/lab_ubb</t>
  </si>
  <si>
    <t>2023-09-25T21:02:53Z</t>
  </si>
  <si>
    <t>Liliana Andrea Sánchez Islas</t>
  </si>
  <si>
    <t>asanchezi@dgb.unam.mx</t>
  </si>
  <si>
    <t>Curso en línea: Edición y visibilidad de revistas científicas [Selección de alumnos]</t>
  </si>
  <si>
    <t>2023-09-25T19:56:57Z</t>
  </si>
  <si>
    <t>2023-10-02T16:04:26Z</t>
  </si>
  <si>
    <t>2023-09-25T19:52:54Z</t>
  </si>
  <si>
    <t>Adjunto archivos marcados de Chungara - 01623 y 01723</t>
  </si>
  <si>
    <t>Hola Anto.Van en adjunto los artículos marcados 01601 y 01701.cualquier observación me cuentas.Saludos y buena semana. 0717-7356-chungara_01623.rar (https://drive.google.com/file/d/1BzBdQfE99CxKwBLM0rvgS5CIyQjh2sOM/view?usp=drive_web)____________________________________Marcela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</si>
  <si>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2023-09-25T18:11:40Z</t>
  </si>
  <si>
    <t>2023-09-25T20:05:28Z</t>
  </si>
  <si>
    <t>Constanza Ignacia Bohle Gutiérrez</t>
  </si>
  <si>
    <t>constanzabohle@uchile.cl</t>
  </si>
  <si>
    <t>Asunto: Re: Solicitud base de datos Investigadores/as</t>
  </si>
  <si>
    <t>Estimada Constanza,Adjunto archivo con la información solicitada, autores por universidades.atento a tus comentarios, saluda cordialmente</t>
  </si>
  <si>
    <t>2023-09-25T18:09:28Z</t>
  </si>
  <si>
    <t>Curso en línea Edición y visibilidad de revistas científicas 2023 [Selección de participantes]</t>
  </si>
  <si>
    <t>2023-09-25T18:02:42Z</t>
  </si>
  <si>
    <t>2023-10-24T14:03:58Z</t>
  </si>
  <si>
    <t>Missing annual reports - Rapports annuels manquant - Informes anuales - CHILE</t>
  </si>
  <si>
    <t>2023-09-25T14:36:23Z</t>
  </si>
  <si>
    <t>2023-09-25T16:05:51Z</t>
  </si>
  <si>
    <t>Oswaldo Teran Villegas</t>
  </si>
  <si>
    <t>oswaldo.teran@ucn.cl</t>
  </si>
  <si>
    <t>Fwd: problemas con cuenta abierta</t>
  </si>
  <si>
    <t>Estimados Sres de ANID:hace una semana les envié un mensaje indicando problemas con la cuenta que abrí en su sitio web. Les envío este recordatorio, sobre todo dado que junto a mis colegas investigadores debemos realizar pronto el trámite de propuesta de un proyecto.Gracias de antemano por su atención y gestión para solicitar la problemática.Saludos cordiales,Oswaldo TeránTflf: 9 3396 4843---------- Forwarded message ---------De: Oswaldo Teran Villegas &lt;oswaldo.teran@ucn.cl&gt;Date: lun, 18 sept 2023 a las 11:01Subject: problemas con cuenta abiertaTo: &lt;contacto@informacioncientifica.cl&gt;Cc: Oswaldo Teran Villegas &lt;oswaldo.teran@ucn.cl&gt;Estimados Sres de ANID,abrí una cuenta con este correo electrónico (oswaldo.teran@ucn.cl) la semana pasada, pero no logró entrar de manera correcta al sistema,  y al ser buscado en el sistema (https://investigadores.anid.cl/es/public_search/results) no aparezco.Al intentar entrar por ésta vía:https://servicios.conicyt.cl/web/autenticacion/#/sale el siguiente mensaje:Debo participar en un proyecto a ser introducido en una semana, por lo que es importante resolver el problema pronto.Les agradezco si pueden hacer algo al respecto.Saludos cordiales,Oswaldo TeránAcadémico de la Universidad Católica del Norte, CoquimboRUT: 26.625.317-6 Libre de virus.www.avg.com (http://www.avg.com/email-signature?utm_medium=email&amp;utm_source=link&amp;utm_campaign=sig-email&amp;utm_content=webmail)</t>
  </si>
  <si>
    <t>2023-09-25T13:55:45Z</t>
  </si>
  <si>
    <t>2023-09-25T16:05:52Z</t>
  </si>
  <si>
    <t>Ramón Said Auad Pérez</t>
  </si>
  <si>
    <t>ramon.auad@gmail.com</t>
  </si>
  <si>
    <t>Problema con plataforma de investigadores</t>
  </si>
  <si>
    <t>Buenos días,He intentado hacerme una cuenta de investigador para la plataforma ANID, sin embargo el sistema me arroja un error aludiendo que mi RUT ya se encuentra registrado. No obstante lo anterior, mi nombre no aparece listado en la plataforma de investigadores. Si pudiesen por favor ayudarme a solucionar este problema se los agradecería un montón.Saludos cordiales,Ramón</t>
  </si>
  <si>
    <t>2023-09-25T11:01:30Z</t>
  </si>
  <si>
    <t>2023-09-25T15:04:39Z</t>
  </si>
  <si>
    <t>Estimada Katerin, buen día, cómo estás?Junto con saludar acusamos recibo de la evaluación y carta, y agradecemos tus gestiones para el exitoso cierre del proyecto.Sin embargo te comento que intenté ingresar lo solicitado en el repositorio sin éxito.Envío capturas de pantalla.No reconoce el código.Seguí completando información y cruzando los dedos, lo intenté en varias oportunidades, pero siempre me sale lo mismo. No reconoce el proyecto y no guarda los cambios para después.Hay alguna forma de tener una reunión con los encargados de esa plataforma para ingresar algo juntos y luego yo pueda seguir con lo demás?Hay alguna forma de que se replique automáticamente la información que ya fue ingresada en su totalidad en la plataforma de productividad?Quedo atenta, si podemos reunirnos en la tarde sería estupendo.Quedo atenta, Muchas gracias, Saludos cordiales, JessicaEl vie, 22 sept 2023 a las 14:27, Katerin Romero Maturana (&lt;kromero@anid.cl&gt;) escribió:Estimado señor Tejos: Junto con saludar, el presente mail, es para enviar adjunto Evaluación Final y carta aprobatoria por la Unidad de Centros Basales. Atentamente,  Katerin Romero MaturanaEjecutiva de ProyectosUnidad de Centros BasalesSubdirección de Centros e Investigación AsociativaAgencia Nacional de Investigación y Desarrollo ANIDMinisterio de Ciencia, Tecnología, Conocimiento e Innovación | Gobierno de Chile(t) +56 22 363 2641kromero@anid.cl --Jessica Vidal RodríguezCel: +56 (9) 74845109jvidal@perfectap.clwww.perfectap.clLa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</si>
  <si>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2023-09-23T20:27:57Z</t>
  </si>
  <si>
    <t>ANDREA DEL CARMEN DETMER LATORRE</t>
  </si>
  <si>
    <t>andreadetmer@gmail.com</t>
  </si>
  <si>
    <t>Número (código/folio) del proyecto, centro o beca *</t>
  </si>
  <si>
    <t>Estimados, Fui becaria para Doctorado en Extranjero y necesito subir mi tesis al repositorio. ¿Podrían indicarme por favor qué número debo poner?Muchas gracias, saludos, Andrea Detmer 13067101-2La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</si>
  <si>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2023-09-22T18:59:01Z</t>
  </si>
  <si>
    <t>Añadir código proyecto anillo</t>
  </si>
  <si>
    <t>Estimado/s:Junto con saludar, solicito por favor añadir al repositorio ANID el código de proyecto ACT192169, adjudicado en el concurso Anillos de Investigación en Ciencia y Tecnología y Anillos de Investigación en Ciencia Antártica 2019, titulado Toward understanding transient-to-precursory earthquake deformation in Chile. La entidad patrocinante es la Universidad de Concepción. Lo anterior, dado que la página web arroja el error “Folio no existe”.Favor comentar en caso de que se requieran más antecedentes para su ingreso.Gracias de antemano━━━━━━━━Katherine Leviman ValenzuelaEjecutiva Subdirección de Centros e Investigación AsociativaAgencia Nacional de Investigación y Desarrollo, ANIDMinisterio de Ciencia, Tecnología, Conocimiento e Innovación | Gobierno de Chile +56 2 2363 2654</t>
  </si>
  <si>
    <t>2023-09-22T11:28:32Z</t>
  </si>
  <si>
    <t>2023-09-27T14:03:30Z</t>
  </si>
  <si>
    <t>Gerardo Andres Valenzuela Suanez</t>
  </si>
  <si>
    <t>gvalenzuelas@utem.cl</t>
  </si>
  <si>
    <t>Trabajo</t>
  </si>
  <si>
    <t>Hola, buenas noches, soy Gerardo Andrés Valenzuela Suanez y soy diseño industrial, mi especialidad es la fabricación de prótesis electrónicas de miembro superior y de miembro inferior, son las únicas en chile que funcionan con litio y parte de su carcasa es de cobre. Actualmente trabajo de docente en la universidad tecnológica metro y estaré orgulloso de compartir mi investigación con ustedes, saludos.</t>
  </si>
  <si>
    <t>2023-09-21T15:52:52Z</t>
  </si>
  <si>
    <t>2023-11-03T13:02:41Z</t>
  </si>
  <si>
    <t>Brochures de AGRIS y AGROVOC</t>
  </si>
  <si>
    <t>Estimados colegas,Por considerarlo de interés, remito los brochures de AGRIS y AGROVOC y el enlace a la guía para los proveedores de datos AGRIS https://www.fao.org/3/cc2845es/cc2845es.pdf   que fueron presentados durante la reunión técnica de Latindex, la semana pasada.Con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</si>
  <si>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2023-09-21T15:14:40Z</t>
  </si>
  <si>
    <t>2023-09-26T13:04:30Z</t>
  </si>
  <si>
    <t>Gonzalo Correa Rivera</t>
  </si>
  <si>
    <t>gonzalo.correar@ugm.cl</t>
  </si>
  <si>
    <t>consulta ISSN</t>
  </si>
  <si>
    <t>EstimadosQuisiera confirmar el issn de la revista akademeia. En el portal internacional me sale esa informacion, pero en la pagina de anid ( https://anid.cl/resultados-de-busqueda/?q=akademeia#gsc.tab=0&amp;gsc.q=akademeia&amp;gsc.page=1 ) me arroja error.Espero que me puedan ayudarSaludos,</t>
  </si>
  <si>
    <t>2023-09-21T13:35:31Z</t>
  </si>
  <si>
    <t>2023-09-22T16:06:13Z</t>
  </si>
  <si>
    <t>Re: Solicitud base de datos Investigadores/as</t>
  </si>
  <si>
    <t>2023-09-20T19:09:56Z</t>
  </si>
  <si>
    <t>2023-11-15T15:03:37Z</t>
  </si>
  <si>
    <t>Vigencia revista Bionoticias (Santiago. 2001)</t>
  </si>
  <si>
    <t>Estimada Sra. Fernanda: Junto con saludar, quisiera consultar si la revista Bionoticias (Santiago. 2001), ISSN 0718-6533, sigue estando vigente si fuera así necesitamos actualizar la URL de la publicación, si la revista esta inactiva o cesada necesitamos que nos informes desde que año ya dejo de publicarse.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t>
  </si>
  <si>
    <t>2023-09-20T17:47:54Z</t>
  </si>
  <si>
    <t>Curso en línea Edición y visibilidad de revistas científicas 2023 [Convocatoria]</t>
  </si>
  <si>
    <t>2023-09-20T14:15:08Z</t>
  </si>
  <si>
    <t>Comments:Hola, necesito ayuda para subir el articulo cientifico y mi tesis asociadas a la beca de doctorado nacional 21181324. No puedo seleccionar ese proyecto en la plantilla.Quedo atenta.SaludosDate: Wed Sep 20 14:15:00 UTC 2023Email: dscarlett@ug.uchile.clLogged In As: dscarlett@ug.uchile.clReferring Page: https://repositorio.anid.cl/homeUser Agent: Mozilla/5.0 (Windows NT 10.0; Win64; x64) AppleWebKit/537.36 (KHTML, like Gecko) Chrome/116.0.0.0 Safari/537.36Session: 8e259d15-e7d3-4fa3-ba7c-509825f1ccb1</t>
  </si>
  <si>
    <t>2023-09-20T12:53:58Z</t>
  </si>
  <si>
    <t>2023-09-25T16:05:53Z</t>
  </si>
  <si>
    <t>David Arroyo Reyes</t>
  </si>
  <si>
    <t>dearroyo.reyes@gmail.com</t>
  </si>
  <si>
    <t>Problema con PDI</t>
  </si>
  <si>
    <t>Estimad@,Junto con saludarle y esperando que se encuentre bien, le escribo para reportar y solicitar ayuda con un problema que estoy teniendo para entrar a mi perfil en https://investigadores.anid.cl/login. Para una postulación actual me solicitaron actualizar y completar mi perfil, que es el siguiente: https://investigadores.anid.cl/es/public_search/researcher?id=31599Lamentablemente, no he podido acceder a través del primer link compartido. Pongo mis datos de cuenta (mi correo de cuenta es daarroyo@udec.cl) y no logro acceder, me devuelve de nuevo a la página principal, accedo nuevamente al link de login y no pasa nada. Agradecería poder ayudarme con este problema. Saludos cordiales, --</t>
  </si>
  <si>
    <t>2023-09-20T12:01:22Z</t>
  </si>
  <si>
    <t>2023-10-10T17:03:47Z</t>
  </si>
  <si>
    <t>CUHSO vol. 33 nro. 1</t>
  </si>
  <si>
    <t>2023-09-20T11:31:35Z</t>
  </si>
  <si>
    <t>problemas con cuenta abierta</t>
  </si>
  <si>
    <t>Estimados Sres de ANID,abrí una cuenta con este correo electrónico (oswaldo.teran@ucn.cl) la semana pasada, pero no logró entrar de manera correcta al sistema,  y al ser buscado en el sistema (https://investigadores.anid.cl/es/public_search/results) no aparezco.Al intentar entrar por ésta vía:https://servicios.conicyt.cl/web/autenticacion/#/sale el siguiente mensaje:Debo participar en un proyecto a ser introducido en una semana, por lo que es importante resolver el problema pronto.Les agradezco si pueden hacer algo al respecto.Saludos cordiales,Oswaldo TeránAcadémico de la Universidad Católica del Norte, CoquimboRUT: 26.625.317-6 Libre de virus.www.avg.com (http://www.avg.com/email-signature?utm_medium=email&amp;utm_source=link&amp;utm_campaign=sig-email&amp;utm_content=webmail)</t>
  </si>
  <si>
    <t>2023-09-19T14:44:35Z</t>
  </si>
  <si>
    <t>Revista de Derecho PUCV no. 60</t>
  </si>
  <si>
    <t>Estimada Antonieta,Junto con saludar, hago llegar la Revista de Derecho de la PUCV, no. 60,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</si>
  <si>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2023-09-14T13:47:45Z</t>
  </si>
  <si>
    <t>2023-09-27T14:03:31Z</t>
  </si>
  <si>
    <t>Marco Antonio Contreras Salgado</t>
  </si>
  <si>
    <t>marco.contreras@uach.cl</t>
  </si>
  <si>
    <t>RE: Cambio sitio internet Revista BOSQUE y otros</t>
  </si>
  <si>
    <t>2023-09-14T13:42:37Z</t>
  </si>
  <si>
    <t>Revista Bosque</t>
  </si>
  <si>
    <t>revistabosque@uach.cl</t>
  </si>
  <si>
    <t>Cambio sitio internet Revista BOSQUE y otros</t>
  </si>
  <si>
    <t>2023-09-14T12:29:11Z</t>
  </si>
  <si>
    <t>2023-09-25T20:05:29Z</t>
  </si>
  <si>
    <t>Cristian Felipe Leal Leal</t>
  </si>
  <si>
    <t>cristian.leal@terraustraloeste.cl</t>
  </si>
  <si>
    <t>Consulta para obtención de ISSN revista educacional</t>
  </si>
  <si>
    <t>Estimados.Gusto en saludar.Les comento desde el año 2021 Corporación Colegio Terraustral Oeste ha publicado diferentes números con trabajos de nuestros estudiantes, teniendo no solo una propuesta literaria, sino también educacional, durante estos años los estudiantes han podido expresar libremente sus propuestas literarias como también, actividades o trabajos relacionadas con otras áreas de las humanidades.El día de hoy, al intentar compartir nuestra revista con otras instituciones, nos hemos vistos condicionados a la entrega por la falta de ISSN, por lo cual comenzamos con las postulaciones para la obtención de este último.Sin embargo, tenemos algunas dudas respecto a como poder realizar la solicitud:  1.  En el apartado de institución no aparece "Corporación Colegio Terraustral Oeste" por lo que se ingresa en el apartado otra institución. Sin embargo, al intentar registrar algo en el apartado de Departamento/Área solo nos permite ingresa la opción "Academia Politécnica Militar" la cual no corresponde al giro de nuestra institución ni al área al que pertenece el proyecto. ¿Qué debemos hacer en estos casos?  2.  En la postulación se me solicita una portada de revista, pero, solo tenemos la portada de los 4 números anteriores ya que la portada y el contenido del volumen 5 esta en proceso de edición. ¿Debemos esperar a tener la portada lista del volumen actual para obtener ISSN o podemos enviar la correspondiente al volumen 4?Quedo atento a sus comentarios.Saludos, [cid:33f9045e-094d-4bef-b344-48c9fccde873]  Cristian Leal.                                     Profesor Lenguaje y comunicación.                                     Corporación Colegio Terraustral Oeste.                                     Av. 4 Poniente 1817, Maipú, Santiago.                                     T: 23 274 9893.                                      www.terraustraloeste.cl  Este mensaje es confidencial y puede eventualmente contener información protegida por ley 19233. Si Usted no es el destinatario, deberá abstenerse de copiarlo, distribuirlo, divulgarlo o usar la información contenida en cualquier forma o por cualquier vía y avisar inmediatamente al emisor, así como borrar este mensaje. Los mensajes electrónicos son susceptibles de contener virus, ser cambiados o adulterados sin autorización. Colegio Terraustral Oeste no asume responsabilidad alguna frente a cambio, infecciones o adulteraciones o sus consecuencias. Usted debe estar informado que la empresa puede hacer un seguimiento de sus mensajes electrónicos.  "De acuerdo a nuestro Modelo de Prevención de Delitos de la ley N° 20.393, los trabajadores de Colegio Terraustral Oeste solo se relacionarán con funcionarios públicos a través de sus correos institucionales, por lo que le solicitamos, si usted detenta tal calidad, informarnos esa dirección.La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</si>
  <si>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2023-09-14T00:50:53Z</t>
  </si>
  <si>
    <t>2023-09-14T15:04:59Z</t>
  </si>
  <si>
    <t>Bruce Kennedy Cassels Niven</t>
  </si>
  <si>
    <t>bcassels@uchile.cl</t>
  </si>
  <si>
    <t>actualización CV</t>
  </si>
  <si>
    <t>Estimados,¿Cómo debo proceder para actualizar mi CV en el portal del investigador científico?AtentamenteBruce K. CasselsDepartamento de QuímicaFacultad de CienciasUniversidad de Chile Libre de virus.www.avast.com (https://www.avast.com/sig-email?utm_medium=email&amp;utm_source=link&amp;utm_campaign=sig-email&amp;utm_content=webmail)</t>
  </si>
  <si>
    <t>2023-09-13T20:39:04Z</t>
  </si>
  <si>
    <t>rene.venegas</t>
  </si>
  <si>
    <t>rene.venegas@pucv.cl</t>
  </si>
  <si>
    <t>ingreso de papers</t>
  </si>
  <si>
    <t>Estimados y estimadasnecesito ingresar mis últimos paper al portal, pero no los reconoce ni automáticamente, ni por doi ni manual.Son todos WOS y Scopuslos dejo para que puedan hacer las pruebas:Puravain, E., Venegas, R., Riquelme, F. (2023). An empiric validation of linguistic features in machine learning models for fake news detection. Data &amp; Knowledge Engineering, 147: 102207 https://doi.org/10.1016/j.datak.2023.102207 (https://www.sciencedirect.com/science/article/pii/S0169023X23000678?via%3Dihub)Lillo-Fuentes, F., Venegas, R. &amp; Lobos, I. (2023). Evaluación semiautomatizada de la calidad de textos escritos?: una revisión sistemática. Perspectiva Educacional,  62(2), 5–36. https://doi.org/10.4151/07189729-Vol.62-Iss.2-Art.1420 (http://www.perspectivaeducacional.cl/index.php/peducacional/article/view/1420)Venegas, R., Castro, E., Carrasco, P., &amp; Choque, E. (2023). Hacia la determinación de la calidad de los ensayos argumentativos a partir del análisis léxico-gramatical de sus introducciones. Revista de Estudos da Linguagem, 31(1), 344-386. http://dx.doi.org/10.17851/2237-2083.31.1.344-386 (http://www.periodicos.letras.ufmg.br/index.php/relin/article/view/22863)Alfaro, R., Venegas, R., Bronfman, A., Valenzuela, M., Riff, S., &amp; Sologuren, E. (2023). ARAPP: Análisis y Resumen Automático de Políticas de Privacidad. Linguamática, 14(2), 23-35. https://doi.org/10.21814/lm.14.2.375 (https://linguamatica.com/index.php/linguamatica/article/view/375)Venegas, R. Cerda, C. &amp; Bosio, V. (2023). Los corpus sincrónicos del español. Descripción y potencialidades para la investigación empírica de la lengua. Journal of Spanish Language Teaching, 9(2),116-133. https://doi.org/10.1080/23247797.2022.2157080 (https://www.tandfonline.com/doi/full/10.1080/23247797.2022.2157080)gracias!!Saludos cordiales!   Dr. René VenegasProfesor TitularDirector Nacional Cátedra UNESCOlectura y escrituraSEDE CHILEwww.renevenegas.clwww.redilegra.comORCID: 0000-0001-5572-651X  (https://orcid.org/0000-0001-5572-651X)             Secretaría: +56-32-2274400-- Oficina: +56-32-2274409</t>
  </si>
  <si>
    <t>2023-09-13T15:13:31Z</t>
  </si>
  <si>
    <t>2023-09-13T17:04:04Z</t>
  </si>
  <si>
    <t>Jacob Chung, Karen Mei-Ling</t>
  </si>
  <si>
    <t>kjacob@unap.cl</t>
  </si>
  <si>
    <t>Solicita orientación para actualizar CV en plataforma</t>
  </si>
  <si>
    <t>A quien corresponda:Me comunico con ustedes para consultar por lo siguiente. Requiero actualizar mi CV en la página ANID, pero no encuentro la forma de acceder para hacerlo, ya que sólo logro llegar a donde se muestra en la siguiente imagen:Agradeceré que me puedan orientar sobre cómo actualizar mi CV.Saludos cordiales,</t>
  </si>
  <si>
    <t>2023-09-13T15:13:30Z</t>
  </si>
  <si>
    <t>2023-09-26T13:04:31Z</t>
  </si>
  <si>
    <t>Cristinar</t>
  </si>
  <si>
    <t>cristinar@uahurtado.cl</t>
  </si>
  <si>
    <t>Objet : cristinar@uahurtado.cl</t>
  </si>
  <si>
    <t>De : &lt;cristinar@uahurtado.cl&gt;Sujet :  cristinar@uahurtado.clCorps du message :Estimada/o,Tenemos la revista de título  Nuevas Dimensiones (ISSN 0719-384X), ahora queremos confirmar que el ISSN asignado es para el formato electrónico, tienen un base de datos de ISSN para consultar, me pueden ustedes directamente que el ISSN 0719-384X.Saludos,Cristina RiquelmeArea de automatizaciónBibliotecaUniversidad Alberto Hurtado+56986690153cristinar@uahurtado.cl--Ce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</si>
  <si>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2023-09-12T21:21:58Z</t>
  </si>
  <si>
    <t>Revista INVI</t>
  </si>
  <si>
    <t>revistainvi@uchilefau.cl</t>
  </si>
  <si>
    <t>2023-09-12T19:31:45Z</t>
  </si>
  <si>
    <t>2023-09-13T13:02:36Z</t>
  </si>
  <si>
    <t>Alvaro Martínez</t>
  </si>
  <si>
    <t>amartinez@cienciavida.org</t>
  </si>
  <si>
    <t>Consulta sobre registro en plataforma DSpace</t>
  </si>
  <si>
    <t>A quien corresponda del equipo a cargo del repositorio ANID.Esperando se encuentre bien, agradecería pudieran enviarme un número de contacto para efectos de poder llamar y así aclarar una serie de dudas, en torno a varios email que hemos recibido desde el día de ayer (ver más abajo a modo de ejemplo el primero de ellos), relacionados a publicaciones realizadas en proyectos de investigación bajo el alero de nuestra Fundación Ciencia y Vida (FCV).De especial preocupación para nosotros resulta el hecho que además de las publicaciones, se asocian en algunos casos licencias no exclusivas de reproducción y distribución, las cuales eventualmente podrían estar infringiendo derechos de terceros, como por ejemplo, los derechos de reproducción y distribución del editor de la revista.Dado que los derechos asociados pueden variar dependiendo del medio científico a través del cual se divulgue el trabajo, y considerando que este es el primer caso de archivo en DSpace que evaluamos, agradeceré vuestros comentarios respecto a si estos emails son sólo meras notificaciones, o si además es necesario alguna acción por parte nuestra.Muy agradecido desde ya por sus comentarios y orientación.Saludos cordiales,Alvaro Martínez.-Begin forwarded message:From: repositorio@anid.clSubject: DSpace: Submission Approved and ArchivedDate: 11 September 2023, 11:28:13 GMT-3To: mrosemblatt@cienciavida.orgYou submitted: Antisense noncoding mitochondrial RNA‑2 gives rise to miR‑4485‑3p by Dicer processing in vitro.To collection: ArtículosYour submission has been accepted and archived in DSpace,and it has been assigned the following identifier:https://hdl.handle.net/10533/49412Please use this identifier when citing your submission.Many thanks!DSpaceAlvaro Martínez, PhDDeputy Director  | Intellectual Property &amp; Technology Transfer | amartinez@cienciavida.org  Centro Ciencia &amp; Vida (CCTE BASAL FB210008) | Fundación Ciencia &amp; Vida (FCV) | www.cienciavida.org (http://www.cienciavida.org/)Avenida del Valle Norte 725, Ciudad Empresarial, 8580702 Santiago, Chile (https://goo.gl/maps/BHue8X4CFFvixu8X6)Confidentiality: This message is privileged and contains confidential information intended only for the person(s) to whom it is addressed. Any unauthorized disclosure is strictly prohibited. If you have received this message by mistake, please advise the sender and then delete it.Confidencialidad: Este mensaje es privado y confidencial dirigido sólo a quienes aparecen como destinatarios. Queda prohibido cualquier uso no autorizado de la información contenida en él. Si lo recibió por error, le agradeceremos avisarnos y luego proceder a su eliminación.----------------------------------------------------------------------------------------------------------------------------------------------------------------------------------------------------------------------La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</si>
  <si>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2023-09-11T20:36:22Z</t>
  </si>
  <si>
    <t>Patricio Gana González</t>
  </si>
  <si>
    <t>pganag@gmail.com</t>
  </si>
  <si>
    <t>Revista Chilena de Nutrición Nº 4</t>
  </si>
  <si>
    <t>Estimada María Antonieta YañezAdjunto dos archivos de Revista Chilena de Nutrición año 2023; volumen 50: número 4 (archivos InDesing sin DOI y Pdfs con DOI)Cordiales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</si>
  <si>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2023-09-11T18:05:47Z</t>
  </si>
  <si>
    <t>2023-09-12T13:02:09Z</t>
  </si>
  <si>
    <t>Estimados,Junto con saludar, quisiera consultar por los pasos a seguir para actualizar mi filiación principal y saber como se pueden incluir en mi perfil algunas publicaciones que no aparecen.Desde ya, muchas gracias!-----------------------"One hand full of rest and patience is better than two fists full of labor and chasing after the wind.” Ec 4:6 AMP-----------------------Dr. Juan Pablo Cárdenas Ramírez (Ing. MSc) - Asesor en Edificación Sustentable - Passivhaus Tradesperson - CEV - CES - CVSAcadémico Facultad de Arquitectura, Construcción y Medio ambiente   Universidad Autónoma de Chile</t>
  </si>
  <si>
    <t>2023-09-11T17:02:23Z</t>
  </si>
  <si>
    <t>2023-09-12T17:04:23Z</t>
  </si>
  <si>
    <t>Dannette Vania Guiñez Francois</t>
  </si>
  <si>
    <t>dguinez@hcuch.cl</t>
  </si>
  <si>
    <t>Acceso para generar CV</t>
  </si>
  <si>
    <t>Estimado,Junto con saludar, estoy interesada en concursar en el próximo FONIS y estoy adelantando alguna documentación,Ingrese mis datos para generar un usuario, pero aún no aparezco en:https://investigadores.anid.cl/es/public_search/resultsQuedo atenta a los pasos a seguirSaludos--Dannette Guíñez FrancoisMédico internista - HCUCH</t>
  </si>
  <si>
    <t>2023-09-11T15:42:36Z</t>
  </si>
  <si>
    <t>2023-10-31T13:03:12Z</t>
  </si>
  <si>
    <t>ACOPIO LATINDEX - CRISTIAN ALEJANDRO CHISABA PEREIRA</t>
  </si>
  <si>
    <t>acopiolatindex@udistrital.edu.co</t>
  </si>
  <si>
    <t>¡Inicia la XXIX Reunión Técnica Latindex (Bogotá, Colombia)</t>
  </si>
  <si>
    <t>2023-09-11T13:49:13Z</t>
  </si>
  <si>
    <t>2023-09-12T13:02:10Z</t>
  </si>
  <si>
    <t>Comments:Estimadas/os, buenos días, junto con saludar escribo para pedir que retiren el archivo de la tesis del repositorio tal y como pedí cuando realicé el proceso de depósito.La tesis aparece disponible para descargar, y pedí que no fuese así pues hay artículos derivados de los resultados que aun no se publican.La tesis está asociada a este número de proyecto: 21190228 Quedaré atento.Saludos,DanyDate: Mon Sep 11 13:49:03 UTC 2023Email: danitofv91@gmail.comLogged In As: danitofv91@gmail.comReferring Page: https://repositorio.anid.cl/homeUser Agent: Mozilla/5.0 (Windows NT 10.0; Win64; x64) AppleWebKit/537.36 (KHTML, like Gecko) Chrome/116.0.0.0 Safari/537.36Session: 58b3437a-a5fc-443c-a7d7-e336ed2092ca</t>
  </si>
  <si>
    <t>2023-09-08T22:33:00Z</t>
  </si>
  <si>
    <t>RE: CONSULTA - ARQ Ediciones °110 / Chile (autor) - Diego Vivas</t>
  </si>
  <si>
    <t>2023-09-08T13:33:49Z</t>
  </si>
  <si>
    <t>2023-10-10T17:03:49Z</t>
  </si>
  <si>
    <t>Solange Santos</t>
  </si>
  <si>
    <t>solange.santos@scielo.org</t>
  </si>
  <si>
    <t>Honores - Conferencia SciELO 25</t>
  </si>
  <si>
    <t>Estimadas, espero que este mensaje les encuentre bien.Como parte de la celebración de los 25 años de la Red SciELO, estamos haciendo un reconocimiento a autoridades, investigadores y profesionales que han contribuido para el desarrollo de colecciones de la Red SciELO.Así que solicitamos que nos envien a la brevedad posible el nonbre o los nombres, algunas fotos (una a tres fotos) con un pequeño cv. para prepararmos la sesión (https://25.scielo.org/es/).Además de la información del CV (resumen 200 - 250 palabras), estamos incluyendo uno o dos párrafos que reflejan la relevancia y dimensión de la contribución de cada personalidad al Programa SciELO, desde su origen.Por eso, por favor envíenos indicación y la información solicitada lo antes posible a mi correo con copia a Lilian Caló &lt;calolilian@gmail.com&gt; que nos esta apoyando en la organización de dicha sesión.Atentos Saludos,Solange Santos (she/her)SciELO - Scientific Electronic Library OnlineFAPESP - CAPES - CNPq - BIREME - FapUNIFESP__________________________________Rua Diogo de Faria, 1087 - 9º andar - Vila Clementino04037-003 São Paulo SP - Brasilwww.scielo.org (http://www.scielo.org/)  | www.scielo.br (http://www.scielo.br/)25-29 September, 2023São Paulo, Brazilhttps://25.scielo.org/Esta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</si>
  <si>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2023-09-07T15:36:54Z</t>
  </si>
  <si>
    <t>2023-10-24T14:03:59Z</t>
  </si>
  <si>
    <t>RE: Duda ISSN</t>
  </si>
  <si>
    <t>2023-09-07T12:14:27Z</t>
  </si>
  <si>
    <t>2023-09-08T17:04:07Z</t>
  </si>
  <si>
    <t>Comments:Hola por favor necesito que bajen el documento del repositorio y solo dejen la metadata porque yo pedí embargo hasta el 2024 y así poder publicar. Copio más abajo eail con datos.Saludos cordiales Carolina G. OjedaOn Wed, 6 Sep 2023 at 11:08 &lt;repositorio@anid.cl&gt; wrote:You submitted: Transitando hacia paisajes resilientes ante incendios forestales: Evaluación de los paisajes en las interfaces urbano-forestales del Área Metropolitana de Concepción - ChileTo collection: TesisYour submission has been accepted and archived in DSpace,and it has been assigned the following identifier:https://hdl.handle.net/10533/49381Please use this identifier when citing your submission.Many thanks!DSpaceDate: Thu Sep 07 12:14:14 UTC 2023Email: carojedaleal@gmail.comLogged In As: Referring Page: https://repositorio.anid.cl/entities/tesis/95679eb9-f965-4b2a-bc0b-79e873a9b23dUser Agent: Mozilla/5.0 (Macintosh; Intel Mac OS X 10_15_7) AppleWebKit/537.36 (KHTML, like Gecko) Chrome/116.0.0.0 Safari/537.36Session: fc8950bd-5ba7-437c-9d54-bc2cf7c98d9e</t>
  </si>
  <si>
    <t>2023-09-07T01:18:41Z</t>
  </si>
  <si>
    <t>Revista RIAT v.19 nro.1</t>
  </si>
  <si>
    <t>Estimada AntonietaEn este enlacehttps://www.dropbox.com/sh/a9dp243dgx3yi52/AADGNAyEwOFzicdk6dPkunj3a?dl=0he subido los archivos para SciELO del vol.19 nro.1 de Revista Interamericana de Ambiente y Turismo.Quedo atenta a tus comentarios y envío un cordial saludoSandra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</si>
  <si>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2023-09-06T23:54:51Z</t>
  </si>
  <si>
    <t>Chungara - marcado 01501</t>
  </si>
  <si>
    <t>Hola Anto.Adjunto archivo marcado de Chungara 01501.saludos, Marcela___________________________________ 0717-7356-chungara_01523.rar (https://drive.google.com/file/d/1KA0E3csf-nRi1gGDi-LCios11N4gMcjf/view?usp=drive_web)_Marcela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</si>
  <si>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2023-09-06T17:49:22Z</t>
  </si>
  <si>
    <t>Jorge</t>
  </si>
  <si>
    <t>jsanmartinu2@gmail.com</t>
  </si>
  <si>
    <t>Sobre publicar artículos</t>
  </si>
  <si>
    <t>Buenas tardes. Les comento que soy Abogado, Magíster en Derecho (además de múltiples diplomados) y actualmente estoy en la recta final de mi tesis doctoral.Quisiera saber cómo podría publicar un artículo con uds., en tal caso que me proporcionen, por favor, normas editoriales mínimas y especialmente saber extensión mínima y máxima.Esperando que sigan bien, les saludaAtte.Jorge San MartínLa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</si>
  <si>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2023-09-06T17:02:52Z</t>
  </si>
  <si>
    <t>Enlace para depositar informes de la reunión técnica</t>
  </si>
  <si>
    <t>Estimados colegas,Con la finalidad de apoyar el manejo de las presentaciones que se realicen durante la reunión técnica, informamos que podrán depositar sus presentaciones en el siguiente enlace:https://docs.google.com/forms/d/e/1FAIpQLScKE6kYbg2nc16KpBvREP5zfDClXPGiUcBxBUCrZaMc3m5Fjg/viewformGracias por su atención.Saludos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</si>
  <si>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2023-09-06T16:01:40Z</t>
  </si>
  <si>
    <t>2023-09-07T14:03:06Z</t>
  </si>
  <si>
    <t>Francisca Paz Rubio Molina</t>
  </si>
  <si>
    <t>frubio@ucm.cl</t>
  </si>
  <si>
    <t>RV: Consulta plataforma</t>
  </si>
  <si>
    <t>2023-09-06T15:44:12Z</t>
  </si>
  <si>
    <t>DANIEL BASUALTO ALARCON</t>
  </si>
  <si>
    <t>daniel.basualto@ufrontera.cl</t>
  </si>
  <si>
    <t>Imposibilitado de ingresar nuevos artículos cientificos al CV de ANID</t>
  </si>
  <si>
    <t>Estimados, gusto en saldarlos, espero esten bien.Estoy intentando actualizar mi CV pero se me ha hecho imposible. Los papers de 2020 (1) y 2023 (3) no aparecen. INtenté ingresarlos manuelmente por Agregar artículos, libros, proyectos y otros manualmente (https://investigadores.anid.cl/es/profile/publications/show_3?u=1)   ero tampoco.Favor serian tan amables de poder guiarme para actualizar mis publicaciones, es MUY relevante para la postulación a proyectos. Gracias.Un cordial saludo.Daniel Basualto AlarcónGeólogo - Sismólogo VolcánicoVicerrectoría de Investigación y PostgradoUNIVERSIDAD DE LA FRONTERA (UFRO)Phone: (+56) 968472405Francisco Salazar #01145Temuco - ChileLa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</si>
  <si>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2023-09-05T19:13:31Z</t>
  </si>
  <si>
    <t>2023-10-10T17:03:50Z</t>
  </si>
  <si>
    <t>Revista Chilena de Cardiología v42 n2</t>
  </si>
  <si>
    <t>2023-09-05T13:49:15Z</t>
  </si>
  <si>
    <t>Perspectiva Educacional vol. 62 no. 3</t>
  </si>
  <si>
    <t>Estimada Antonieta,Junto con saludar, hago llegar los archivos procesados de la revista Perspectiva Educacional vol. 62 no. 3, para que pasen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</si>
  <si>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2023-09-04T17:59:34Z</t>
  </si>
  <si>
    <t>2023-10-31T19:03:49Z</t>
  </si>
  <si>
    <t>Nuevo coordinador de Latindex en Chile</t>
  </si>
  <si>
    <t>Estimados colegas de la red Latindex,Por este medio informo que Reynaldo Montenegro es el nuevo coordinador de Latindex en Chile.Reynaldo es Ingeniero en informática y Magister en Dirección y Gestión Pública, certificado en ciencias de datos y análisis de datos.Se desempeña actualmente como Encargado de la Unidad de Monitoreo de la Agencia Nacional de Investigación y Desarrollo de Chile (ANID).Le damos la más cordial bienvenida.Saludos,Octavio*****Mtro.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</si>
  <si>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2023-09-01T14:46:01Z</t>
  </si>
  <si>
    <t>2023-10-10T17:03:51Z</t>
  </si>
  <si>
    <t>Envío revista JOTMI v18n2 de 2023 marcada</t>
  </si>
  <si>
    <t>Hola Anto.Acá te adjunto los archivos de JOTMI MARCADA.ME CUENTAS cualquiera observación.Saludos, Marcela v18n2.rar (https://drive.google.com/file/d/1OxKhhPLB50LhAy5NaV0Uv1kCeBVmoX-z/view?usp=drive_web)____________________________________Marcela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</si>
  <si>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2023-09-01T14:35:53Z</t>
  </si>
  <si>
    <t>Jheimmy Mariana Diaz Muñoz</t>
  </si>
  <si>
    <t>jheimmariana@gmail.com</t>
  </si>
  <si>
    <t>consulta de información de portal investigador</t>
  </si>
  <si>
    <t>EstimadosEsperando estén bien quisiera por favor si me pueden dar información de cómo se puedo tener el perfil o los datos en la página del portal de investigador, de manera confidencial. Quizás como algunas plataformas científicas internacionales, pedir autorización via correo electrónico, y darla con mi permiso a aquellos que quieran saber de la carrera académica y así no esté libre toda la información a cualquier persona, como veo que está. En el portal del investigador aparece todo, es verdad referente a lo académico, pero con eso se puede sacar mucha más información como donde estuve y en qué años.Pregunto esto porque el día de ayer, desde mis cuentas de redes sociales fue tomada mi foto y mi nombre y apellido para hacer una cuenta falsa y escribir no se cómo? a algunos contactos para pedirles datos personales y plata, haciéndose pasar por mi. Ahora reviso el portal y es libre de acceso a todo lo subido por mi, claro está que cada año por las postulaciones tenemos además que mantenerlo actualizado.Quedo atenta a cualquier comentario o sugerenciaSaludosJheimmy Diaz--Dra Jheimmy Diaz MuñozInvestigador Adjunto-Departamento de Biología Celular y MolecularFacultad de Ciencias Biológicas.-Miembro de la Unidad de Trauma y Disociación UCPontificia Universidad Católica de Chile</t>
  </si>
  <si>
    <t>2023-08-31T20:27:23Z</t>
  </si>
  <si>
    <t>Chungara cierre número v55n2 de 2023</t>
  </si>
  <si>
    <t>Hola Anto.Adjunto archivos PDF's para cerrar número.Adicional envío marcación de un artículo anterior porque la autora hizo corrección menor en resumen, es el aop 00502 de autora , Liberona, va en este número. También agrego el Índice de v55n2 de 2023.Me confirmas por favor.Saludos, Marcela A. v55n2_Cierre Numero_PDF'S.rar (https://drive.google.com/file/d/1yFY_4iTOmwYZCpaCakLRvPklIWatm4Te/view?usp=drive_web)____________________________________Marcela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</si>
  <si>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2023-08-31T15:29:48Z</t>
  </si>
  <si>
    <t>2023-11-03T13:02:42Z</t>
  </si>
  <si>
    <t>Recursos para la visibilidad e indización de revista académicas (segunda versión 2023)</t>
  </si>
  <si>
    <t>Estimados colegas,La versión actualizada ya se encuentra disponible para consulta en:https://www.latindex.org/lat/documentos/Recursos_visibilidad_indizacion_revistas.pdfEstá dirigida a editores, equipos editoriales, bibliotecarios y todo aquel interesado en descubrir bases de datos selectivas que impulsen la visibilidad de las revistas académicas y científicas iberoamericanas mediante la indización y diseminación electrónica de sus contenidos e indicadores.Como novedad, en esta actualización el usuario encontrará nuevos recursos, no sólo los tradicionales servicios de índices y resúmenes ampliamente conocidos, sino también sistemas cosechadores de artículos, que proporcionan acceso a los contenidos académicos disponibles en acceso abierto. Además, en esta versión las diversas bases de datos han sido organizadas de acuerdo con las siete grandes áreas temáticas que maneja Latindex.El criterio principal de selección de recursos, es que se haya identificado en ellos al menos una revista iberoamericana incluida. Los recursos que no cubren revistas iberoamericanas no han sido considerados.Mucho agardeceremos su difusión. Comentarios y sugerencias serán bienvenidas.Saludos,Octavio*****Mtro.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</si>
  <si>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2023-08-30T21:28:19Z</t>
  </si>
  <si>
    <t>2023-11-15T15:03:38Z</t>
  </si>
  <si>
    <t>Grabación reunión Latindex</t>
  </si>
  <si>
    <t>Estimados colegas, Comparto la grabación de la sesión, los materiales y enlaces que comentamos. -Grabación de la sesión de hoy: https://we.tl/t-HUZP2jSoro-Grupo de coordinadores en Facebook: https://www.facebook.com/groups/coordilatindex-Grabaciones de la reunión anterior: https://www.youtube.com/playlist?list=PL-L7LIHlB_TQt8yxvAELuNeFPg5X_RcTB-Directorio de coordinadores: https://docs.google.com/spreadsheets/d/133ol45BbYni-RI40vM4e91B-ordJ3RMmaX0JQfkMcoU/edit?usp=sharin (https://docs.google.com/spreadsheets/d/133ol45BbYni-RI40vM4e91B-ordJ3RMmaX0JQfkMcoU/edit?usp=sharing)-Cuestionario de informes cuantitativo: https://docs.google.com/forms/d/e/1FAIpQLSfj_ruQ9taShUp9ynn9SvYNmyY4Aw-eja7Q_fc62mNNWHedsg/viewformCualquier dudo o comentario contáctenme Saludos Andrea Dra. 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</si>
  <si>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2023-08-30T17:04:01Z</t>
  </si>
  <si>
    <t>2023-10-20T20:03:23Z</t>
  </si>
  <si>
    <t>Rafael Urriola</t>
  </si>
  <si>
    <t>rafa.urriola.u@gmail.com</t>
  </si>
  <si>
    <t>quiero hacer tramite ISSN</t>
  </si>
  <si>
    <t>No me acepta este ni otro correo mail diciendo que la contraseña es incorrecta . He esperado que se me envie una corrección y tampoco llega. Muchas gracias Rafael Urriola Enviado desde Correo (https://go.microsoft.com/fwlink/?LinkId=550986) para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</si>
  <si>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2023-08-30T16:39:18Z</t>
  </si>
  <si>
    <t>2023-10-24T20:03:46Z</t>
  </si>
  <si>
    <t>RE: ISSN</t>
  </si>
  <si>
    <t>2023-08-30T12:44:53Z</t>
  </si>
  <si>
    <t>Corrección en artículo revista ARQ 109</t>
  </si>
  <si>
    <t>Estimada Antonieta:Espero que te encuentres muy bien.Queremos solicitar se incorpore una nota aclaratoria al final del siguiente artículo de la revista ARQ 109, sólo en su versión en español por favor:https://www.scielo.cl/scielo.php?script=sci_arttext&amp;pid=S0717-69962021000300151&amp;lng=es&amp;nrm=iso&amp;tlng=esEl texto de la nota sería el siguiente:Nota aclaratoria:Al momento de ser publicado, en este artículo no se incorporó la siguiente referencia: MAILLET, Carlos. “Mapa infográfico del legado urbano de Benjamín Vicuña Mackenna” Tesis para optar al grado de Máster en Historia y Gestión del Patrimonio Cultural, Universidad de Los Andes de Chile, 2013.Estaré atenta a tu respuesta y a la confirmación de la incorporación del texto en el artículo.Saludos y gracias,Carolina----Santiago,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</si>
  <si>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2023-08-29T21:06:06Z</t>
  </si>
  <si>
    <t>Dirección de Investigación</t>
  </si>
  <si>
    <t>dir.investigacion@utem.cl</t>
  </si>
  <si>
    <t>Re: Dudas respecto a reporte</t>
  </si>
  <si>
    <t>Este es un seguimiento de su solicitud anterior n.° #735603 "Dudas respecto a reporte"Muchas gracias por la ayuda! Saludos         Dirección de InvestigaciónVicerrectoría de Investigación y PostgradoDieciocho # 161, Santiago - Chile  Universidad Tecnológica Metropolitanawww.utem.cl (https://www.google.com/url?q=https://www.utem.cl&amp;source=gmail-html&amp;ust=1680726717165000&amp;usg=AOvVaw2g6ZegbEKCCPHNI3jnhDnV)</t>
  </si>
  <si>
    <t>2023-08-29T20:49:29Z</t>
  </si>
  <si>
    <t>2023-10-10T17:03:52Z</t>
  </si>
  <si>
    <t>Envio RLEI V17 N1 MARCADA</t>
  </si>
  <si>
    <t>Hola Anto.ADJUNTO ARCHIVOS MARCADADOS de RLEI v17n1 de 2023.Me confirmas por favor.Saludos,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</si>
  <si>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2023-08-29T18:50:40Z</t>
  </si>
  <si>
    <t>RE: Planilla ISSN</t>
  </si>
  <si>
    <t>2023-08-29T18:24:13Z</t>
  </si>
  <si>
    <t>2023-10-10T16:03:49Z</t>
  </si>
  <si>
    <t>María Trinidad Bórquez Ibarra</t>
  </si>
  <si>
    <t>trinidad.borquez@gmail.com</t>
  </si>
  <si>
    <t>Estimados/as:Junto con saludar, escribo para consultar si dentro de los criterios para la admisión y la permanencia de revistas científicas en la Colección SciELO Chile está contemplada alguna limitación referida al número de publicaciones consecutivas de trabajos de un mismo autor. ¿Existe un plazo ideal que la revista académica debiera exigir a los autores de espera antes de presentar un nuevo trabajo para ser publicado?Quedo atenta a su respuesta. De antemano muchas gracias.Saludos cordiales,Trinidad Bórquez I.La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</si>
  <si>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2023-08-29T14:27:40Z</t>
  </si>
  <si>
    <t>2023-08-29T19:03:55Z</t>
  </si>
  <si>
    <t>2023-08-28T23:53:04Z</t>
  </si>
  <si>
    <t>2023-09-08T20:04:06Z</t>
  </si>
  <si>
    <t>Gregory Piero Albornoz Palma</t>
  </si>
  <si>
    <t>gralbornoz@udec.cl</t>
  </si>
  <si>
    <t>Consulta Número (código/folio) de mi beca Doctorado Nacional</t>
  </si>
  <si>
    <t>Estimada/o,Junto con saludarle, quisiera solicitar el Número (código/folio) de mi beca Doctorado Nacional (beca: 2018-21181080). Quedo atento a sus comentarios.Se despide,Gregory Albornoz-Palma, Ph.D.</t>
  </si>
  <si>
    <t>2023-08-28T21:07:14Z</t>
  </si>
  <si>
    <t>2023-09-27T14:03:32Z</t>
  </si>
  <si>
    <t>Revista Signos . -</t>
  </si>
  <si>
    <t>revista.signos@pucv.cl</t>
  </si>
  <si>
    <t>Re: Revista Signos vol. 56 no. 112</t>
  </si>
  <si>
    <t>2023-08-28T21:02:02Z</t>
  </si>
  <si>
    <t>RE: Revista Signos vol. 56 no. 112</t>
  </si>
  <si>
    <t>2023-08-28T20:23:41Z</t>
  </si>
  <si>
    <t>2023-08-29T15:04:16Z</t>
  </si>
  <si>
    <t>Comments:Hola,Espero que esten bien.Acabo de hacer un deposito (tesis magister), pero me gustaría hacer un cambio en el formulario. Es posible?Muchas gracias!Date: Mon Aug 28 20:23:32 UTC 2023Email: aamahana@uc.clLogged In As: aamahana@uc.clReferring Page: https://repositorio.anid.cl/profileUser Agent: Mozilla/5.0 (Macintosh; Intel Mac OS X 10_15_7) AppleWebKit/537.36 (KHTML, like Gecko) Chrome/114.0.0.0 Safari/537.36Session: 031ff222-78f4-451a-8b33-dd2caa25e72b</t>
  </si>
  <si>
    <t>2023-08-28T20:20:46Z</t>
  </si>
  <si>
    <t>2023-08-29T16:04:38Z</t>
  </si>
  <si>
    <t>Comments:Recientemente he depositado uno de mis trabajos en el marco de la Beca ANID de Doctorado Nacional. Sin embargo, por error de tipeo, indiqué el folio de la beca 21121050, cuando correspondía 21211050. Se trata del artículo titulado: LA EDUCACIÓN EMOCIONAL: PRÁCTICAS Y DISCURSOS DE SUBJETIVACIÓN  (https://doi.org/10.14201/teri.28101) Agradecería mucho la rectificación. Atte., Date: Mon Aug 28 20:20:38 UTC 2023Email: psi.garayrivera@gmail.comLogged In As: psi.garayrivera@gmail.comReferring Page: https://repositorio.anid.cl/mydspace?configuration=workspaceUser Agent: Mozilla/5.0 (Macintosh; Intel Mac OS X 10_15_7) AppleWebKit/537.36 (KHTML, like Gecko) Chrome/116.0.0.0 Safari/537.36 OPR/102.0.0.0Session: 9961290b-5577-45aa-a68b-0bd24beb00ad</t>
  </si>
  <si>
    <t>2023-08-28T19:47:21Z</t>
  </si>
  <si>
    <t>2023-08-28T16:22:50Z</t>
  </si>
  <si>
    <t>2023-08-29T15:04:17Z</t>
  </si>
  <si>
    <t>Javier Alejandro Iglesias Subiabre</t>
  </si>
  <si>
    <t>javier.iglesias@umag.cl</t>
  </si>
  <si>
    <t>Conteo de publicaciones en AFD</t>
  </si>
  <si>
    <t>Estimada Anid,Junto con saludar, me interesa saber del siguiente listados de tipos de publicaciones Scopus, WoS y Scielo, cuáles son efectivamente consideradas para el Aporte Fiscal Directo:SCOPUS WOS SCIELOArticle Article abstractArticle-in-Press (early access) Art Exhibit Review addendumBook Chapter Bibliography announcementChapter Biographical-Item article-commentaryConference Paper Book brief-reportData Paper Book Chapter book-reviewEditorial Book Review case-reportErratum Chronology correctionLetter Correction editorialNote Dance Performance Review letterRetracted Article Article; Data Paper newsReview Database Review orationShort Survey Discussion press-release Article; Early Access rapid-communication Editorial Material research-article Excerpt review-article Expression of Concern Fiction, Creative Prose Film Review Hardware Review Item About an Individual Letter Meeting Abstract Meeting Summary Music Performance Review Music Score Music Score Review News Item Note Poetry Article; Proceedings Paper Record Review Reprint Article; Retracted Publication Retraction Review Review; Book Chapter Script Software Review TV Review, Radio Review Theater ReviewQuedo atento a sus comentarios.Saludos cordiales,-- Remitente notificado conMailtrack (https://mailtrack.io?utm_source=gmail&amp;utm_medium=signature&amp;utm_campaign=signaturevirality11&amp;)  28-08-23, 13:13:43NOTA DE CONFIDENCIALIDAD: Este correo electrónico es confidencial y para uso exclusivo de la(s) persona(s) a quien(es) se dirige y su contenido es de propiedad intelectual de la Universidad de Magallanes. Si el lector de esta transmisión electrónica no es el destinatario, se le notifica que cualquier distribución o copia de la misma está estrictamente prohibida. Si ha recibido este correo por error le solicitamos notificar inmediatamente a la persona que lo envió y borrarlo definitivamente de su sistema.CONFIDENTIALITY NOTE: This email is confidential and for the exclusive use of the person (s) to whom it is addressed and its content is the intellectual property of the University of Magallanes. If the reader of this electronic transmission is not the intended recipient, you are hereby notified that any distribution or copy thereof is strictly prohibited. If you have received this email by mistake we ask you to immediately notify the person who sent it and delete it permanently from your system.</t>
  </si>
  <si>
    <t>2023-08-28T15:47:22Z</t>
  </si>
  <si>
    <t>2023-09-27T14:03:33Z</t>
  </si>
  <si>
    <t>DOI Revista Nutricion N°4</t>
  </si>
  <si>
    <t>Estimada Miriam Barraza L.Adjunto Índice de Revista de Nutrición N°4, volumen 50, año 2023, con el fin de solicitar los respectivos DOISaludosPatricio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</si>
  <si>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2023-08-28T15:07:21Z</t>
  </si>
  <si>
    <t>2023-08-29T17:05:21Z</t>
  </si>
  <si>
    <t>Dudas respecto a reporte</t>
  </si>
  <si>
    <t>Estimadas/Estimados,Junto con saludar, escribo porque estoy realizando el reporte Scielo que está con proceso abierto. Pero tengo duda con respecto a indicar ID de la publicación y el PID para Scielo_Chile. ¿Me podrían por favor indicar como identifico esta información?Agradezco desde ya.Saludos cordialesIsadora Lieske         Dirección de InvestigaciónVicerrectoría de Investigación y PostgradoDieciocho # 161, Santiago - Chile  Universidad Tecnológica Metropolitanawww.utem.cl (https://www.google.com/url?q=https://www.utem.cl&amp;source=gmail-html&amp;ust=1680726717165000&amp;usg=AOvVaw2g6ZegbEKCCPHNI3jnhDnV)</t>
  </si>
  <si>
    <t>2023-08-28T12:51:06Z</t>
  </si>
  <si>
    <t>2023-09-22T13:02:59Z</t>
  </si>
  <si>
    <t>LUIS RODRIGO MELLA RUBIO</t>
  </si>
  <si>
    <t>productividad-fb210008@cienciavida.org</t>
  </si>
  <si>
    <t>Depósito Informe Final proyecto ACE170003 en repositorio ANID y otras informaciones.</t>
  </si>
  <si>
    <t>2023-08-28T12:08:57Z</t>
  </si>
  <si>
    <t>2023-08-28T16:04:47Z</t>
  </si>
  <si>
    <t>Diego Ricardo Schmidlin Roccatagliata</t>
  </si>
  <si>
    <t>diegifero@gmail.com</t>
  </si>
  <si>
    <t>deposito Tesis codigo proyecto, centro o beca</t>
  </si>
  <si>
    <t>Estimado: Según lo solicitado por ANID, estoy en proceso de subir mi tesis para lo cual debo poner codigo proyecto, centro o beca. Adjunto mi tesis, esta fue en la Universidad de Barcelona y financiada por la Beca Chile ANID (master) área prioritaria en gestión del agua (2019). Quedo atento a sus comentariosSaludosDiegoLa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</si>
  <si>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2023-08-25T20:01:55Z</t>
  </si>
  <si>
    <t>MIRIAM BERNARDA BARRAZA LAZCANO</t>
  </si>
  <si>
    <t>mbarraza@anid.cl</t>
  </si>
  <si>
    <t>Envío DOI anticipado Revista RIAT</t>
  </si>
  <si>
    <t>Estimados, Comunico a Ud. que los DOI de la Revista Iberoamericana de Ambiente y Turismo, volumen 19, número 1, se encuentran generados y validados, para ser usados en la edición de la revista. El documento contiene la siguiente información:Volumen, número, año, número de orden del artículo según tabla de contenidos, título del artículo e identificador DOI. En caso de consulta, no dude en contactarme. 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(https://twitter.com/AnidInforma)         Ministerio de Ciencia, Tecnología, Conocimiento e Innovación     Gobierno de Chile</t>
  </si>
  <si>
    <t>2023-08-25T18:25:35Z</t>
  </si>
  <si>
    <t>Daniel Alejandro Díaz Alvarado</t>
  </si>
  <si>
    <t>ddiaz@dgf.uchile.cl</t>
  </si>
  <si>
    <t>Fwd: Depósito Informe Final proyecto ACT172002 en repositorio ANID y otros.</t>
  </si>
  <si>
    <t>2023-08-25T17:25:05Z</t>
  </si>
  <si>
    <t>2023-08-28T16:04:48Z</t>
  </si>
  <si>
    <t>Comments:Estimados, estaba buscando información acerca de un Fondecyt, un tanto antiguo, que no tiene información completa en el repositorio ANID. Agradecería saber si existe la posibilidad de contar con los informes, artículos, y documentos asociados al siguiente Fondecyt N° 1020616: PROCESOS Y ORIGENES DEL POBLAMIENTO MARITIMO DE LOS CANALES PATAGONICOS: CHILOE Y EL NUCLEO SEPTENTRIONAL.Gracias de AntemanoDate: Fri Aug 25 17:24:56 UTC 2023Email: jplaza@fishingpartners.clLogged In As: Referring Page: https://repositorio.anid.cl/entities/proyecto/29a1a929-9712-4418-9f80-d3efb1b84492User Agent: Mozilla/5.0 (Windows NT 10.0; Win64; x64) AppleWebKit/537.36 (KHTML, like Gecko) Chrome/116.0.0.0 Safari/537.36Session: 52a53d66-2251-4616-a0b6-2d23cb311269</t>
  </si>
  <si>
    <t>2023-08-25T11:30:05Z</t>
  </si>
  <si>
    <t>2023-09-12T19:04:28Z</t>
  </si>
  <si>
    <t>Revista Nuevas Dimensiones</t>
  </si>
  <si>
    <t>rnuevasd@uahurtado.cl</t>
  </si>
  <si>
    <t>Problema con actualizar datos de mi revista</t>
  </si>
  <si>
    <t>Estimados/as, junto con saludar, me comunico con usted porque no puedo actualizar los datos de mi revista (Nuevas Dimensiones). Puedo completar todos los datos, pero al llegar al punto final donde debo confirmar los cambios me aparece un error 505. ¿Me podrían ayudar a resolver este problema? Quedamos atentos a su respuestaSaludos cordiales</t>
  </si>
  <si>
    <t>2023-08-24T11:32:23Z</t>
  </si>
  <si>
    <t>2023-09-12T16:04:59Z</t>
  </si>
  <si>
    <t>Prieto González, Juan Luis</t>
  </si>
  <si>
    <t>juprieto@unap.cl</t>
  </si>
  <si>
    <t>Consulta ISSN 2735-668X</t>
  </si>
  <si>
    <t>Estima@:Le escribe el Dr. Juan Luis Prieto G., Académico de la Universidad Arturo Prat y actual Editor Jefe de la revista Ducere. Revista de Investigación Educativa (https://ducere.cl/index.php/drie) (ISSN: 2735-668X).El motivo de mi correo es para realizar las siguientes consultas:1. ¿Es posible realizar una actualización del nombre de la revista en la agencia del ISSN en Chile? Actualmente, el "Title proper" que aparece en el portal de ISSN es "Ducere:". Además, la información en "Other variant title" es "Revista de investigación educativa". Sin embargo, necesitamos modificar esta información para que en Title proper aparezca "Ducere. Revista de Investigación Educativa" y el Other variant title se omita.2. ¿Será posible realizar una actualización de los datos de editor responsable y correo de contacto de la revista? Resulta que el antiguo editor responsable de la revista, quien de seguro realizó los trámites de ISSN de nuestra revista con ustedes, ya no trabaja con la universidad y no es posible recuperar los datos de acceso. De ser posible, nos gustaría completar toda la informaciòn faltante de la revista en sus archivos.Adjunto a este correo entrego constancia de estar cumpliendo actualmente las funciones de editor jefe de la revista.Dr. Juan Luis Prieto G.Académico | Pedagogía en Matemática y FísicaFacultad de Ciencias HumanasUniversidad Arturo Prat, ChileORCID Id (https://orcid.org/0000-0003-0798-5191)  | ResearchGate (https://www.researchgate.net/profile/Juan-Prieto-G)La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</si>
  <si>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2023-08-23T16:42:27Z</t>
  </si>
  <si>
    <t>RE: Informacion para postulación de nuestra Revista a Scielo</t>
  </si>
  <si>
    <t>2023-08-22T23:14:29Z</t>
  </si>
  <si>
    <t>2023-08-25T19:04:12Z</t>
  </si>
  <si>
    <t>Comments:Hay acceso a los datos del repositorio a través de un API?Date: Tue Aug 22 23:14:23 UTC 2023Email: miguel.guevara@upla.clLogged In As: Referring Page: https://repositorio.anid.cl/faqUser Agent: Mozilla/5.0 (Macintosh; Intel Mac OS X 10_15_7) AppleWebKit/537.36 (KHTML, like Gecko) Chrome/115.0.0.0 Safari/537.36Session: 28bf9e0c-56ec-4556-af9d-44a1ef5dd963</t>
  </si>
  <si>
    <t>2023-08-22T21:56:38Z</t>
  </si>
  <si>
    <t>2023-09-27T14:03:34Z</t>
  </si>
  <si>
    <t>2023-08-22T21:47:13Z</t>
  </si>
  <si>
    <t>2023-08-23T15:03:09Z</t>
  </si>
  <si>
    <t>Pablo Razeto Barry</t>
  </si>
  <si>
    <t>prazeto@ificc.cl</t>
  </si>
  <si>
    <t>Solicitud de información para ingresar datos de investigador</t>
  </si>
  <si>
    <t>Estimados,Les solicito por favor información de cómo puedo actualizar mis datos como investigador chileno, para la información dehttps://investigadores.anid.cl/https://dataciencia.anid.cl/Gracias de antemanoPablo Razeto Barry</t>
  </si>
  <si>
    <t>2023-08-21T18:55:59Z</t>
  </si>
  <si>
    <t>2023-11-17T19:03:20Z</t>
  </si>
  <si>
    <t>Andres Ramirez</t>
  </si>
  <si>
    <t>andres.ramirez@ufrontera.cl</t>
  </si>
  <si>
    <t>RE: Consulta</t>
  </si>
  <si>
    <t>2023-08-21T16:50:58Z</t>
  </si>
  <si>
    <t>Diego Vivas Huaccho</t>
  </si>
  <si>
    <t>diego.vivas@pucp.edu.pe</t>
  </si>
  <si>
    <t>Re: CONSULTA - ARQ Ediciones °110 / Chile (autor) - Diego Vivas</t>
  </si>
  <si>
    <t>Buenos días,Espero estén muy bien. No se si la recepción de mi correo fue satisfactoria.Quedo muy al pendiente y les agradezco mucho por su tiempo.Saludos muy cordiales,Diego VivasEl mar, 15 ago 2023 a las 12:27, Diego Vivas Huaccho (&lt;diego.vivas@pucp.edu.pe&gt;) escribió:Estimados y estimadas,Espero estén muy bien. Soy Diego Vivas, arquitecto de la PUCP de Lima, Perú. Pude publicar previamente en la edición 110 de ARQ - Decolonizar, con el artículo Siembra y cosecha de agua. Crianza del paisaje andino a través de infraestructura natural para la seguridad hídrica. Mi consulta era si es posible solicitar un cambio en la referenciación de mi nombre en los buscadores (Scopus, Scielo, entre otros) pude advertirlo recientemente al necesitar vincularlo con mi registro de investigador. En la revista si sale correctamente, sin embargo en los buscadores no. Pude consultar a Ediciones ARQ y me dijeron que me ponga en contacto directo con ustedes.Actualmente figura en los buscadores (Scopus (https://www.scopus.com/results/authorNamesList.uri?sort=count-f&amp;src=al&amp;sid=bf86114c1f65c64ca0fb5996390fa735&amp;sot=al&amp;sdt=al&amp;sl=42&amp;s=AUTHLASTNAME%28huaccho%29+AND+AUTHFIRST%28diego%29&amp;st1=huaccho&amp;st2=diego&amp;orcidId=&amp;selectionPageSearch=anl&amp;reselectAuthor=false&amp;activeFlag=true&amp;showDocument=false&amp;resultsPerPage=20&amp;offset=1&amp;jtp=false&amp;currentPage=1&amp;previousSelectionCount=0&amp;tooManySelections=false&amp;previousResultCount=0&amp;authSubject=LFSC&amp;authSubject=HLSC&amp;authSubject=PHSC&amp;authSubject=SOSC&amp;exactAuthorSearch=false&amp;showFullList=false&amp;authorPreferredName=&amp;origin=searchauthorfreelookup&amp;affiliationId=&amp;txGid=aa983b579465d086e76f960e6e1bae90) , Scielo (https://www.scielo.cl/scielo.php?script=sci_abstract&amp;pid=S0717-69962022000100072&amp;lng=es&amp;nrm=i&amp;tlng=es) ) como Huaccho, Diego Vivas, cuando debería ser Vivas Huaccho, Diego -siendo 'Vivas' mi apellido paterno, 'Huaccho' mi apellido materno y 'Diego' mi primer nombre. Quedo muy atento a si lo considerasen posible al estar necesitando ese ajuste para añadirlo satisfactoriamente a mis registros personales en la plataforma nacional de investigación, agradeciéndoles mucho nuevamente por su tiempo y por todo y haciéndoles presente mis mejores deseos.Saludos muy cordiales,Diego Vivas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</si>
  <si>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2023-08-21T16:47:49Z</t>
  </si>
  <si>
    <t>Cristóbal Andrés Sarmiento Laurel</t>
  </si>
  <si>
    <t>cristobal.sarmiento@gmail.com</t>
  </si>
  <si>
    <t>Problema para añadir tesis a repositorio</t>
  </si>
  <si>
    <t>Buenos díasJunto con saludar, me gustaría solicitar ayuda para subir mi trabajo de tesis al repositorio de ANID. El problema ocurre cuando ingreso el número de folio de mi beca, el sistema no lo reconoce. Adjunto un certificado de becario para ver si me pueden ayudar.Según entiendo el folio debería ser 21181794, pero el sistema no lo reconoce.Saludos,--Cristóbal Sarmiento L.PhD Ciencias de la Ingeniería, mención FluidodinámicaUniversidad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</si>
  <si>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2023-08-21T16:40:01Z</t>
  </si>
  <si>
    <t>Revista Psicoperspectivas v22n2</t>
  </si>
  <si>
    <t>Estimada Antonieta,Junto con saludar, hago llegar la revista Psicoperspectivas, vol. 22 no. 2, para que pase a su proceso de revisión. psicopv22n2_markup.zip (https://drive.google.com/file/d/1VF-yx_put_JS73we52K-ByqdckDzXdGk/view?usp=drive_web)Saludos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</si>
  <si>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2023-08-21T14:57:53Z</t>
  </si>
  <si>
    <t>2023-08-21T17:04:22Z</t>
  </si>
  <si>
    <t>2023-08-21T12:01:29Z</t>
  </si>
  <si>
    <t>2023-09-27T14:03:35Z</t>
  </si>
  <si>
    <t>ARQ 114 - archivos marcación</t>
  </si>
  <si>
    <t>Estimada Antonieta:Espero que estés muy bien.Te dejo en el siguiente link de descarga los archivos de marcación de la revista ARQ114:https://www.dropbox.com/scl/fo/z12fy1pf219horzhiwpa0/h?rlkey=szez4d6h99bjg96oih2pylshm&amp;dl=0En la carpeta está el sumario de la revista, la carpeta markup_xml y un archivo comprimido .zip de la misma carpeta, por si tienes algún problema con la descarga.Estaré atenta a tus comentarios y confirmación de recepción de los archivos.Saludos cordiales,Carolina----Santiago,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</si>
  <si>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2023-08-21T06:45:56Z</t>
  </si>
  <si>
    <t>2023-08-21T17:04:23Z</t>
  </si>
  <si>
    <t>info@bolitetech.com</t>
  </si>
  <si>
    <t>Professional supplier for NMN Series---Bolite</t>
  </si>
  <si>
    <t>Dear Friend,This is Jane from Bolite Laboratory Technology Co., Ltd.we can provide the high quality NMN, NR Cl, NADH etc, and can also provide the formula mixing service tec.we have quality certificate of ISO9001 etc. The quality can be guaranteed.Look forward to your early reply.Best regards,JaneLa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</si>
  <si>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2023-08-20T04:46:21Z</t>
  </si>
  <si>
    <t>2023-08-28T17:04:39Z</t>
  </si>
  <si>
    <t>Ana María Cabanas Plana</t>
  </si>
  <si>
    <t>ana.cabanas.plana@gmail.com</t>
  </si>
  <si>
    <t>Proyecto no existente en base de datos</t>
  </si>
  <si>
    <t>2023-08-19T16:17:30Z</t>
  </si>
  <si>
    <t>Fernando José Carvajal Riquelme</t>
  </si>
  <si>
    <t>fernandocarvajalr@gmail.com</t>
  </si>
  <si>
    <t>Consulta sobre código, folio, centro o beca</t>
  </si>
  <si>
    <t>Estimadas y estimados,Espero estén bien. Junto con saludar, escribo pues me encuentro subiendo mi tesis doctoral al repositorio y no encuentro el código, folio, centro o beca que exige el punto 1.Agradecería mucho su ayuda.Fernando Carvajal Riquelme15.489.304-0Beca doctorado nacional defendida en 2020.Saludos y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</si>
  <si>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2023-08-19T14:43:32Z</t>
  </si>
  <si>
    <t>RE: Revista Musical Chilena, Nro. 239 / 2023</t>
  </si>
  <si>
    <t>2023-08-18T22:08:01Z</t>
  </si>
  <si>
    <t>Solicitud base de datos Investigadores/as</t>
  </si>
  <si>
    <t>Estimadas(os)Espero que se encuentren muy bien. Les escribo dado que por motivos de investigación necesito la base de datos de investigadores(as) por Universidad, o el n° total de investigadores anualmente desde el año 2000-2022, si fuese posible.Saludos cordiales!--Constanza Bohle GutiérrezCoordinación PEEI y AutoevaluaciónDirección de Investigaciónconstanzabohle@uchile.cl+569 9213 9605Diagonal Paraguay 265</t>
  </si>
  <si>
    <t>2023-08-18T20:44:25Z</t>
  </si>
  <si>
    <t>2023-08-21T18:04:20Z</t>
  </si>
  <si>
    <t>Solicitud base de datos Universidades</t>
  </si>
  <si>
    <t>Estimados(as)Junto con saludar, y esperando que se encuentren bien, quería ver la posibilidad de obtener la base de datos de publicaciones ISI y SCOPUS por universidad entre el periodo 2009 - 2022 si es posible. Es para una investigación en curso.Quedo atenta y muchas gracias. --Constanza Bohle GutiérrezCoordinación PEEI y AutoevaluaciónDirección de Investigaciónconstanzabohle@uchile.cl+569 9213 9605Diagonal Paraguay 265</t>
  </si>
  <si>
    <t>2023-08-18T19:45:12Z</t>
  </si>
  <si>
    <t>Asistente Praxis</t>
  </si>
  <si>
    <t>asistente-praxis@utalca.cl</t>
  </si>
  <si>
    <t>Agregar correo electrónico</t>
  </si>
  <si>
    <t>Estimados, Junto con saludar, escribo para solicitar por favor agregar el correo electrónico de la Editora en Jefe de Revista Ius et Praxis, Dra. Marcela Acuña San Martín a su lista de difusión de actividades y comunicaciones: acunasm@utalca.cl. Muchas gracias.Un saludo,</t>
  </si>
  <si>
    <t>2023-08-18T17:48:27Z</t>
  </si>
  <si>
    <t>2023-08-28T17:04:40Z</t>
  </si>
  <si>
    <t>Guillermo Rodolfo Eisner Sagüés</t>
  </si>
  <si>
    <t>guilleisner@yahoo.es</t>
  </si>
  <si>
    <t>Consulta sobre folio</t>
  </si>
  <si>
    <t>Estimados,Junto con saludar, estoy intentando subir mi tesis al repositorio y al colocar el folio de mi proyecto me dice que el folio no existe.Mi proyecto de Beca de Doctorado en el Extranjero tuvo folio de postulación 72170396.Muchas gracias por su ayuda.Saludos cordiales,Guillermo EisnerLa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</si>
  <si>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2023-08-18T17:06:39Z</t>
  </si>
  <si>
    <t>2023-11-15T16:04:26Z</t>
  </si>
  <si>
    <t>latindex</t>
  </si>
  <si>
    <t>latindex@unam.mx</t>
  </si>
  <si>
    <t>Re: Modificación de correos de contacto - Revista Notas Históricas y Geográficas</t>
  </si>
  <si>
    <t>2023-08-18T16:57:52Z</t>
  </si>
  <si>
    <t>2023-10-05T14:05:00Z</t>
  </si>
  <si>
    <t>Re: revisión revista</t>
  </si>
  <si>
    <t>2023-08-18T15:48:47Z</t>
  </si>
  <si>
    <t>2023-08-28T19:03:58Z</t>
  </si>
  <si>
    <t>Nelson Rodolfo Zbinden Medina</t>
  </si>
  <si>
    <t>nelsonzbinden@udec.cl</t>
  </si>
  <si>
    <t>Folio no existe (Repositorio ANID)</t>
  </si>
  <si>
    <t>Estimado Administrador(a),Estamos tratando de subir un informe final de proyecto, pero el repositorio no reconoce el folio:ACE210012Atento a sus comentariosNelsonNelson Zbinden Comunicaciones UDT Av. Cordillera N°3624, Parque Industrial Coronel, Coronel, Chile+56 41 2661815 +56975596137 n.zbinden@udt.cl / www.udt.cl</t>
  </si>
  <si>
    <t>2023-08-18T15:48:46Z</t>
  </si>
  <si>
    <t>Catalina Marisol Avendaño Cardenas</t>
  </si>
  <si>
    <t>cataave@gmail.com</t>
  </si>
  <si>
    <t>ISSN para versión en línea</t>
  </si>
  <si>
    <t>Estimado/a,Espero esté bien. Soy Catalina Avendaño y actualmente estoy asistiendo a la Revista de Estudios Judiciales para su indexación, y aunque la revista ya cuenta con un ISSN impreso, es crucial tener un ISSN para publicaciones digitales.Intenté usar la plataforma web para hacer este trámite online, pero a pesar de haber creado una cuenta para el ISSN no he recibido el correo de confirmación (verifiqué en spam) ¿Podrían por favor indicarme los pasos a seguir o a quién podría solicitar que me envíe un correo de confirmación?Esto es crucial para el lanzamiento de la página web de  la revista y su indexación. ¡Muchas gracias de antemano!Saludos cordiales,Catalina Avendaño 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</si>
  <si>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2023-08-17T20:40:00Z</t>
  </si>
  <si>
    <t>2023-09-27T13:03:11Z</t>
  </si>
  <si>
    <t>Revista Ciencia y Enfermería V29 rpass0823</t>
  </si>
  <si>
    <t>Estimada Antonieta, junto con saludar adjunto link con archivos procesados Revista Ciencia y Enfermería V29(rpass0823):SECCIÓN INVESTIGACIÓNINVESTIGACIÓN 29:11 CURSO ONLINE DE ESCUCHA EMPÁTICA PARA LA DETECCIÓN Y SEGUIMIENTO DE LA DEPRESIÓN POSPARTO (00207)http://share.udec.cl/server/php/files/sroa/compartir/0717-9553-cienf-rpass-0823-29.rarSaludos,Sandra RoaCopia de ScieLO_Chile_Cienf_2023.xlsx</t>
  </si>
  <si>
    <t>2023-08-17T19:27:44Z</t>
  </si>
  <si>
    <t>2023-09-12T20:04:26Z</t>
  </si>
  <si>
    <t>Alessandro Monteverde</t>
  </si>
  <si>
    <t>xelarob@upla.cl</t>
  </si>
  <si>
    <t>Modificación de correos de contacto - Revista Notas Históricas y Geográficas</t>
  </si>
  <si>
    <t>2023-08-16T22:08:03Z</t>
  </si>
  <si>
    <t>2023-08-16T16:18:06Z</t>
  </si>
  <si>
    <t>2023-08-28T14:04:29Z</t>
  </si>
  <si>
    <t>Ingrid Yasmina Castillo Muñoz</t>
  </si>
  <si>
    <t>icastillo@ucsc.cl</t>
  </si>
  <si>
    <t>RV: Consulta sobre enlace en la web de Conicyt y su símil en ANID</t>
  </si>
  <si>
    <t>2023-08-15T22:12:50Z</t>
  </si>
  <si>
    <t>CUHSO AoP 3er paquete 2023</t>
  </si>
  <si>
    <t>Estimada AntonietaEn este enlacehttps://www.dropbox.com/sh/r3vfnptvnjy5310/AAD5Lq53w6S8u8h-RZcEqdU7a?dl=0he subido los archivos para SciELO del tercer AoP 2023 deCUHSO, con doce artículos.Quedo atenta a tus comentarios, 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</si>
  <si>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2023-08-14T20:30:55Z</t>
  </si>
  <si>
    <t>2023-08-18T14:04:40Z</t>
  </si>
  <si>
    <t>Andrés Ahumada Salvo</t>
  </si>
  <si>
    <t>ahumadasalvo@gmail.com</t>
  </si>
  <si>
    <t>Consulta depósito tesis</t>
  </si>
  <si>
    <t>A quien corresponda.Soy Andrés Ahumada Salvo y se me ha solicitado depositar la tesis en el portal de ANID, sin embargo, al poner mi Número (código/folio) del proyecto, centro o beca * me indica que el folio está equivocado.En mi caso he realizado una beca de magíster nacional y mi folio es 22210277, por lo que pongo ese número en la casilla.¿Cuál podría ser el problema?Se despide,Andrés Ahumada SalvoLa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</si>
  <si>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2023-08-14T17:23:47Z</t>
  </si>
  <si>
    <t>Cuestionario para consultar intereses de capacitación</t>
  </si>
  <si>
    <t>Estimados socios y socias de Latindex:En este enlace bit.ly/3qnIMTB&lt;http://bit.ly/3qnIMTB&gt; hemos colocado un cuestionario en línea para que cada uno(a) de ustedes lo llenen. Con esto, la Academia Latindex actualizará los intereses y expectativas de capacitación de ustedes para el año 2023-2024.Mucho les agradeceremos que puedan completarlo antes del 8 de setiembre para obtener los resultados durante la Reunión Técnica Anual de Latindex.Muchas gracias por su atención.Saray y 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</si>
  <si>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2023-08-14T13:14:01Z</t>
  </si>
  <si>
    <t>Estimados Señores Junto con saludar y esperando que se encuentre bien, les escribo ya que como investigador busque mi perfil y solo aparezco con 6 publicaciones científicas. Por este motivo quisiera aprovechar de consultar desde que página se obtienen los datos para construir este perfil. Desde ya agradezco enormemente su ayuda. Sin otro particular, les deseo una excelente semana.Saludos cordiales,Andrés Ramírez Dr. Andrés Ramírez RamírezProfesor AsociadoGrupo de electroquímica de nanomaterialesGuest Editor PolymersFacultad de Ingeniería y CienciasUniversidad de la Frontera No sienta la obligación de contestar este mail fuera de horario laboral.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</si>
  <si>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2023-08-14T03:26:02Z</t>
  </si>
  <si>
    <t>2023-09-27T13:03:12Z</t>
  </si>
  <si>
    <t>Revista RLA Vol. 61Nº1 I Sem. 2023</t>
  </si>
  <si>
    <t>Estimada Antonieta, junto con saludar adjunto link con archivos procesados de Revista de Lingüística Teórica y Aplicada (RLA) Vol. 61 Nº1, para su revisión.Saludos cordiales,Sandra Roa M.http://share.udec.cl/server/php/files/sroa/compartir/v61n1.rarcontenido_RLA 61.docx</t>
  </si>
  <si>
    <t>2023-08-12T00:30:05Z</t>
  </si>
  <si>
    <t>Corrección en revista Nutrición N° 3 año 2023</t>
  </si>
  <si>
    <t>Estimada María AntonietaAdjunto archivos de Revista de Nutrición N°3 ; año 2023, en InDesing (sin DOI) y pdf de artículo  "09 23 M-04-032" en que se corrigió la afiliación--SaludosPatricio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</si>
  <si>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2023-08-11T20:43:23Z</t>
  </si>
  <si>
    <t>2023-08-21T20:03:28Z</t>
  </si>
  <si>
    <t>Luis Antonio Salazar Navarrete</t>
  </si>
  <si>
    <t>luis.salazar@ufrontera.cl</t>
  </si>
  <si>
    <t>NO ES POSIBLE UNIR LOS PERFILES / Dataciencia</t>
  </si>
  <si>
    <t>2023-08-11T17:10:37Z</t>
  </si>
  <si>
    <t>2023-08-21T20:03:29Z</t>
  </si>
  <si>
    <t>Rodrigo Andrés Soto Valle</t>
  </si>
  <si>
    <t>rodrigo.soto.valle@gmail.com</t>
  </si>
  <si>
    <t>base de datos Dataciencia</t>
  </si>
  <si>
    <t>Estimada organización,espero se encuentren bien. Me preguntaba que hay que hacer para estar en la base de datos de búsqueda por autores. Actualmente no puedo encontrar mi nombre y/o trabajos.Saludos--RodrigoLa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</si>
  <si>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2023-08-11T16:55:25Z</t>
  </si>
  <si>
    <t>2023-08-11T18:03:50Z</t>
  </si>
  <si>
    <t>MARIO ALEJANDRO MILLONES ESPINOSA</t>
  </si>
  <si>
    <t>mario.millones.espinosa@gmail.com</t>
  </si>
  <si>
    <t>Asunto: Fwd: Asunto: folio no existe para subir tesis</t>
  </si>
  <si>
    <t>Estimado Mario:Junto con saludar, adjunto su número de folio, para que pueda depositar la productividad al Repositorio Institucional. ![](https://conicytoirs.zendesk.com/attachments/token/x1vhCWDxwVYQSDLaot1BBotM7/?name=image.png)Saluda atentamente,</t>
  </si>
  <si>
    <t>2023-08-11T16:40:25Z</t>
  </si>
  <si>
    <t>2023-11-03T13:02:43Z</t>
  </si>
  <si>
    <t>Sobre los informes nacionales en la reunión Latindex 2023</t>
  </si>
  <si>
    <t>2023-08-11T15:10:13Z</t>
  </si>
  <si>
    <t>2023-08-11T17:04:24Z</t>
  </si>
  <si>
    <t>Rodrigo Orellana Gonzalez</t>
  </si>
  <si>
    <t>rodrigo.orellanagon@usach.cl</t>
  </si>
  <si>
    <t>Asunto: SCOPUS para Fondo Basal por Desempeño</t>
  </si>
  <si>
    <t>2023-08-11T13:50:12Z</t>
  </si>
  <si>
    <t>2023-10-24T20:03:47Z</t>
  </si>
  <si>
    <t>Equipo Editorial</t>
  </si>
  <si>
    <t>edicion@revistareder.com</t>
  </si>
  <si>
    <t>Actualización de datos del ISSN</t>
  </si>
  <si>
    <t>Estimado equipo,mi nombre es Vicente Sandoval, editor y manager de la revista científica REDER (Revista de Estudios Latinoamericanos sobre Reducción del Riesgo de Desastres - ISSN: 0719-8477).Les escribo que necesitamos actualizar algunos datos del registro ISSN de nuestra revista: https://portal.issn.org/resource/ISSN/0719-8477Este registro lo solicité yo (desde mi correo personal: vicente.sandoval@fu-berlin.de) a través de la página web https://revistascientificas.informacioncientifica.cl el 2016. En esta misma página no logro ver la posibilidad de solicitar actualizaciones, por esto escribo directamente.Necesitamos hacer esto para seguir avanzando en nuestra indexación en Web of Science Core Collection.Básicamente, necesitamos que se actualice lo siguiente:Title (nombre de la revista): Revista de Estudios Latinoamericanos sobre Reducción del Riesgo de Desastres REDERAbbreviated key-title: REDERPublisher: Corporación Gestión de Riesgos y Desastres GRID-ChileLanguage: Spanish, Castilian, EnglishGracias de antemano. Sí otros datos son necesarios, estaré atento para responder a la brevedad.Saludos cordialesVicente Sandoval, PhDFundador y editor de la revista REDER--Equipo EditorialRevista REDERRevista de Estudios Latinoamericanos sobre Reducción del Riesgo de Desastres (ISSN 0719-8477)Pucará 4735, Santiago 7790421, Chile Email: edicion@revistareder.com | Sitio web: https://www.revistareder.com (https://www.revistareder.com/)REDER es una revista semestral indexada desde el 2017 por Scopus (Elsevier), Latindex (Catálogo 2.0), DOAJ, REDIB, Google Scholar, WorldCat, EZB, ZDB, SHERPA/RoMEO, LatinRev (Flacso), ROAD, y PKP Index.La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</si>
  <si>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2023-08-10T23:29:26Z</t>
  </si>
  <si>
    <t>2023-08-16T15:03:53Z</t>
  </si>
  <si>
    <t>Error al ingresar una publicación</t>
  </si>
  <si>
    <t>Estimados,Mientras intentaba agregar un artículo (doi:10.1038/s41586-022-04917-5 (https://doi.org/10.1038/s41586-022-04917-5) ) al portal del investigador (Mauricio Zambrano-Bigiarini), obtuve el siguiente mensaje de error:(El error completo en formato texto viene al final de este correo).¿Me podrían ayudar a corregir este error?Saludos cordiales,MauricioMauricio Zambrano-Bigiarini, PhDAssociate Professor, Universidad de La FronteraAssociate Researcher, (CR)2 FONDAP CenterPhone: +56 45 259 2812e-mail: mauricio.zambrano@ufrontera.cl======================================="We forget that the water cycle and thelife cycle are one" (Jacques Yves Cousteau)=======================================Linux user #454569 -- Linux Mint userSavon::SOAPFault in Pia::PublicationsController#claim_work(soap:Server) Request denied by Throttle server. Request denied for quantity of 100 for activity "Records" of service "WOK-WS" for id "aefb651aac3b5c71cb4adeb3d5abaf68.44541" on Thursday, August 10, 2023 at 11:27:35 PM UTC.  The following reasons apply:   Reason (1) - amount requested exceeds limit of 1,000,000 per period for throttle REC-AmtPerYear. Details of this throttle are the following: this is an AmountPerPeriod throttle; the period length is 1 year(s); the period restarts after Sunday, December 31, 2023 at 11:59:59 PM UTC.Rails.root: /home/bibapp/public_html/bibapp/releases/20230808213921Application Trace (https://investigadores.anid.cl/en/pia/publications/claim_work?wos_id=WOS%3A000835655400012#)  | Framework Trace (https://investigadores.anid.cl/en/pia/publications/claim_work?wos_id=WOS%3A000835655400012#)  | Full Trace (https://investigadores.anid.cl/en/pia/publications/claim_work?wos_id=WOS%3A000835655400012#)lib/web_of_science/queries.rb:114:in `retrieve_records'lib/web_of_science/queries.rb:63:in `retrieve_by_id'app/helpers/pia/publications_helper.rb:73:in `rescue in buscar_en_bd_wos_por_wos_id'app/helpers/pia/publications_helper.rb:67:in `buscar_en_bd_wos_por_wos_id'app/controllers/pia/publications_controller.rb:215:in `claim_work'RequestParameters:{"_method"=&gt;"post", "authenticity_token"=&gt;"bg1WlJY0Kd9iKWkeWYF2DxmgoH8I3vZnIQR0EeLC3Ss=", "wos_id"=&gt;"WOS:000835655400012", "locale"=&gt;"en", "c"=&gt;"wk"}Show session dump (https://investigadores.anid.cl/en/pia/publications/claim_work?wos_id=WOS%3A000835655400012#)Show env dump (https://investigadores.anid.cl/en/pia/publications/claim_work?wos_id=WOS%3A000835655400012#)ResponseHeaders:NoneLa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</si>
  <si>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2023-08-10T22:56:19Z</t>
  </si>
  <si>
    <t>Envío marcación de EATACAM 00901</t>
  </si>
  <si>
    <t>Hola Anto.Adjunto archivo marcado de eatacam, 00901 y excel.Me confirmas.Saludos,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</si>
  <si>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2023-08-10T19:39:49Z</t>
  </si>
  <si>
    <t>2023-08-17T18:02:56Z</t>
  </si>
  <si>
    <t>Cristóbal Balbontin Gallo</t>
  </si>
  <si>
    <t>cbalbonting@gmail.com</t>
  </si>
  <si>
    <t>Re: Producción cinetifica</t>
  </si>
  <si>
    <t>2023-08-10T19:18:55Z</t>
  </si>
  <si>
    <t>2023-08-10T21:03:30Z</t>
  </si>
  <si>
    <t>Diego Nicolás Manríquez Robles</t>
  </si>
  <si>
    <t>dmanriquezrobles@gmail.com</t>
  </si>
  <si>
    <t>Re: Consulta DataCiencia ANID</t>
  </si>
  <si>
    <t>2023-08-10T18:58:44Z</t>
  </si>
  <si>
    <t>2023-08-29T15:04:18Z</t>
  </si>
  <si>
    <t>Jaime Ojeda Villarroel</t>
  </si>
  <si>
    <t>jaimeojedav@gmail.com</t>
  </si>
  <si>
    <t>Re: consulta de perfil que tiene mis investigaciones</t>
  </si>
  <si>
    <t>2023-08-10T18:16:55Z</t>
  </si>
  <si>
    <t>2023-11-15T16:04:27Z</t>
  </si>
  <si>
    <t>María Magdalena Gatsch Bezanilla</t>
  </si>
  <si>
    <t>mmgatsch@uc.cl</t>
  </si>
  <si>
    <t>Consulta sobre índice H</t>
  </si>
  <si>
    <t>Estimados,Junto con saludar, escribo ya que actualmente estoy trabajando para la Facultad de Medicina de la Universidad del Desarrollo en la elaboración de una base con todas las publicaciones y los indicadores asociados. En el marco de esta búsqueda, quería saber cuál es el índice H que ustedes suelen ocupar para sus mediciones, ya que existen diferencias entre el de WOS y el de Google Scholar. De la mano con esto, quería saber si me podrían comentar cuál es la diferencia entre ambos índices H (WOS y Google Scholar).Quedo atenta.Saludos</t>
  </si>
  <si>
    <t>2023-08-10T17:44:27Z</t>
  </si>
  <si>
    <t>Link http://revista180.cl/index.php/revista180  Maritza Guzmán G.Coordinadora de ExtensiónFac. Arquitectura, Arte y DiseñoUniversidad Diego PortalesTeléfono: 2 2676 2745</t>
  </si>
  <si>
    <t>2023-08-10T14:33:26Z</t>
  </si>
  <si>
    <t>Ariadna Chuaqui</t>
  </si>
  <si>
    <t>achuaqui@cepchile.cl</t>
  </si>
  <si>
    <t>RE: Datos ANID 2023</t>
  </si>
  <si>
    <t>Este es un seguimiento de su solicitud anterior n.° #723449 "RE: Datos ANID 2023"Hola, esta info ya se entregó.Carolina</t>
  </si>
  <si>
    <t>2023-08-09T20:24:27Z</t>
  </si>
  <si>
    <t>2023-08-10T15:03:04Z</t>
  </si>
  <si>
    <t>Estefania Alejandra Milla Moreno</t>
  </si>
  <si>
    <t>estefania_85@hotmail.com</t>
  </si>
  <si>
    <t>Folio</t>
  </si>
  <si>
    <t>Buenas trades,Me gustaria solicitar el numero (código/folio) de mis beca en el extranjero de Magister (2011) y Doctorado (2014 o 2015) para poder subir las tesis.Este es mi rut: 16017062-kPor favor cuéntenme si hacen falta más antecedentes.Saludos,Estefanía Milla-Moreno (Pronunciation&lt;https://namedrop.io/estefaniamillamoreno&gt;)She, Her, Hers&lt;https://equity.ubc.ca/resources/gender-diversity/pronouns/&gt;PhD, MScFaculty of Forestry | The University of British Columbia | Vancouver CampusUninvited guest living and learning on ʷməθkʷəy̓əm TerritoryLa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</si>
  <si>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2023-08-09T20:14:32Z</t>
  </si>
  <si>
    <t>RE: Evaluación Revista Científica CNA</t>
  </si>
  <si>
    <t>2023-08-09T17:15:09Z</t>
  </si>
  <si>
    <t>2023-11-20T14:03:29Z</t>
  </si>
  <si>
    <t>Simon Pablo Casassus Montero</t>
  </si>
  <si>
    <t>simoncasassus@gmail.com</t>
  </si>
  <si>
    <t>CV</t>
  </si>
  <si>
    <t>Estimados,el sistema de búsqueda de artículos en el CV ANID no funciona. No encuentra artículos más recientes que 2021. Los de 2020 los encuentra parcialmente. Son todos ISI, sin embargo...AtteSimón.</t>
  </si>
  <si>
    <t>2023-08-09T15:23:54Z</t>
  </si>
  <si>
    <t>Comments:Donde obtengo lo siguiente: Número (código/folio) del proyecto, centro o beca, para incorporra en el repositorio mi Trabajo final del Magister.Date: Wed Aug 09 15:23:48 UTC 2023Email: carolinarmijo@gmail.comLogged In As: carolinarmijo@gmail.comReferring Page: https://repositorio.anid.cl/workspaceitems/205424/editUser Agent: Mozilla/5.0 (Windows NT 10.0; Win64; x64) AppleWebKit/537.36 (KHTML, like Gecko) Chrome/115.0.0.0 Safari/537.36Session: 2dc211d8-ef85-4763-add2-78ccada32abe</t>
  </si>
  <si>
    <t>2023-08-08T16:01:33Z</t>
  </si>
  <si>
    <t>2023-08-11T19:03:28Z</t>
  </si>
  <si>
    <t>Santiago Joaquin Garcia Pardo</t>
  </si>
  <si>
    <t>sqgarcia@uc.cl</t>
  </si>
  <si>
    <t>Consulta sobre deposito Tesis de magister en repositorio</t>
  </si>
  <si>
    <t>Estimadas/os,Espero que se encuentren muy bien. Les escribo ya que me encuentro en el proceso de subir mi tesis de magíster al repositorio ANID, investigación que fue financiada con la Beca de Magíster Nacional 2021, folio n°22211822 según la firma del convenio y cuando trato de ingresar el numero de folio, la página web del repositorio me indica que le numero ingresado no existe, por lo que quisiera solicitarles su orientación para poder resolver este problema.Muchas gracias de antemano.Saludos cordiales.Santiago García Pardo</t>
  </si>
  <si>
    <t>2023-08-08T14:30:31Z</t>
  </si>
  <si>
    <t>Rodrigo Quezada</t>
  </si>
  <si>
    <t>rorroquemus@gmail.com</t>
  </si>
  <si>
    <t>Problema con codigo proyecto en repositorio ANID</t>
  </si>
  <si>
    <t>Buenos días, Estoy intentando subir información del proyecto ACM170003 al repositorio ANID en base a lo solicitado, pero en la plataforma luego de subir el archivo del informe técnico final, no me reconoce el código del proyecto y me dice que el folio ingresado no existe. Solicito ayuda para poder ingresar el folio de manera correcta. Quedo atento a sus comentarios. Saludos cordiales, --Rodrigo QuezadaResearcherGrupo de Aguas | Advanced Mining Technology Center +56987010929 rodrigo.quezada.m@uchile.cl www.amtc.cl (https://www.amtc.cl/) FCFM UChile, Av. Tupper 2007La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</si>
  <si>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2023-08-07T16:41:28Z</t>
  </si>
  <si>
    <t>2023-09-27T13:03:13Z</t>
  </si>
  <si>
    <t>Envío artículo AOP 01401 de CHUNGARA</t>
  </si>
  <si>
    <t>Hola Anto.Acá va artículo marcado de Chungara 01401.Saludos, Marcela 0717-7356-chungara_01423.rar (https://drive.google.com/file/d/1tWa4Hpe_mTg1f0MJo_r3s3KxQcgcEKYl/view?usp=drive_web)____________________________________Marcela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</si>
  <si>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2023-08-06T21:01:37Z</t>
  </si>
  <si>
    <t>Revista Autoctonía vol. 7 nro.2</t>
  </si>
  <si>
    <t>Estimada AntonietaPor solicitud de los editores de Autoctonía, envío los archivos marcados del vol. 7 nro. 2, 2023 de la revista, disponibles en este enlace:https://www.dropbox.com/sh/qoyfd3ozdvsb31o/AADjeHj2bTuA_wDldBdNLhHua?dl=0Quedo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</si>
  <si>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2023-08-04T17:18:58Z</t>
  </si>
  <si>
    <t>RE: [Revistas Científicas] Solicitud ISSN Objetada</t>
  </si>
  <si>
    <t>2023-08-02T19:57:54Z</t>
  </si>
  <si>
    <t>Sebastián Esteban Cisternas Guzmán</t>
  </si>
  <si>
    <t>scisternas@cecs.cl</t>
  </si>
  <si>
    <t>Carga en repositorio de archivos AFB170003</t>
  </si>
  <si>
    <t>Extendiendo mis saludos, me gustaría recibir ayuda con con la carga de Informe Final en repositorio ANID, asociado al programa Basal con código AFB170003 del Centro de Estudios Científicos CECs. Durante los últimos días hemos intentado cargar los archivos que reportan el desarrollo de los años de desarrollo del programa. No obstante, hemos experimentado varios inconvenientes con la plataforma.Al rellenar el formulario de carga de Informes Finales el sistema no reconoce el código/folio del proyecto, por lo cual nos vemos en al obligación de solicitar apoyo en este apartado.De antemano muchas gracias por la ayuda. ————————————————————————Sebastián Cisternas G.Centro de Estudios Científicos, CECsGlaciología y Cambio ClimáticoValdivia,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</si>
  <si>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2023-08-02T14:12:28Z</t>
  </si>
  <si>
    <t>2023-10-26T15:03:35Z</t>
  </si>
  <si>
    <t>Lubahamo</t>
  </si>
  <si>
    <t>lubahamo@u.uchile.cl</t>
  </si>
  <si>
    <t>ayuda</t>
  </si>
  <si>
    <t>2023-08-02T13:25:32Z</t>
  </si>
  <si>
    <t>2023-09-27T14:03:36Z</t>
  </si>
  <si>
    <t>Solicita cambios en sitio web</t>
  </si>
  <si>
    <t>Estimados, Junto con saludar, escribo para solicitar por favor cambios en los sitios web de Scielo y Scimago de Revista Ius et Praxis: https://www.scimagojr.com/journalsearch.php?q=5100154604&amp;tip=sidhttps://www.scielo.cl/revistas/iusetp/iedboard.htm Los cambios requeridos dicen relación con la editora en Jefe, que ahora es la Dra. Marcela Acuña San Martín. Dejo sus datos: EDITORA EN JEFEDra. Marcela Acuña San MartínDoctora en DerechoProfesora de Derecho CivilFacultad de Ciencias Jurídicas y SocialesFono: (56-71) 2200302 (anexo 2302)acunasm@utalca.cl Además, debiese cambiar también el representante legal: REPRESENTANTE LEGALDr. Carlos Torres FuchslocherRectorUniversidad de Talca Por último, quisiera solicitar el cambio en la página de Scimago sobre el correo de contacto, pues aparece todavía el de nuestra antigua editora en jefe. Debiese ser acunasm@utalca.cl. Muchas gracias.Un saludo, Claudia Tobar CidEditora AsistenteRevista Ius et Praxis</t>
  </si>
  <si>
    <t>2023-08-02T00:46:30Z</t>
  </si>
  <si>
    <t>2023-08-10T15:03:05Z</t>
  </si>
  <si>
    <t>Patricio De los Ríos Escalante</t>
  </si>
  <si>
    <t>prios@uct.cl</t>
  </si>
  <si>
    <t>Contactos y consultas</t>
  </si>
  <si>
    <t>2023-08-01T22:51:28Z</t>
  </si>
  <si>
    <t>Archivos marcados de Chungara - 01201 y 01301</t>
  </si>
  <si>
    <t>Hola Anto.Adjunto archivos de los artículos de Chungara 01201 y 01301, van en paquetes separados.Me cuentas cualquier cosa.Saludos,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</si>
  <si>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2023-08-01T21:49:51Z</t>
  </si>
  <si>
    <t>Fwd: Asunto: folio no existe para subir tesis</t>
  </si>
  <si>
    <t>Estimados/as:Junto con saludar, escribo para solicitar su ayuda dado que intento subir la Tesis Doctoral para el cierre de beca y, sin embargo, cuando se señala que debo escribir la beca en la celda, arroja error. Adjunto imagen de la pestaña señalada.Quedo atento a sus comentarios.Un cordial saludoMario Millones Espinosa Libre de virus.www.avast.com (https://www.avast.com/sig-email?utm_medium=email&amp;utm_source=link&amp;utm_campaign=sig-email&amp;utm_content=webmail)La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</si>
  <si>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2023-08-01T21:48:46Z</t>
  </si>
  <si>
    <t>2023-09-27T13:03:14Z</t>
  </si>
  <si>
    <t>Envío marcación de EATACAM - 0823</t>
  </si>
  <si>
    <t>Hola Anto.aDJUNTO ARCHIVOS MARCADOS , 00801 y 00802, este útimo se me pegó en Processing, está todo marcado, si hay algo a corregir me dices.Saludos, Marcela A. 0718-1043-eatacam-rpass-0823-69.rar (https://drive.google.com/file/d/1uhPXwynmE-qPnkcIBEyjS6GB6d060Hxi/view?usp=drive_web)____________________________________Marcela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</si>
  <si>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2023-08-01T20:30:20Z</t>
  </si>
  <si>
    <t>2023-08-11T19:03:29Z</t>
  </si>
  <si>
    <t>Carole Gurdon</t>
  </si>
  <si>
    <t>carole.gurdon@gmail.com</t>
  </si>
  <si>
    <t>Problemas con el formulario de ingreso de tesis al repositorio</t>
  </si>
  <si>
    <t>Estimados, Al llenar el formulario en línea del repositorio para subir mi tesis de doctorado al ingresar el número de folio de la beca (21180862) en la primera sección "Número (código/folio) del proyecto, centro o beca" me aparece un mensaje que dice que este folio no existe, por lo tanto no puede avanzar hacia los pasos siguientes y completar el trámite. Adjunto los datos relativos a la beca: - Beca nacional, convocatoria 2017- nºde folio 21180862- rut: 23.377.213-5Atenta a su respuesta. Saludos cordiales, Carole GurdonDra. en Estudios Urbanos UC - Universidad Paris-EstArquitecta ENSA-V, Master en Urbanismo Sciences Po Paris+ 56 9 7788 1747La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</si>
  <si>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2023-07-31T23:20:42Z</t>
  </si>
  <si>
    <t>2023-08-01T16:03:36Z</t>
  </si>
  <si>
    <t>Daniela Andrea Sandoval Villalobos</t>
  </si>
  <si>
    <t>dsandovalvillalobos@gmail.com</t>
  </si>
  <si>
    <t>Consulta problemas con folio beca</t>
  </si>
  <si>
    <t>Estimada/o:Junto con saludar y esperando que se encuentre bien, quisiera plantear el siguiente problema:Debo subir al Repositorio ANID mi tesis de Magíster, sin embargo al momento de intentar buscar el código de mi beca no me da la opción de introducir el folio correspondiente a mi beca (22160734). ¿Qué debo hacer para solucionar ese problema?  Desde ya agradezco la ayuda que pueda brindarme.Saludos cordiales.Daniela Sandoval VillalobosProfesora de Lenguaje y ComunicaciónMagíster en Literaturas Hispánicas.La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</si>
  <si>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2023-07-31T16:06:31Z</t>
  </si>
  <si>
    <t>2023-07-31T19:02:40Z</t>
  </si>
  <si>
    <t>Gabriela José Lizana Rivera</t>
  </si>
  <si>
    <t>g.lizanarivera@gmail.com</t>
  </si>
  <si>
    <t>Número de Beca Anid Magister Nacional 2017</t>
  </si>
  <si>
    <t>Estimados,as: Junto con saludarles, les escribo para solicitar número, folio o código de Beca Magister Nacional 2017, para subir mi tesis al repositorio ANID. mi rut es 17041689-9, muchas gracias.Saluda Atte.Gabriela José Lizana Rivera.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</si>
  <si>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2023-07-31T13:10:15Z</t>
  </si>
  <si>
    <t>2023-10-25T13:02:53Z</t>
  </si>
  <si>
    <t>RE: Indexaciones e ISSN - Revista de Estudiantes de Medicina del Sur</t>
  </si>
  <si>
    <t>2023-07-31T13:08:47Z</t>
  </si>
  <si>
    <t>Comments:Estimados,Junto con saludar les escribo porque he intentado varias veces subir mi tesis doctoral en el cuadro verde "nuevo deposito" y no me deja ingresar . Me podria dar las indicaciones como hacerlo o si existe otra manera de enviarles la tesis para asi dar cumplimiento a mis obligaciones de becaria . Aqui va el link del sistema de tesis frances donde se puede acceder a ella:https://theses.hal.science/tel-04121672Saludos cordiales Daniela GuzmánDate: Mon Jul 31 13:08:40 UTC 2023Email: danigm27@hotmail.comLogged In As: Referring Page: https://repositorio.anid.cl/homeUser Agent: Mozilla/5.0 (Macintosh; Intel Mac OS X 10.15; rv:109.0) Gecko/20100101 Firefox/115.0Session: 84a31385-668b-42b5-8a0f-231e56785974</t>
  </si>
  <si>
    <t>2023-07-29T22:17:59Z</t>
  </si>
  <si>
    <t>Veritas nro. 55 2023</t>
  </si>
  <si>
    <t>2023-07-29T00:26:08Z</t>
  </si>
  <si>
    <t>Politica criminal vol 18 n35</t>
  </si>
  <si>
    <t>2023-07-28T15:54:12Z</t>
  </si>
  <si>
    <t>2023-08-03T16:02:36Z</t>
  </si>
  <si>
    <t>Juan Paulo Roldan Gomez</t>
  </si>
  <si>
    <t>juan.roldan@pucv.cl</t>
  </si>
  <si>
    <t>Consulta PUCV</t>
  </si>
  <si>
    <t>Estimados (as): Me encuentro desarrollando una estadística para la PUCV y necesito corroborar desde cuando se miden las publicaciones de la PUCV en este sitio de ANID. Por sistema, me aparece que es 2008. Necesito corroborar para una publicación que estamos realizando. https://dataciencia.anid.cl/institutionsGraciasLa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</si>
  <si>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2023-07-28T13:36:33Z</t>
  </si>
  <si>
    <t>2023-08-10T15:03:06Z</t>
  </si>
  <si>
    <t>ISO Certified supplier for the epirubicin &amp; Doxorubicin</t>
  </si>
  <si>
    <t>Dear FriendThis is Jane from Bolite Lab, we can supply with top qualty medicine and chemical.we now can provide the epirubicin andDoxorubicin for anti cancer, products up to standard of USP, EP.. We are professional certified by ISO, if you wanna to get more details, contact me freely. Best regards,JaneLa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</si>
  <si>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2023-07-27T18:02:02Z</t>
  </si>
  <si>
    <t>2023-09-27T13:03:15Z</t>
  </si>
  <si>
    <t>Revista Signos vol. 56 no. 112</t>
  </si>
  <si>
    <t>Estimada Antonieta,Junto con saludar, hago llegar la revista Signos vol. 56 no. 112 para que pase a su proceso de revisión. signos_v56n112_markup_xml.zip (https://drive.google.com/file/d/1Q71SLoq-E9mzogZClmzwB8Ku_nNF19GP/view?usp=drive_web)Saludos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</si>
  <si>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2023-07-27T13:41:17Z</t>
  </si>
  <si>
    <t>2023-09-12T16:05:00Z</t>
  </si>
  <si>
    <t>Consulta importante</t>
  </si>
  <si>
    <t>2023-07-26T20:02:03Z</t>
  </si>
  <si>
    <t>Revista Nutrición 2023; v50: Nº 3</t>
  </si>
  <si>
    <t>Estimada María Antonieta YañezEnvío archivos en InDesign (sin doi) y pdfs de Revista Chilena de Nutrición año 2023; volumen 50: número 3Cordiales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</si>
  <si>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2023-07-26T15:47:45Z</t>
  </si>
  <si>
    <t>Macarena Alejandra Soldan Seguel</t>
  </si>
  <si>
    <t>Número de proyecto para subir tesis a repositorio.</t>
  </si>
  <si>
    <t>Estimados,Junto con saludar, escribo para conocer el número de proyecto asigando para poder subir mi tesis al repositorio. Trate de urilizar el folio de postulación a la beca sin resultados.SaludosMacarena alejandra soldan seguel17659976-6La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</si>
  <si>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2023-07-25T07:27:28Z</t>
  </si>
  <si>
    <t>2023-07-25T15:02:59Z</t>
  </si>
  <si>
    <t>Viviana Vargas Salinas</t>
  </si>
  <si>
    <t>vivianav@gmail.com</t>
  </si>
  <si>
    <t>Número del proyecto, centro o beca</t>
  </si>
  <si>
    <t>Buen día, escribo porque estoy subiendo mi tesis doctoral al repositorio y uno de los primeros ítems que me solicita llenar la plataforma es el "Número (código/fecha) del proyecto, centro o beca" ¿qué debo incluir en ese ítem?Tuve Beca Chile en el extranjero convocatoria 2015. Mi nombre es Viviana Vargas Salinas y mi rut es 15.459.092-1Muchas graciasUn saludoLa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</si>
  <si>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2023-07-24T21:07:16Z</t>
  </si>
  <si>
    <t>Envío EATACAM - paquete 0723</t>
  </si>
  <si>
    <t>Hola Anto.Te envío artículo 00701 y excel.Saludos y buena semana.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</si>
  <si>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2023-07-24T12:00:55Z</t>
  </si>
  <si>
    <t>2023-07-24T21:02:50Z</t>
  </si>
  <si>
    <t>Carmen Claire Oyanedel Bernal</t>
  </si>
  <si>
    <t>carmin.claire@gmail.com</t>
  </si>
  <si>
    <t>Estimados,Junto con saludar y esperando que se encuentren bien, estoy en el proceso de cierre de mi beca y dentro de los requisitos está subir mi tesis al repositorio. Cuando intento hacerlo me pide un código de proyecto, pero no sé qué información ingresar allí.El documento que quiero subir es mi tesis de grado de Magíster en EducaciónQuedo atenta a sus comentariosSaludos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</si>
  <si>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2023-07-21T22:54:01Z</t>
  </si>
  <si>
    <t>Comments:Buenas tardes, Estoy intentando hacer el depósito de mi tesis doctoral ANID pero no funciona el boton de inicio de sesion con credenciales ANID. Date: Fri Jul 21 22:53:54 UTC 2023Email: saraviajulia@gmail.comLogged In As: Referring Page: https://repositorio.anid.cl/homeUser Agent: Mozilla/5.0 (Windows NT 10.0; Win64; x64; rv:109.0) Gecko/20100101 Firefox/115.0Session: 2bdc1be7-a14f-42a6-99bc-bad82762985a</t>
  </si>
  <si>
    <t>2023-07-21T18:11:21Z</t>
  </si>
  <si>
    <t>SCOPUS para Fondo Basal por Desempeño</t>
  </si>
  <si>
    <t>Estimado Oscar,Junto con saludar y esperando que se encuentre bien, en el contexto del Aporte Basal por Desempeño le adjunto archivo con los títulos SCOPUS USACH año 2021-2022 para su revisión.Quedo atento a sus comentarios.Saludos cordiales,--Rodrigo Orellana GonzálezEncargado de Unidad de Datos, Estadística y SistemasEncargado de CalidadDirección EjecutivaVicerrectoría de Investigación, Innovación y Creación+56 2271 80227www.usach.clEste mensaje, incluidos los archivos adjuntos, está destinado exclusivamente a quien(es) ha sido dirigido y puede contener información confidencial o cuya difusión esté prohibida. Si el receptor no es el destinatario, no está autorizado para leer, imprimir, copiar, modificar, distribuir o realizar cualquier uso de este mensaje ni parte de él, siendo responsable jurídicamente por cualquier divulgación o uso ilegítimo que haga de la información aquí contenida. Si ha recibido este correo por error, por favor notifique prontamente al remitente y elimine el mensaje. Bajo ningún concepto, el presente documento electrónico puede ser considerado como un acto administrativo.</t>
  </si>
  <si>
    <t>2023-07-21T15:38:21Z</t>
  </si>
  <si>
    <t>2023-07-21T18:03:10Z</t>
  </si>
  <si>
    <t>Michelle Lezana</t>
  </si>
  <si>
    <t>michelle.lezana@uaysen.cl</t>
  </si>
  <si>
    <t>Solicita rectificación de nombre en portal ANID</t>
  </si>
  <si>
    <t>Estimado equipo de información científica:Espero que se encuentren bien. Requiero solicitar se actualice mi nombre a Michelle Lezana, ya que rectifiqué mi partida de nacimiento. A continuación dejo la imagen de lo que aparece en el portal y una imagen de mi pasaporte actual.Muy agradecida de antemano,M--Michelle Lezana, M.A., Mg.Difusión, Divulgación Científica y Creación ArtísticaDirección de InvestigaciónObispo Vielmo #62, Coyhaique 5950000, Aysén* no sienta la obligación de contestar este correo fuera de horario laboral.</t>
  </si>
  <si>
    <t>2023-07-20T17:46:10Z</t>
  </si>
  <si>
    <t>2023-09-27T13:03:16Z</t>
  </si>
  <si>
    <t>Chungara-Cierre Número v55n1</t>
  </si>
  <si>
    <t>Hola Anto. Envío archivos para cerrar el número de Chungara.El PDF con el material suplementario es un solo, va en la carpeta de src.Me avisas porfa si está correcto.Saludos, Marcela A. v55n1_Cierre Número.rar (https://drive.google.com/file/d/1AR3c5mY_yJ_QnO69_Hov8RGroTh895Yd/view?usp=drive_web)____________________________________Marcela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</si>
  <si>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2023-07-19T18:29:01Z</t>
  </si>
  <si>
    <t>2023-07-19T21:03:45Z</t>
  </si>
  <si>
    <t>Felipe Francisco Urbina Zuñiga</t>
  </si>
  <si>
    <t>felipe.urbina@uchile.cl</t>
  </si>
  <si>
    <t>Consulta Número (código/folio) del proyecto, centro o beca</t>
  </si>
  <si>
    <t>Junto con saludar les escribo porque estoy subiendo mi tésis de magister y necesito el Número (código/folio) del proyecto, centro o beca. Mi rut es 13435724-K y la beca que obtuve fue MAGISTER DE FUNCIONARIO PÚBLICO.Gracias, saludos--</t>
  </si>
  <si>
    <t>2023-07-19T16:37:04Z</t>
  </si>
  <si>
    <t>2023-07-25T14:03:08Z</t>
  </si>
  <si>
    <t>Jorge Daniel Moncada de la Rosa</t>
  </si>
  <si>
    <t>dmoncada@ing.uchile.cl</t>
  </si>
  <si>
    <t>CYTED sobre lo que se puede postular</t>
  </si>
  <si>
    <t xml:space="preserve">    Mi nombre es Daniel Moncada de la UChile, me gustaría preguntar sobre el propuesta    de CYTED sobre lo que se puede postular, en el titulo “Baterías de Litio para almacenamiento energético”    En Objetivos generales en la convocatoria señala “abarcando desde la extracción de este metal hasta la fabricación de estos dispositivos” esto significa que se pueden proponer estudios novedosos para la extracción de litio ? generar modelos geoquímicos para su extracción  del litio? Podría abarcar en la exploración de estos depósitos?    Muchas gracias por su tiempo    Saludos</t>
  </si>
  <si>
    <t>2023-07-19T14:55:37Z</t>
  </si>
  <si>
    <t>2023-07-19T01:48:56Z</t>
  </si>
  <si>
    <t>Chungara - 01123</t>
  </si>
  <si>
    <t>Hola Anto.Envío artículos marcados de  Chungara, 01101, 01102 y 01103.Me cuentas cualquier observación.Saludos, Marcela 0717-7356-chungara_01123.rar (https://drive.google.com/file/d/1_zmMuKA4TOILb66LEfLvj4vNOPigSQ-F/view?usp=drive_web)____________________________________Marcela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</si>
  <si>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2023-07-18T23:48:23Z</t>
  </si>
  <si>
    <t>Claudia Mora del Valle</t>
  </si>
  <si>
    <t>claudiamoradelvalle@gmail.com</t>
  </si>
  <si>
    <t>Consulta sobre indexación en Directorio y en Catálogo</t>
  </si>
  <si>
    <t>Estimado Sr. Rojas,El Instituto de Estudios Judiciales (IEJ), fundación de derecho privado sin fines de lucro, y que reúne al al 90% de los jueces de Chile, además de juristas, profesores, abogados y estudiosos de la Ciencia del Derecho, quisiera indexar la revista que publica con el objetivo de fomentar el debate y la reflexión de las cuestiones jurisdiccionales en América Latina.El IEJ publica online, la Revista de Estudios Judiciales, desde el año 2014, sin  periodicidad pero con un Comité Editorial conformado por miembros designados por el Directorio IEJ.  Página: https://www.iej.cl/category/revista/Preguntas:1. ¿Es posible ingresar la Revista IEJ al Directorio con lo publicado hasta ahora?2. ¿Es posible contar el año 2022 como año 1 para Catálogo si retroactivamente separamos cada artículo en acceso individual (actualmente está en la página como un sólo pdf)?3. De no ser posible ingresar a Directorio o contar el año 2022 por falla en cumplimiento de requisitos, ¿recomiendan refundar la revista con nuevo issn o continuar con la misma identificación, enmendando las fallas existentes en los criterios de indexación?Muchísimas gracias de antemano por su ayuda. Intentamos reiniciar con personal y financiamiento la publicación semestral de la Revista y aspiramos a cumplir con todos los requisitos para indexarla.Cordialmente,Claudia MoraPh.D. SociologíaAsesora IEJLa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</si>
  <si>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2023-07-18T16:19:41Z</t>
  </si>
  <si>
    <t>Re: Revista de Nutrición Nº 3 DOI</t>
  </si>
  <si>
    <t>2023-07-18T15:40:33Z</t>
  </si>
  <si>
    <t>Tiene una nueva notificación desde Ingeniare. Revista chilena de ingeniería:Se ha enviado un nuevo artículo para el cual hay que asignar un editor/a.Enlace: https://cl.submission.scielo.org/index.php/ingeniare/workflow/submission/9490Kristopher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</si>
  <si>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2023-07-18T14:22:27Z</t>
  </si>
  <si>
    <t>2023-07-17T18:45:38Z</t>
  </si>
  <si>
    <t>2023-07-18T19:03:22Z</t>
  </si>
  <si>
    <t>Miguel Ernesto Alvarado Borgoño</t>
  </si>
  <si>
    <t>malvarado@ubiobio.cl</t>
  </si>
  <si>
    <t>Solicito respetuosamente integrar información</t>
  </si>
  <si>
    <t>Estimados colegas ANID, les escribo pues en una ocasión anterior había dado cuenta de que en mis antecedentes faltaban un número importante de mis publicaciones en ese momento hicieron la corrección pero ahora veo que en la nueva web  aparece en estas publicaciones solo aparezco con 12 publicaciones como por lo tanto la rogaría agregar los textos que planteo a continuación para completar mi currículum ya que de otra forma al buscarme mis colegas alumnos y las agencias de evaluación de proyectos  me ven con una productividad bastante menguada. Agradecería su pronta respuesta y la integración de los datos que aporto. Sin otro particular se despide y agradeceMiguel Alvarado BorgoñoArtículos:1.            Autor: Miguel Alvarado Borgoño. UNA ANTROPOLOGÍA DEL PADRE. Revista Antropología Experimental, Universidad de Jaen2022. (22), Pág. 171–182. España. Indexado en: Latindex.  https://revistaselectronicas.ujaen.es/index.php/rae/article/view/65712.            Autor: Miguel Alvarado Borgoño y Vanessa García García. MINÚSCULOS UNIVERSOS. Revista Chilena de Pedagogía. Universidad de Chile. Vol. 3. N° 1. 2022. Pág. 83 - 87. Indexado en: LatinRevdoi.org/10.5354/2452-5855.2022.66353.            Autor(es): Miguel Alvarado Borgoño. LA ILUSIÓN DE LA PALIDEZ APUNTES PARA UNA EPISTEMOLOGÍA DEL CONCEPTO DE RAZA NEGRA EN CHILE HOY. Fuente: Revista Tiempo y Espacio Chile. N°.48, Pág. 4-15 Santiago 2022. Indexado en: Latindexhttps://revistas.ubiobio.cl/index.php/TYE/issue/view/376/934.            Autor(es): Miguel Alvarado Borgoño. UNA ETNOGRAFÍA TRISTE EN EL SUR DE CHILE.TANCREDO PINOCHET LE BRUN EN EL FUNDO DE SU EXELENCIA. Fuente: Literatura &amp; Lingüística N°.44, Pág. 64-89 Santiago 2021. Indexado en: SCOPUS y Scielo.  https://www.scielo.cl/scielo.php?pid=S0716-58112021000200065&amp;script=sci_abstract 5.            Autor(es): Miguel Alvarado Borgoño. THE CRAVING FOR THE COMMUNICATION OF ÉDOUARD GLISSANT AND CHILEAN ANTHROPOLOGICAL LITERATURE. Fuente: Cinta moebio 64:  250‐265, año 2019.            Indexado            en: Web of Science (WoS) – ESCI, SCOPUS y Scielohttps://cintademoebio.uchile.cl/index.php/CDM/article/view/52641 1.            6. Autor(es): Miguel Alvarado Borgoño y Vanesa García García. Título: ENTRE EL IMAGINARIO Y EL SACRIFICIO: NOTAS ACERCA DE UN LUGAR DE ILUSIÓN EN LAS CIENCIAS DE LA EDUCACIÓN LATINOAMERICANAS. Fuente Revista Hermenéutica Intercultural. Nº 28, 2017 pp. 125-143. Indexado en: Latindex2.            file:///C:/Users/Usuario/Downloads/Dialnet-EntreElImaginarioYElSacrificio-6433015%20(1).pdf 7.            Autor(es): Miguel Alvarado Borgoño. Título: PARA UN TIEMPO DE ARRAIGO: IDENTIDAD E INCLUSIÓN. Fuente: Revista Latinoamericana de Educación Inclusiva, 2017, 11(1),     17-19.   Indexado            en:         Scielo.                http://www.rinace.net/rlei/numeros/vol11- num1/presentacion.pdf8.            Autor(es): Miguel Alvarado Borgoño. Título: RAÚL ZURITA, POETA DE LA COMPASIÓN Y DE LOS DESIERTOS CAPITALES. Fuente: Hispanic Poetry Review VOl 12, 1; Texas A &amp; M University, United States, A&amp;M University Press pp: 51-65, 2017. Indexado en: ISI/ WEB OF SCIENCE. https://journals.tdl.org/hpr/index.php/hpr/article/view/2939. Autor(es): Miguel Alvarado Borgoño. Título: UNA ESTÉTICA DE BORDE EN CHILE: LITERATURA ANTROPOLÓGICA CHILENA. Fuente: Revista Chilena de investigacionesestéticas, AISTHESIS Nº61 (2017): 167-187. Indexado en: SCOPUS y Scielo.http://www.scielo.cl/scielo.php?script=sci_serial&amp;pid=0718-7181&amp;lng=es&amp;nrm=iso 10.          Autor(es): Miguel Alvarado Borgoño. Título: ANTES MUERTA QUE SENCILLA. CHILE COMO SOCIEDAD DE CASTAS EN LA CHICA DEL CRILLÓN DE JOAQUÍN EDWARD BELLO. Fuente: Literatura y Lingüística N° 35 ISSN 0716 - 5811 / pp. 124 148. Indexado en: SCOPUS y Scielo. http://www.scielo.cl/scielo.php?script=sci_serial&amp;pid=0716-5811&amp;lng=es&amp;nrm=iso11.          Autor(es): Miguel Alvarado Borgoño. Título: NOTES ON THE NEO-BAROQUE: OF THEORIES AND METALANGUAGE. Fuente: CINTA DE MOEBIO    Volumen: 57 Páginas: 330-343 Fecha de publicación: DEC 2016. Indexado en: Web of Science (WoS) – ESCI, SCOPUS y Scielo.http://www.scielo.cl/scielo.php?script=sci_arttext&amp;pid=S0717-554X2016000300008&amp;lng=es&amp;nrm=iso  12.          Autor(es): Miguel Alvarado Borgoño.Título: LEHAIM POR BOB DYLAN. Fuente: Revista La Torre del Virrey, Ajuntament de L'Eliana (Valencia). Fecha de publicación: Nov.2016. pp 76-87. Indexado en: Emerging Sources Citation Index y LATINEXhttps://revista.latorredelvirrey.es/LTV/Indexacion13.  Autor(es): Miguel Alvarado Borgoño.  Título:  WORKING-CLASS DRAMATIST WOMEN IN CHILE AT THE BEGINNING OF THE XX CENTURY AND THE STRATEGY OF UNDERHAND WRITING. Fuente: HALLAZGOS-REVISTA DE INVESITIGACIONES Volumen: 13 Número: 25 Páginas: 89-110 Fecha de publicación: 2016. Indexado en: ISI/ WEB OF                SCIENCE.             http://www.scielo.org.co/scielo.php?script=sci_arttext&amp;pid=S1794-3841201600010000514. Autor(es): Miguel Alvarado Borgoño. Título: METALANGUAGE OF CHILEAN ANTHROPOLOGICAL LITERATURE. OPENING AN EPISTEMOLOGICAL SEARCH. Fuente: HYBRIS Volumen: 6 Número: 2 Páginas: 9-35. Fecha de publicación: 2015 Indexadoen: ISI/ WEB OF SCIENCE. http://revistas.cenaltes.cl/index.php/hybris/article/view/8615. Autor(es): Miguel Alvarado Borgoño. Título: LITERATURA, EPISTEMOLOGÍA Y METODOLOGÍA DE LAS CIENCIAS HUMANAS. Fuente: Cinta moebio 54:  250‐265, año 2015.            Indexado            en: Web of Science (WoS) – ESCI, SCOPUS, Scielohttp://www.cintademoebio.uchile.cl/index.php/CDM/article/viewFile/37469/3913616. Autor(es): Miguel Alvarado Borgoño. Título: LA ANTROPOLOGÍA LITERARIA: APUNTES TEÓRICOS SOBRE SU POBLADA SOLEDAD Y SU HISTORICIDAD. Fuente:Literatura y lingüística, ISSN-e 0716-5811, Nº. 30, 2014, págs. 122-135. Indexado en: SCOPUS y Scielo. http://www.scielo.cl/scielo.php?script=sci_arttext&amp;pid=S0716-5811201400020000817. Autor(es): Miguel Alvarado Borgoño. Título: SUSURROS A LA ÚLTIMA REVOLUCIÓN. APUNTES A “KUBANISCHE GEGENWARTSLITERATUR IN PARIS ZWISCHEN EXIL UND TRANSKULTURALITÄT” TÜBINGEN: NARR, 2014, DE ANDREA GREMELS. Revista: La Torre del Virrey. Revista de estudios culturales. Año 2014. Procedencia: Revista: La Torre del Virrey. Revista de estudios culturales, Ajuntament de L’Eliana (Valencia) España. Página Inicial: 79/ Página Final: 89. Indización: Emerging Sources Citation Index y LATINDEX.http://www.latorredelvirrey.es/wp-content/uploads/2016/06/28.Kubanische- Gegenwartsliteratur.pdf18. Autor(es): Miguel Alvarado Borgoño. Título: RESENHA: ORLANDI, E. P. (2007). AS FORMAS DO SILÊNCIO: NO MOVIMENTO DOS SENTIDOS. CAMPINAS: EDITORA DA UNICAMP, 6ª ED., 3ª REIMPRESSÃO, 2013, 184 PP. Revista: Línguas e Instrumentos Lingüísticos – Nº 32 - jul- dez, año: 2014. Procedencia: Projeto História das Idéias Lingüísticas no Brasil Editora RG Estado de publicación: Publicada. Indización:LATINDEX.http://www.revistalinguas.com/edicao32/resenha.pdf19.         Autor(es): Miguel Alvarado Borgoño. Título: LA ARGUCIA DE LA PULCRITUD: APUNTES SOBRE BÚSQUEDAS ESTÉTICAS E IDEOLÓGICAS. Fuente: Contextos: Revistade humanidades y ciencias sociales, ISSN 0717-7828, Nº. 27, 2012, págs. 13-28. Procedencia: UMCE,     Chile.                Indexado en:     LATINDEX. http://www.revistas.umce.cl/index.php/contextos/article/viewFile/330/32220.  Autor(es): Miguel Alvarado Borgoño.  Título: ANÁLISIS DE DISCURSO. PRINCIPIOS Y PROCEDIMIENTOS, ENI ORLANDI, ELBA SOTO (TRADUCTORA). Revista: Universum, pp.261-265. Procedencia: Universidad de Talca, Chile. Indización: Web of Science (WoS) – ESCI, SCOPUS, SciELO.http://www.scielo.cl/scielo.php?script=sci_arttext&amp;pid=S0718-2376201200020001621. Autor(es): Miguel Alvarado Borgoño. Título: LO FANTÁSTICO COMO RECURSO A LO REAL: LECTURAS DE LA LITERATURA ANTROPOLÓGICA CHILENA. Fuente: Literatura y lingüística, ISSN-e 0716-5811, Nº. 26, 2012, págs. 81-100. Indexado en: SCOPUS, Scielo.http://www.scielo.cl/scielo.php?script=sci_arttext&amp;pid=S0716-5811201200020000622. Autor(es): Miguel Alvarado Borgoño. Título: ENI ORLANDI, ANÁLISIS DE DISCURSO (RESEÑA). Revista: La Torre del Virrey. Revista de estudios culturales. Año: 2012. Procedencia: Ajuntament de L’Eliana (Valencia) España.Estado de publicación: Publicada. Página Inicial: 67/ Página Final: 43. Indización: LATINDEX-CATÁLOGO/ LATINDEX-DIRECTORIOhttps://www.academia.edu/2380149/Rese%C3%B1a_en_Torre_del_Virrey_de_libro_de_Eny_Orlandi 24. Autor(es): Miguel Alvarado Borgoño. Título: LA ARGUCIA DE LA PULCRITUD: APUNTES SOBRE BÚSQUEDAS ESTÉTICAS E IDEOLOGÍAS. Revista: Contextos Nº 27. Año: 2012. Procedencia: Universidad Metropolitana de Ciencias de la Educación, Chile. Estadode publicación: Publicada. Página Inicial: 13 /Página Final: 28. Indización: LATINDEX- DIRECTORIOhttps://issuu.com/umce/docs/contextos2725. Autor(es): Miguel Alvarado Borgoño/ María Alvarado. Título: DE REFORMA Y EXTERMINIO. APUNTES SOBRE IDENTIDAD MAPUCHE, ACULTURACIÓN Y EDUCACIÓN EN CHILE. Revista: Diálogos Educativos. Año: 2012. Procedencia: Universidad Metropolitana de Ciencias de la Educación, Chile. Estado de publicación: Publicada. PáginaInicial: 134/ Página Final: 147. Indización: Latindex-Catálogo/ Latindex-Directoriohttp://revistas.umce.cl/index.php/dialogoseducativos/article/view/1065 26.          Autor(es):           Alvarado,                            Miguel; Fernández,         Héctor. Título:   UNA      NARRACIÓN FUNDACIONAL                 PARA    UNA      ANTROPOLOGÍA              FILOSÓFICA                       CHILENA:             RAZACHILENA. Revista: Cinta de Moebio. Año: 2011. Universidad de Chile. Estado de publicación: Publicada. Página Inicial: 47/ Página Final: 63. Indización: Web of Science (WoS) – ESCI, SCOPUS y Scielohttps://cintademoebio.uchile.cl/index.php/CDM/article/view/11071 27. Autor(es): Miguel Alvarado e Iván Carrasco. Título: LITERATURA ANTROPOLÓGICA CHILENA: FUNDAMENTOS. Revista: Estudios Filológicos. Año: 2010. Procedencia: Universidad Austral de Chile. Estado de publicación: Publicada. Página Inicial: 9/ Página Final:23. Indización: WOS ex ISI Arts &amp; Humanities Citation Indexhttps://www.scielo.cl/scielo.php?script=sci_arttext&amp;pid=S0071-17132010000200001 28. Autor(es): Miguel Alvarado Borgoño. Título: NOTAS SOBRE LA METODOLOGÍA CUALITATIVA Y SU USO EN LA INVESTIGACIÓN EDUCACIONAL. Revista: REXE: Revista de estudios y experiencias en educación. Año: 2010.Procedencia: Universidad Católica de Concepción. Estado de publicación: Publicada. Página Inicial: 87 / Página Final: 105. Indización: Scielohttp://www.rexe.cl/ojournal/index.php/rexe/article/view/140 29. Autor(es): Miguel Alvarado Borgoño. Título: NOTAS PARA LA AMPLIACIÓN DEL CANON EN LA INVESTIGACIÓN EDUCACIONAL EN CHILE. Revista: Kütral. Revista de Sociología. Año: 2010. Procedencia: Universidad de Viña del Mar, Chile. Estado de publicación: Publicada. Página Inicial: 56 / Página Final: 84. Indización: Dialnethttps://issuu.com/kutral/docs/kutral_1 30. Autor(es): Alvarado Borgoño, Miguel. Título: DIÁLOGO Y CUESTIONAMIENTO EN TIEMPOS DE LA RACIONALIDAD CAPITALISTA: NOTAS SOBRE «CARITAS IN VERITATE». Revista: Veritas. Año: 2010. Procedencia: Pontificio Seminario Mayor San Rafael de Valparaíso. Estado de publicación: Publicada. Página Inicial: 53 / Página Final: 68. Indización: SCOPUS, Scielo.http://revistaveritas.cl/31. Autor(es): Miguel Alvarado Borgoño. Título: LECTURAS DE “CORTÁZAR, UNA ANTROPOLOGÍA POÉTICA”. Revista: Nueva Revista del Pacífico. Año: 2010. Procedencia: Universidad de Playa Ancha, Chile. Estado de publicación: Publicada. Página Inicial: 77/PáginaFinal: 96. Indización: Latindex-Directorio32.          Autor(es): Miguel Alvarado Borgoño. Título: CORTÁZAR COMO ANTROPÓLOGO LITERATO. Revista: TELOS. Año: 2009. Estado de publicación: Publicada. Página Inicial: 102/ Página Final: 118. Indización: Latindex-Catálogo/ Latindex-Directorio -Catálogo33. Autor(es): Miguel Alvarado Borgoño. Título: APUNTES SOBRE AMOR Y USURA EN LOS CÁNTICOS DE EZRA POUND. Revista: F@ro: revista teórica del Departamento de Ciencias de la Comunicación. Procedencia: Departamento de Ciencias de la Comunicación, Universidad de Playa Ancha. Año: 2009. Estado de publicación: Publicada. Página Inicial: 1 /Página Final: 15. Indización: SCIELO34. Autor(es): Miguel Alvarado Borgoño. Título: LA PRIMERA METALENGUA DE UNA ANTROPOLOGÍA LITERARIA. Revista: La Torre del Virrey. Revista de estudios culturales. Año: 2009. Procedencia: Ajuntament de L’Eliana (Valencia) España. Estado de publicación: Publicada. Página Inicial: 177/ Página Final: 185. Indización: Latindex-Catálogo/ Latindex-Directorio. Procedencia: Ajuntament de L’Eliana (Valencia) España.35. Autor(es): Miguel Alvarado Borgoño. Título: EL DRAMA DE LA OTRA VIDA. LA DRAMATURGIA LIBERTARIA CHILENA DE INICIOS DEL SIGLO XX COMO PROYECTO CULTURAL. Revista: Revista de Ciencias Sociales (CI). Año: 2008. Procedencia: Universidad Arturo Prat, Chile. Estado de publicación: Publicada. Página Inicial: 7 / Página Final:36. Indización: Latindex-Directorio36. Autor(es): Miguel Alvarado Borgoño. Título: EL ORIGEN DEL DISCURSO LIBERTARIO EN LA DRAMATURGIA CHILENA DE PRINCIPIOS DEL SIGLO XX. Revista: Stichomythia: Revista de teatro español contemporáneo. Año: 2008. Procedencia: Departamento de Filología Española de la Universitat de València. Estado de publicación: Publicada. Página Inicial: 65 / Página Final: 77. Indización: Latindex-Catálogo/ Latindex- Directorio.37. Autor(es): Miguel Alvarado Borgoño. Título: DECIR AL OTRO. NARRACIÓN Y ALTERIDAD EN LATINOAMÉRICA. Revista: Revista de educación media. Año: 2008. Procedencia: Universidad del Pacífico. Estado de publicación: Publicada. Página Inicial: 167/Página Final: 190. Indización: Dialnet38. Autor(es): Miguel Alvarado Borgoño. Título: LA ANTROPOLOGÍA LITERARIA. Revista: La Torre del Virrey. Revista de estudios culturales. Año: 2007/2008. Procedencia: Ajuntament de L’Eliana (Valencia) España. Estado de publicación: Publicada. Página Inicial: 79/Página Final: 87. Indización: Latindex-Catálogo/ Latindex-Directorio39. Autor(es): Miguel Alvarado Borgoño. Título: NOTAS SOBRE NARRACIÓN E IDEOLOGÍA FRENTE A LA DIVERSIDAD LATINOAMERICANA. Revista: Huellas: revista de la Universidad del Norte Año: 2007. Estado de publicación: Publicada. Página Inicial: 42 /     Página Final: 53. Indización: DIALNET40. Autor(es): Miguel Alvarado Borgoño. Título: LA CARTA DEL INCENDIO. Revista: Revista de Antropología experimental. Procedencia: Universidad de Jaén, España. Año: 2007. Estado de publicación: Publicada. Página Inicial: 123/ Página Final: 141. Indización: Latindex-Catálogo/ Latindex-Directorio41. Autor(es): Miguel Alvarado Borgoño. Título: EL SUEÑO DE LA COMUNIDAD DIVERSA: NOTAS AL LIBRO "SOCIOLOGÍA DE LA EDUCACIÓN INTERCULTURAL. VÍAS ALTERNATIVAS DE INVESTIGACIÓN Y DEBATE" DE FIDEL MOLINA. Revista: REXE: Revista de estudios y experiencias en educación, Año: 2007. Procedencia: Universidad Católica de Concepción. Estado de publicación: Publicada. Página Inicial: 91/ Página Final: 97.Indización: Latindex42. Autor(es): Miguel Alvarado Borgoño. Título: LA PEDAGOGÍA EN LA DRAMATURGIA CHILENA DE PRINCIPIOS DEL SIGLO XX. Revista: REXE: Revista de estudios y experiencias en educación. Año: 2007. Procedencia: Universidad Católica de Concepción. Estado de publicación: Publicada. Página Inicial: 107/ Página Final: 122. Indización: Latindex43. Autor(es): Miguel Alvarado Borgoño. Título: LA ANTROPOLOGÍA LITERARIA Y SU DILEMA POR EL SUSTRATO EMPÍRICO. Revista: Revista Especulo. Año: 2007. Procedencia: Universidad Complutense de Madrid, España. Estado de publicación: Publicada. Página Inicial: 167/ Página Final: 190. Indización: Latindex-Catálogo/ Latindex-Directorio44. Autor(es): Miguel Alvarado Borgoño. Título: EL ESPEJO RÁPIDO. NOTAS SOBRE LOS CAMINOS DE LA ANALOGÍA ESTÉTICA LATINOAMERICANA. Revista: Revista Escáner Cultural. Revista Virtual de Arte de Vanguardia. Año: 2006. Procedencia: CRITICA.CL© año XVI, Hector Barrueto 522, Santiago centro, Chile. Director responsable y representante legal Adolfo Pardo Armanet. Estado de publicación: Publicada. Página Inicial: 1 / Página Final: 22.Indización: Dialnet45. Autor(es): Alvarado Borgoño, Miguel. Título: LAS TABLAS DE LO SAGRADO: UN COMENTARIO SOBRE EL LIBRO "ANTOLOGÍA CRÍTICA DE LA DRAMATURGIA ANARQUISTA EN CHILE", DE SERGIO PEREIRA. Revista: Literatura &amp; Lingüística. Año: 2006. Procedencia: Universidad Católica Silva Henríquez, Chile, Santiago de Chile. Estado de publicación: Publicada. Página Inicial: 345 / Página Final: 353. Indización: SCOPUS46. Autor(es): Alvarado Borgoño, Miguel. Título: ANTOLOGÍA CRÍTICA DE LA DRAMATURGIA ANARQUISTA EN CHILE. Revista: Estudios Filológicos. Año: 2006. Procedencia: Universidad Austral de Chile. Estado de publicación: Publicada. Página Inicial: 296/ Página Final: 298. Indización: ISI Arts &amp; Humanities Citation Index, Socpus, Scielo47. Autor(es): Miguel Alvarado, Graciela Rubio. Título: LA ROMÁNTICA ESTULTICIA O EL BARROCO INTROYECTADO. NOTAS SOBRE LA URGENCIA DE LOS POETAS HÉROES EN JOSÉ VICTORINO LASTARRIA Revista: Procesos Históricos. Año: 2006. Procedencia: Universidad de Los Andes, Escuela de Historia, Grupo de Investigación de Historia de las Regiones Americanas (GIHRA). Estado de publicación: Publicada Página Inicial: 8 / Página Final: 32. Indización: Latindex-Directorio48. Autor(es): Miguel Alvarado Borgoño. Título: LA DRAMATURGIA ANARQUISTA EN CHILE. Revista: LA CASA DE ASTERIÓN La Cuerda ISSN: 0124 - 9282 Revista Trimestral de Estudios Literarios. Año: 2006. Procedencia: Grupo de Investigación Literaria del Caribe – GILKARÍ, Programa de Humanidades y Lengua Castellana, Facultad de Ciencias Humanas - Facultad de Educación, Universidad del Atlántico, Barranquilla – Colombia. Estado depublicación: Publicada. Página Inicial: 1 / Página Final: 15. Indización: DIALNET49. Autor(es): Miguel Alvarado Borgoño. Título: METÁFORA, EXPERIMENTO Y PRECARIEDAD: NOTAS SOBRE RAÚL ZURITA DESDE VALPARAÍSO. Revista: Revista Brasil de Estudios Literarios (bilingüe). Año: 2005. Procedencia: Academia Brasileira de Letras.Estado de publicación: Publicada. Página Inicial: 1 / Página Final: 10. Indización: Dialnet50.          Autor(es): Miguel Alvarado Borgoño. Título: EL ESPEJO RÁPIDO. Revista: Nueva Revista del Pacífico. Año: 2005. Procedencia: Universidad de Playa Ancha. Estado de publicación: Publicada. Página Inicial: 193 / Página Final: 217. Indización: Latindex-Directorio/MLA International Bibliography51. Autor(es): Miguel Alvarado Borgoño. Título: EL ESPEJO RÁPIDO: NOTAS SOBRE LOS CAMINOS DE LA ANALOGÍA ESTÉTICA LATINOAMERICANA. Revista: Crítica.CL. Revista latinoamericana de ensayo. Año: 2005. Procedencia: CRITICA.CL© año XVI, Hector Barrueto 522, Santiago centro, Chile. Director responsable y representante legal Adolfo Pardo Armanet. Estado de publicación: Publicada. Página Inicial: 1 / Página Final: 7. Indización: basede datos MySQL52. Autor(es): Miguel Alvarado Borgoño. Título: EL QUIJOTE Y LA ETNOGRAFÍA DE UN DELIRIO: UNA ANTROPOLOGÍA LITERARIA DE LOS MOLINOS DE VIENTO DESDE ALFRED SCHÜTZ. Revista: Crítica.CL. Revista latinoamericana de ensayo. Año: 2005. Procedencia: CRITICA.CL© año XVI, Hector Barrueto 522, Santiago centro, Chile. Director responsable y representante legal Adolfo Pardo Armanet. Estado de publicación: Publicada.Página Inicial: 1 / Página Final: 7. Indización: base de datos MySQL53. Autor(es): Miguel Alvarado Borgoño. Título: UN CASO EXPERIMENTAL DE ANÁLISIS DESDE LA SOCIOLOGÍA CULTURALISTA FENOMENOLÓGICA EL UN EPISODIO QUIJOTE: PARA LA ETNOGRAFÍA DE UN DELIRIO. Revista: Temas locales.Año: 2005. Procedencia: Universidad de Playa Ancha Estado de publicación: Publicada Página Inicial: 11/ Página Final: 22 Indización: Dialnet54. Autor(es): Miguel Alvarado Borgoño. Título: EL QUIJOTE Y LA ETNOGRAFÍA DE UN DELIRIO: UNA ANTROPOLOGÍA LITERARIA DE LOS MOLINOS DE VIENTOS DESDE ALFRED SCHÜTZ. Revista: Konvergencias: Revista de Filosofía y Culturas en Diálogo. Año: 2005. Procedencia: Archivo Filosófico Argentino, de la Academia Nacional de Ciencias de Buenos Aires, Argentina. Estado de publicación: Publicada. Página Inicial: 110 / Página Final:131. Indización: Latindex-Directorio55. Autor(es): Miguel Alvarado Borgoño. Título: LA DIVERSIDAD POSIBLE: INTERCULTURALIDAD EN EL CHILE ACTUAL. Revista: Trayectorias. Año: 2005. Procedencia: Universidad Autónoma de Nuevo León. Estado de publicación: Publicada. PáginaInicial: 70 /Página Final: 81. Indización: LATINDEX Directorio y catálogo56.          Autor(es): Miguel Alvarado Borgoño. Título: EL ESPEJO RÁPIDO: NOTAS SOBRE LOS CAMINOS DE LA ANALOGÍA ESTÉTICA LATINOAMERICANA. Revista: Especulo. Año:2005. Procedencia: Universidad Complutense de Madrid. Estado de publicación: Publicada. Página Inicial: 155/ Página Final: 187. Indización: Latindex-Catálogo/ Latindex-Directorio57. Autor(es): Alvarado Borgoño, Miguel. Título: LA PULSIÓN POR LA IDENTIDAD: NICOLÁS PALACIOS, MALDITO Y MODERNO. Revista: Literatura &amp; Lingüística. Año: 2005. Estado de publicación: Publicada. Página Inicial: 15/ Página Final: 30. Indización: SCOPUS58. Autor(es): Miguel Alvarado Borgoño. Título: LA CONSOLIDACIÓN DE LA ANTROPOLOGÍA LITERARIA CHILENA. CONTINUIDADES, ITINERARIOS Y DISPUTAS. Revista: Gazeta de Antropología. Año: 2005. Procedencia: Universidad de Granada, Departamento de Filosofía, España. Estado de publicación: Publicada. Página Inicial: 40 / PáginaFinal: 52. Indización: SCOPUS59. Autor(es): Miguel Alvarado Borgoño. Título: LA CONSOLIDACIÓN DE LA ANTROPOLOGÍA LITERARIA CHILENA. Revista: Temas antropológicos: Revista científica de investigaciones regionales. Año: 2005. Procedencia: Universidad de Yucatán, Facultad de Ciencias Antropológicas, México. Estado de publicación: Publicada. Página Inicial: 5 / PáginaFinal: 30. Indización: Latindex-Catálogo/ Latindex-Directorio60. Autor(es): Miguel Alvarado Borgoño. Título: APUNTES SOBRE RAZA CHILENA. Revista: Filosofazer. Año: 2004. Procedencia: Instituto Superior de Filosofia Berthier, Brasil. Estado de publicación: Publicada. Página Inicial: 101/ Página Final: 112. Indización: Latindex- Directorio61. Autor(es): Miguel Alvarado y Graciela Rubio. Título: LA ROMÁNTICA ESTULTICIA O EL BARROCO INTROYECTADO: NOTAS SOBRE LA URGENCIA DE LOS POETAS HÉROES EN JOSÉ VICTORINO LASTARRIA Revista: HISPANIA NOVA Revista de Historia Contemporánea. Año: 2004. Procedencia: Universidad Carlos III de Madrid, España. Estado depublicación: Publicada. Página Inicial: 130 / Página Final: 150. Indización: Latindex-Catálogo/ Latindex-Directorio62. Autor(es): Miguel Alvarado Borgoño. Título: EL BARROQUISMO DEL PADRE AUSENTE: LECTURAS DE “MADRES Y HUACHOS. ALEGORÍA DEL MESTIZAJE CHILENO” DE SONIA MONTECINO. Revista: SINCRONIA. Año: 2004. Procedencia: Universidad de Guadalajara, Centro Universitario de Ciencias Sociales y Humanidades, Departamento de Letras. Página Inicial: 230/ Página Final: 245. Indización: Latindex-Directorio63. Autor(es): Miguel Alvarado Borgoño. Título: ELOGIO DE LA PEREZA. NOTAS Y APROXIMACIONES RESPECTO DE LAS POSIBILIDADES DEL ESTUDIO DE LA ETNOLITERATURA MAPUCHE ACTUAL COMO ETNOGRAFÍA DEL TEXTO. Revista: Crítica.CL. Revista latinoamericana de ensayo. Año: 2004. Procedencia: CRITICA.CL© año XVI, Hector Barrueto 522, Santiago centro, Chile. Director responsable y representante legal: Adolfo Pardo Armanet. Estado de publicación: Publicada. Página Inicial: 1 / Página Final: 10.Indización: base de datos MySQL64. Autor(es): Miguel Alvarado Borgoño. Título: NOTAS SOBRE NARRACIÓN E IDEOLOGÍA FRENTE A LA DIVERSIDAD LATINOAMERICANA. Revista: Iztapalapa. Año: 2004. Procedencia: Universidad Autónoma Metropolitana, Unidad Iztapalapa, División de Ciencias Sociales y Humanidades, México. Estado de publicación: Publicada. Página Inicial: 203/ Página Final: 226. Indización: Latindex65.          Autor(es): Miguel Alvarado Borgoño. Título: LA MODERNIDAD MALDITA DE NICOLÁS     PALACIOS:                APUNTES            SOBRE  RAZA     CHILENA.            Revista: Gazeta deantropología. Año: 2004. Procedencia: Universidad de Granada, Departamento de Filosofía, España. Estado de publicación: Publicada Página Inicial: 3 / Página Final: 11. Indización: SCOPUS66. Autor(es): Miguel Alvarado Borgoño. Título: NARRACIÓN E IDEOLOGÍA FRENTE A LA DIVERSIDAD LATINOAMERICANA. Revista: Ciencias Humanas. Año: 2004. Procedencia: Universidad Tecnológica de Pereira, México. Estado de publicación: Publicada.Página Inicial: 1 / Página Final: 11. Indización: Latindex67. Autor(es): Miguel Alvarado Borgoño. Título: LA ECOLOGÍA CULTURAL Y LA VALORACIÓN DEL SUJETO EN LATINOAMÉRICA. Revista: Revista de Antropología experimental. Procedencia: Universidad de Jaén, España. Año: 2003. Estado de publicación: Publicada. Página Inicial: 47 / Página Final: 60. Indización: Latindex68. Autor(es): Miguel Alvarado Borgoño. Título: NUEVAS CONSTRUCCIONES DEL SUJETO POPULAR: APORTES SOBRE LAS REFORMULACIONES DEL CONCEPTO DE CULTURA POPULAR LATINOAMERICANA. Revista: Revista Colombiana de Sociología. Año: 2003. Procedencia: Universidad Nacional de Colombia. Departamento de Sociología. Estado de publicación: Publicada. Página Inicial: 193 / Página Final: 220. Indización: Latindex69.          Autor(es): Miguel Alvarado y Pedro Santander. Título: EL TILA LAS PALABRAS Y LA MUERTE. Revista: Rocinante. Procedencia: Santiago, Chile. Año: 2003. Estado de publicación:Publicada. Página Inicial: 24 / Página Final: 25. Indización: No tiene70. Autor(es): Alvarado, Miguel; Santander, Pedro. Título: "MATAR AL PADRE":  ANÁLISIS DISCURSIVO DE DOS TEXTOS DE LA SOCIOLOGÍA CHILENA EN PERÍODO DE DICTADURA. Revista: Literatura &amp; Lingüística. Año: 2003. Procedencia: Universidad Católica Silva Henríquez, Chile, Santiago de Chile. Estado de publicación: Publicada. Página Inicial: 135/ Página Final: 157. Indización: SCOPUS71.          Autor(es):           Miguel  Alvarado             Borgoño.             Título:   LA           EDUCACIÓN      EN          LA CONSTRUCCIÓN DE LA ALTERIDAD. Revista: REXE: Revista de estudios y experienciasen educación. Año: 2003. Procedencia: Universidad Católica de Concepción. Estado de publicación: Publicada. Página Inicial: 123 / Página Final: 132. Indización: Latindex72. Autor(es): Miguel Alvarado y Pedro Santander. Título: A PROPÓSITO DE LA MUERTE DEL TILA O DE CÓMO SE MATA Y SE MUERE EN LAS PALABRAS. Revista: Revista Cuaderno Universitario Año: 2003. Procedencia: Universidad de Playa Ancha, Chile. Estado de publicación: Publicada. Página Inicial: 25 / Página Final: 30. Indización: Dialnet73. Autor(es): Miguel Alvarado Borgoño. Título: PENSAR EN TIERRA EXTRAÑA: análisis cultural teología de la liberación. Revista: Cuadernos del Pensamiento Latinoamericano. Año: 2003. Procedencia: Centro de Estudios del Pensamiento Latinoamericano (CEPLA), Chile. Estado de publicación: Publicada. Página Inicial: 103/ Página Final: 120. Indización: Latindex-Directorio74. Autor(es): Alvarado, Miguel; Santander, Pedro; Título: ANÁLISIS DISCURSIVO DE DOS TEXTOS DE LA SOCIOLOGÍA CHILENA EN PERÍODO DE DICTADURA. Año: 2003 Revista: Anthropos – Procedencia: Universidad Pontificia Salesiana, Venezuela. Estado depublicación: Publicada. Página Inicial: 27/ Página Final: 50. Indización: Latindex-Directorio75. Autor(es): Miguel Alvarado y Pedro Santander. Título: MATAR AL PADRE: ANÁLISIS DISCURSIVO DE DOS TEXTOS DE LA SOCIOLOGÍA CHILENA EN PERIODO DE DICTADURA. Revista: CUADERNOS AMERICANOS. Año: 2003. Procedencia: Universidad autónoma de México. Estado de publicación: Publicada. Página Inicial: 72 / Página Final: 92.Indización: Latindex-Catálogo/ Latindex-Directorio76.          Autor(es): Miguel Alvarado Borgoño. Título: POR DIOS Y LA BANDERA. Revista: Notas Históricas y Geográficas. Año: 2003. Procedencia: Universidad de Playa Ancha, Chile. Estadode publicación: Publicada. Inicial: 179/ Página Final: 190. Indización:Latindex77. Autor(es): Miguel Alvarado Borgoño. Título: ANTROPÓLOGO, POETA Y HÉROE. LECTURAS DE UN TEXTO DE FRANCISCO GALLARDO. Revista: Revista de Humanidades. Año: 2002. Procedencia: Tecnológico de Monterrey, México. Estado de publicación: Publicada. Página Inicial: 131/ Página Final: 154. Indización: Latindex78.          Autor(es):           Miguel  Alvarado             Borgoño.             Título:   INTRODUCTION TO          CHILEAN ANTHROPOLOGY POETRY. Revista: Estudios Filológicos. Año: 2002. Procedencia:Universidad Austral de Chile. Estado de publicación: Publicada. Página Inicial: 169 / Página Final: 183. Indización: ISI Arts &amp; Humanities Citation Index79. Autor(es): Miguel Alvarado Borgoño. Título: MUTACIONES EN EL DISCURSO ANTROPOLÓGICO CONTEMPORÁNEO. Revista: Revista Chilena de Antropología. Año: 2002. Procedencia: Universidad de Chile. Estado de publicación: Publicada. Página Inicial: 31/Página Final: 53. Indización: Latindex80. Autor(es):  Alvarado Borgoño, Miguel.  Título:  MUTACIÓN DISCURSIVA EN LAS CIENCIAS SOCIALES CHILENAS: LECTURAS DE UN TEXTO DE FRANCISCO GALLARDO. Revista: Revista Signos. Año: 2002. Procedencia: Pontificia Universidad Católica de Valparaíso, Chile. Estado de publicación: Publicada. Página Inicial: 3/ Página Final: 20.Indización: ISI Arts &amp; Humanities Citation Index81. Autor(es): Miguel Alvarado Borgoño. Título: LA ESTRATEGIA NARRATIVA DE UNA UTOPÍA ABIERTA EN FACUNDO, DE DOMINGO FAUSTINO SARMIENTO. Revista: Literatura &amp;. Lingüística. Año: 1999. Procedencia: Universidad Católica Silva Henríquez, Chile, Santiago de Chile. Estado de publicación: Publicada. Página Inicial: 103 / Página Final: 118.Indización: SCOPUS82.          Autor(es): Miguel Alvarado Borgoño. Título: ANTROPÓLOGO, POETA Y HÉROE. Año: 2002. Procedencia: Universidad del Zulia, Venezuela. Estado de publicación: Publicada. PáginaInicial: 15/ Página Final: 38. Indización: Latindex83. Autor(es): Miguel Alvarado Borgoño. Título: NOTAS SOBRE EL ITINERARIO DE LA COMPRENSIÓN DEL SINCRETISMO RELIGIOSO. Revista: Anales de Teología de la Universidad Católica de la Santísima Concepción (An.teol.). Año: 2002. Procedencia: Universidad Católica de la Santísima Concepción, Chile. Estado de publicación: Publicada.Página Inicial: 31/ Página Final: 58. Indización: Latindex84.          Autor(es): Miguel Alvarado Borgoño. Título: LA FUNCIÓN EL MITO EN LAS CIENCIAS DE LO CONCRETO. Revista: Regional de Trabajo Social. Año: 2001.Estado de publicación: Publicada. Página Inicial: 53 / Página Final: 64. Indización: Latindex85. Autor(es): Miguel Alvarado Borgoño. Título: DESARROLLO EN LA COMPRENSIÓN DEL SINCRETISMO RELIGIOSO POR PARTE DE LA INTELECTUALIDAD CATÓLICA LATINOAMERICANA. Revista: Ciencia Tomista. Año: 2001. Procedencia: Facultad de Teología de San Esteban (Salamanca), de la Provincia de España de los Dominicos. Estado de publicación: Publicada. Página Inicial: 535 / Página Final: 564. Indización: Latindex-Catálogo/Latindex-Directorio86.          Autor(es): Miguel Alvarado Borgoño. Título: IDEALIZACIÓN Y ALTERIDAD EN LAS CIENCIAS SOCIALES HISPANOAMERICANAS. NOTAS PARA UNA INVESTIGACIÓN.Revista: Arbil, anotaciones de pensamiento y crítica. Año: 2001. Procedencia: Zaragoza (España). Estado de publicación: Publicada. Página Inicial: 1 / Página Final: 17. Indización: SCOPUS87. Autor(es): Miguel Alvarado Borgoño. Título: LA ANTROPOLOGÍA LITERARIA CHILENA. Revista: CUADERNOS AMERICANOS. Año: 2001. Procedencia: Universidad Autónoma de México. Estado de publicación: Publicada. Página Inicial: 163/ Página Final: 171.Indización: Latindex-Catálogo/ Latindex-Directorio87. Autor(es): Miguel Alvarado Borgoño y Liliana Coloma Espejo. Título: MUTACIONES EN EL DISCURSO ANTROPOLÓGICO CONTEMPORÁNEO. Revista: ALPHA. Procedencia: Universidad de Los Lagos, Chile. Año: 2001. Estado de publicación: Publicada. Página Inicial:185/ Página Final: 214. Indización: SciELO88. Autor(es): Miguel Alvarado Borgoño. Título: EL OLVIDO DE LA EPOPEYA Y LA APERTURA DE LA LÍRICA: TRANSFORMACIONES EN EL DISCURSO ANTROPOLÓGICO CONTEMPORÁNEO. Revista: ATENEA Procedencia: Universidad de Concepción, Chile. Año: 2001. Estado de publicación: Publicada. Página Inicial: 141 / PáginaFinal: 167. Indización: ISI Arts &amp; Humanities Citation Index89. Autor(es): Miguel Alvarado Borgoño. Título: MUTACIÓN DICURSIVA EN LAS CIENCIAS SOCIALES CHILENAS. LECTURAS DE UN TEXTO DE FRANCISCO GALLARDO. Revista: REVISTA HISPANISTA. Revista electrónica de los Hispanistas de Brasil - Vol I - no 4 - enero-febrero-marzo- 2001. Año: 2001. Procedencia: Asociación de Hispanistas del Brasil. Estado de publicación: Publicada. Página Inicial: 1 / Página Final: 22.Indización: Latindex-Directorio90.          Autor(es): Miguel Alvarado Borgoño. Título: INTENTOS DE UNA HERMENÉUTICA DE LA CULTURA EN EL NACIMIENTO DE LA ANTROPOLOGÍA POÉTICA CHILENA.Revista: Heterogénesis Revista Bilingüe de Artes Visuales. Año: 2000. Estado de publicación: Publicada. Página Inicial: 120 / Página Final</t>
  </si>
  <si>
    <t>2023-07-17T15:10:27Z</t>
  </si>
  <si>
    <t>2023-07-17T21:03:09Z</t>
  </si>
  <si>
    <t>ana gabriela banquez</t>
  </si>
  <si>
    <t>banquezanagabriela@gmail.com</t>
  </si>
  <si>
    <t>Artículo</t>
  </si>
  <si>
    <t>Cordial saludo.Por medio del presente, me permito adjuntar mi artículo, con la intención de que sea revisado y posiblemente aceptado para su publicación.De antemano, muchas gracias por su atención.Atentamente,--Ana Gabriela Banquez MaturanaEstudiante de Administración IndustrialUniversidad de CartagenaAviso de Confidencialidad:Este mensaje de correo electrónico puede contener anexos e información confidencial o legalmente protegida, reservada no susceptible de ser difundida públicamente y está destinado únicamente para el uso del destinatario (s) previsto. Cualquier divulgación, difusión, distribución, copia o la toma de cualquier acción basada en la información aquí contenida está prohibida. Si ha recibido esta comunicación por error, le ruego me informe inmediatamente respondiendo al remitente y eliminando el documento original sin mantener copia alguna. Los correos electrónicos no son seguros y no se garantiza que estén libres de errores, ya que pueden ser interceptados, modificados, o contener virus. Cualquier persona que se comunica conmigo por e-mail se considera que ha aceptado estos riesgos.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</si>
  <si>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2023-07-17T21:03:10Z</t>
  </si>
  <si>
    <t>2023-07-14T19:55:06Z</t>
  </si>
  <si>
    <t>2023-07-17T18:03:20Z</t>
  </si>
  <si>
    <t>Cesar Burgos Diaz</t>
  </si>
  <si>
    <t>cesar.burgos@cgna.cl</t>
  </si>
  <si>
    <t>publicaciones faltantes</t>
  </si>
  <si>
    <t>Estimados,Junto con saludar, les escribo en relación a la respuesta que se me dio por las publicaciones faltantes en data ciencia (ver respuesta más abajo). Específicamente, me refería a que en mi perfil de Dataciencia ( https://dataciencia.anid.cl/author/853129) no figuran las publicaciones. Las podrían incorporar o asociar a mi productividad por favor.Saludos cordiales,César_____________________________________________________________Estimado Sr. Burgos: Junto con saludar, informo a Ud. lo siguiente referente a la consulta de dos publicaciones que no aparecen en DATACIENCIA: *La primera publicación puede ser que simplemente al momento de la descarga todavía no estaba indexada en la API de WoS, sin embargo no es raro que a veces falten publicaciones, eso ya depende directamente de los proveedores externos (wos, scielo, scopus), muchas veces incluso nos eliminan algunos wos_id, estos problemas se han reportado, sin tener una respuesta satisfactoria. Burgos-Díaz, C.; Garrido-Miranda, K.A.; Palacio, D.A.; Chacón-Fuentes, M.; Opazo-Navarrete, M.; Bustamante, M. Food-Grade Oil-in-Water (O/W) Pickering Emulsions Stabilized by Agri-Food Byproduct Particles. Colloids Interfaces 2023, 7, 27. https://doi.org/10.3390/colloids7020027 *La segunda publicación si aparece: https://dataciencia.anid.cl/article/306342 Opazo-Navarrete, M.; Burgos-Díaz, C.; Garrido-Miranda, K.A.; Acuña-Nelson, S. Effect of Enzymatic Hydrolysis on Solubility and Emulsifying Properties of Lupin Proteins (Lupinus luteus). Colloids Interfaces 2022, 6, 82. https://doi.org/10.3390/colloids6040082  Lo saluda cordialmente,  Información CientíficaAgencia Nacional de Investigación y Desarrollo - ANIDMinisterio de Ciencia, Tecnología, Conocimiento e Innovación | Gobierno de ChileTwitter: @AnidInforma (https://twitter.com/AnidInforma)--Dr. César Burgos DíazInvestigadorLas Heras # 350, Temuco, Chile(56) 452 740405www.cgna.clLa información contenida en este correo electrónico y anexos es confidencial y también puede contener información privilegiada, de manera que es para uso exclusivo del individuo o entidad a la que fue dirigida. Se prohibe cualquier publicación, distribución, copia o uso de esta comunicación o información sin autorización expresa del responsable.Por favor, considere el cuidado del medio ambiente antes de imprimir este correo.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</si>
  <si>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2023-07-14T00:46:23Z</t>
  </si>
  <si>
    <t>2023-09-27T13:03:17Z</t>
  </si>
  <si>
    <t>Revista Derecho y Ciencia Politica vol. 14 2023</t>
  </si>
  <si>
    <t>Estimada AntonietaEn este enlacehttps://www.dropbox.com/sh/q55qa0dmo2hitv4/AAAgzzPQX1NemusswVFv7nQia?dl=0He subido archivos para SciELO del volumen 14 2023 de la Revista Derecho y Ciencia Política.Son doce artículos marcados en modo publicación continua. Adjunto tambien una tabla con dos planillas, la primera con secciones y la segunda con una tabla de contenidos.Quedo atenta en caso que fuera necesario hacer cualquier modificación.Gracias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</si>
  <si>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2023-07-14T00:41:15Z</t>
  </si>
  <si>
    <t>2023-07-14T16:03:51Z</t>
  </si>
  <si>
    <t>jessica cecilia fuentes olmos</t>
  </si>
  <si>
    <t>fo.jessica@gmail.com</t>
  </si>
  <si>
    <t>Hola:
Necesito ayuda. Estoy tratando de completar...</t>
  </si>
  <si>
    <t>Hola:Necesito ayuda. Estoy tratando de completar mi CV en la plataforma de ANID y cuando coloco el DOI de un artículo, lo ubica pero queda bloqueada la posibilidad de aceptarlo en mi CV porque aparece que sigue buscando en repositorio WOS. Sigue pensando y no me deja avanzar. Que puedo hacer?Saludos,Jessica Fuentes</t>
  </si>
  <si>
    <t>2023-07-13T19:22:29Z</t>
  </si>
  <si>
    <t>2023-07-14T19:03:39Z</t>
  </si>
  <si>
    <t>Consulta por API data ciencia</t>
  </si>
  <si>
    <t>Estimado equipo de Data Ciencia ANID:Buenas tardes, espero que este correo les encuentre bien. Les escribo para consultar si ustedes tienen a disposición una API de lo que aparece en Data Ciencia, con motivo de poblar de la base de datos de nuestro sistema CRIS en la Universidad de Aysén.Quedo muy atenta a vuestra respuesta y muchas gracias,--Michelle Lezana, M.A., Mg.Difusión, Divulgación Científica y Creación ArtísticaDirección de InvestigaciónObispo Vielmo #62, Coyhaique 5950000, Aysén* no sienta la obligación de contestar este correo fuera de horario laboral.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</si>
  <si>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2023-07-13T17:42:41Z</t>
  </si>
  <si>
    <t>Chungara - marcados 00901, 01001 y 01002</t>
  </si>
  <si>
    <t>Hola Anto,Envío artículos marcados de Chungara, paquete 00923 (00901) y paquete 01023 (01001 y 01002).Me confirmas.Saludos, Marcela 0717-7356-chungara_00923.rar (https://drive.google.com/file/d/1fmjEpJf4YmMKvF7ADXfCih2S4oV5xqeE/view?usp=drive_web) 0717-7356-chungara_01023.rar (https://drive.google.com/file/d/1KOUlEMXPGqxCXbeaqeugeHfjlMnS_bUt/view?usp=drive_web)____________________________________Marcela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</si>
  <si>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2023-07-13T12:34:13Z</t>
  </si>
  <si>
    <t>2023-07-18T14:02:56Z</t>
  </si>
  <si>
    <t>Felipe Alberto Vera Lagos</t>
  </si>
  <si>
    <t>profehc.felipe.respaldo@gmail.com</t>
  </si>
  <si>
    <t>Solicitud de dato para almacenar tesis en repositorio</t>
  </si>
  <si>
    <t>Estimado equipo de repositorio ANIDJunto con saludar y esperando se encuentre bien, me presento mi nombre es Felipe Vera Lagos, recientemente graduado del Magíster en Currículo en la U. Chile. Dichos estudios fueron financiados a través de la beca profesionales de la educación desde 2021.Es en este contexto que ya ha sido subida en el repositorio de mi universidad mi tesis y me han solicitado de parte de la ANID que sea subida.  Es en este sentido que no tengo los siguientes datos que me piden para subir el repositorio:  "Número (código/folio) del proyecto, centro o beca".Le estaría muy agradecido por su ayuda en este proceso.Se despide cordialmente de ustedes.Felipe Vera Lagos.</t>
  </si>
  <si>
    <t>2023-07-11T22:18:25Z</t>
  </si>
  <si>
    <t>2023-07-24T16:04:15Z</t>
  </si>
  <si>
    <t>Comments:Estimados, acabo de finalizar un envío y quisiera saber si se subió o no correctamente. Mi nombre es Erick Muñoz, el nombre de la tesis es Zewpé Mapu de Roxana Miranda Rupailaf. Poesía mapuche, locus y el regreso del futuro. Agradezco su información, gracias.Date: Tue Jul 11 22:18:14 UTC 2023Email: erick.munoz18@hotmail.comLogged In As: erick.munoz18@hotmail.comReferring Page: https://repositorio.anid.cl/listingUser Agent: Mozilla/5.0 (Windows NT 10.0; Win64; x64) AppleWebKit/537.36 (KHTML, like Gecko) Chrome/114.0.0.0 Safari/537.36Session: 62cdb9ae-6403-44c3-8700-2a0ca7241fbf</t>
  </si>
  <si>
    <t>2023-07-11T19:27:47Z</t>
  </si>
  <si>
    <t>Carmen Gloria Araneda</t>
  </si>
  <si>
    <t>comunicaciones2@ichtf.cl</t>
  </si>
  <si>
    <t>Re: Consultas</t>
  </si>
  <si>
    <t>Hola Andrea!Cómo estás? hablamos hoy. Por favor me mandas el formulario para subir nuevamente la revista digital con el nuevo ISSNCariños y gracias, El jue, 23 mar 2023 a las 8:29, Carmen Gloria Araneda (&lt;comunicaciones2@ichtf.cl&gt;) escribió:Estimado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</si>
  <si>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2023-07-11T05:09:51Z</t>
  </si>
  <si>
    <t>2023-07-11T16:03:52Z</t>
  </si>
  <si>
    <t>jaime juan mena lorca</t>
  </si>
  <si>
    <t>jaime.mena@pucv.cl</t>
  </si>
  <si>
    <t>Necesito urgente estar en este registro</t>
  </si>
  <si>
    <t>Traté de ingresar para poner mis datos, pero me resultó imposible realizar estoYa tuve problemas con un problema similar hace años de por el hecho que tenian registrado mi correo jmena@pucv.clAhora no me permite ingresar al portal para ingresar mis datos aun que lo mejor seria que me reconozcan mi cv como investigador en forma automática de el otro sistema En todo caso necesito estar registrado en esto si o si, pero por favor darme l'alternativa urgente para un proyecto con alemania (Bielefeld del IMa de la PUCV y otras universidades ****************************************+****************************************+Profesor Titular Virtual IMA FACULTAD DE CIENCIAS PUCV.+56 322274031Doctorado en Didáctica de la Matemática Grupo M y T: Modelación (y tecnología)orcid.org/0000-0003-2274-4716      Libre de virus.www.avast.com (https://www.avast.com/sig-email?utm_medium=email&amp;utm_source=link&amp;utm_campaign=sig-email&amp;utm_content=webmail)</t>
  </si>
  <si>
    <t>2023-07-10T17:13:52Z</t>
  </si>
  <si>
    <t>2023-07-11T14:02:23Z</t>
  </si>
  <si>
    <t>Andrea Elizabeth González Zúñiga</t>
  </si>
  <si>
    <t>azgonzal@uc.cl</t>
  </si>
  <si>
    <t>Actualizar productividad</t>
  </si>
  <si>
    <t>Estimados Sres.Recientemente hemos publicado dos artículos que me interesa ingresar a mi productividad. Sin embargo, no puedo filtrar por el DOI.Copio los DOI de los artículos y estos se quedan pegados.¿Que puedo hacer al respecto?De antemano graciasAndrea González Zúñiga, PhDInvestigadora Asociada ICC</t>
  </si>
  <si>
    <t>2023-07-10T15:49:42Z</t>
  </si>
  <si>
    <t>2023-07-13T21:03:49Z</t>
  </si>
  <si>
    <t>Claudio A. Agostini</t>
  </si>
  <si>
    <t>claudio.agostini@uai.cl</t>
  </si>
  <si>
    <t>Problemas de Acceso</t>
  </si>
  <si>
    <t>HolaTengo un problema para acceder a mi cuenta como investigador.Ingreso con mi mail (claudio.agostini@uai.cl) y mi clave sin problema, pero a los pocos segundos me devuelve automáticamente a la página inicial y no puedo acceder. He probado con Safari, con Firefox y con Chrome, así que el navegador no es el problema.Es importante que pueda acceder porque estoy postulando a un proyecto puente, son investigador del proyecto FONDAP SERC y cuando la directora del proyecto intenta incluirme como investigador no puede porque mi rut está malo en la página web. Mi rut es 8.547.104-K y en la página aparece como 8.547.104_old-KGraciasClaudio Agostini</t>
  </si>
  <si>
    <t>2023-07-10T13:02:56Z</t>
  </si>
  <si>
    <t>2023-07-11T21:03:22Z</t>
  </si>
  <si>
    <t>Rolando Luis Rubilar Torrealba</t>
  </si>
  <si>
    <t>rolando.rubilar@ufrontera.cl</t>
  </si>
  <si>
    <t>Problemas con cuenta</t>
  </si>
  <si>
    <t>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proyecto.Quedo atento a los pasos a seguir,Saludos cordialesRolando Rubilar TorrealbaDepartamento de Administración y EconomíaUniversidad de La Fronterahttps://scholar.google.com/citations?user=lHGUwHcAAAAJ&amp;hl=es&amp;oi=aoLa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</si>
  <si>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2023-07-10T13:02:55Z</t>
  </si>
  <si>
    <t>2023-07-12T15:02:53Z</t>
  </si>
  <si>
    <t>Re: Problemas con cuenta</t>
  </si>
  <si>
    <t>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proyecto.Nombre: Rolando Rubilar Torrealbarut: 15740319-2Quedo atento a los pasos a seguir,Saludos cordialesEl dom, 9 jul 2023 a las 23:35, Rolando Luis Rubilar Torrealba (&lt;rolando.rubilar@ufrontera.cl&gt;) escribió:Estimado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proyecto.Quedo atento a los pasos a seguir,Saludos cordialesRolando Rubilar TorrealbaDepartamento de Administración y EconomíaUniversidad de La Fronterahttps://scholar.google.com/citations?user=lHGUwHcAAAAJ&amp;hl=es&amp;oi=aoLa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</si>
  <si>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2023-07-09T16:32:08Z</t>
  </si>
  <si>
    <t>2023-07-10T17:03:55Z</t>
  </si>
  <si>
    <t>Problema con Portal del Investigador</t>
  </si>
  <si>
    <t>Estimados,Junto con saludar y esperando que se encuentren bien, quisiera pedirles ayuda para registrarme como investigador en el Portal del Investigador ya que si bien no me encuentro registrado (no logré encontrarme en el buscador), al momento de intentar hacerlo el sistema indica que mi RUT ya se encuentra registrado.Saludos,Ramón</t>
  </si>
  <si>
    <t>2023-07-09T12:23:23Z</t>
  </si>
  <si>
    <t>2023-07-10T17:03:56Z</t>
  </si>
  <si>
    <t>Solicitud de ayuda . Felipe Vera</t>
  </si>
  <si>
    <t>Estimado equipo de repositorio ANIDJunto con saludar y esperando se encuentre bien, me presento mi nombre es Felipe Vera Lagos, recientemente graduado del Magíster en Currículo en la U. Chile. Dichos estudios fueron financiados a través de la beca profesionales de la educación desde 2021. Es en este contexto que ya ha sido subida en el repositorio de mi universidad mi tesis y me han solicitado de parte de la ANID que sea subida.  Es en este sentido que no tengo los siguientes datos que me piden para subir el repositorio:  "Número (código/folio) del proyecto, centro o beca".Le estaría muy agradecido por su ayuda en este proceso.Se despide cordialmente de ustedes.Felipe Vera Lagos.La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</si>
  <si>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2023-07-09T00:42:17Z</t>
  </si>
  <si>
    <t>2023-07-10T18:02:54Z</t>
  </si>
  <si>
    <t>no me reconocen como investigador</t>
  </si>
  <si>
    <t>y tengo problemas para crear ese perfil para uso en un proyecto internacional con alemania****************************************+****************************************+Profesor Titular Virtual IMA FACULTAD DE CIENCIAS PUCV.+56 322274031Doctorado en Didáctica de la Matemática Grupo M y T: Modelación (y tecnología)orcid.org/0000-0003-2274-4716      Libre de virus.www.avast.com (https://www.avast.com/sig-email?utm_medium=email&amp;utm_source=link&amp;utm_campaign=sig-email&amp;utm_content=webmail)</t>
  </si>
  <si>
    <t>2023-07-07T17:24:10Z</t>
  </si>
  <si>
    <t>2023-07-07T20:03:17Z</t>
  </si>
  <si>
    <t>Ana Parraguez Sanchez</t>
  </si>
  <si>
    <t>ana.parraguez@uvm.cl</t>
  </si>
  <si>
    <t>Solicitud urgente</t>
  </si>
  <si>
    <t>Estimados,Junto con saludarles muy cordialmente, les solicito actualizar mi nombre a Ana Parraguez Sánchez, e incluir al Centro Regional de Inclusión e Innovación Social en el listado de unidades ejecutoras de la Universidad de Viña del Mar.Adjunto carnet.Saludos cordiales,[cid:772d640e-0e7e-4a86-a1b1-5eed0c8bb769]Dra. Ana Parraguez-SánchezDirectora EjecutivaCentro Regional de Inclusión e Innovación SocialUniversidad Viña del Mar – ChileAgua Santa 110, Viña del Mar(56) 32 2462464+56 9 4227 7483https://www.uvm.cl/criis/Outlook-nhifyfsp.pngcarner cara.jpegcarner reverso.jpeg</t>
  </si>
  <si>
    <t>2023-07-07T13:48:57Z</t>
  </si>
  <si>
    <t>2023-11-20T19:03:31Z</t>
  </si>
  <si>
    <t>Eduardo Andrés Oyanedel Moya</t>
  </si>
  <si>
    <t>eduardo.oyanedel@uvm.cl</t>
  </si>
  <si>
    <t>Asunto: consulta sobre criterios de tabulación para doble afiliación</t>
  </si>
  <si>
    <t>Este es un seguimiento de su solicitud anterior #687157 "consulta sobre criterios de tabulación para doble afiliación"La consulta no ha sido respondida. Por favor derivar al área de Data Ciencia y solicitar que se complete el proceso de respuesta.Atentamente,Dr. Eduardo Oyanedel MoyaDirector General de Investigación y PostgradoVicerrectoría AcadémicaUniversidad Viña del Mar</t>
  </si>
  <si>
    <t>2023-07-07T03:54:09Z</t>
  </si>
  <si>
    <t>Revista Antropologias del Sur año 10 nro. 19</t>
  </si>
  <si>
    <t>Estimada AntonietaEn este enlacehttps://www.dropbox.com/sh/7uk2jtdx8ntomfp/AAD7O4C9w3MTs-jYWTIL0j3fa?dl=0envío, por petición de los editores de Revista Antropologías del Sur, los archivos para SciELO del año 10 número 19 de la revista.Quedo atenta en caso de que se necesiten modificaciones. 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</si>
  <si>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2023-07-07T00:24:24Z</t>
  </si>
  <si>
    <t>2023-09-27T13:03:18Z</t>
  </si>
  <si>
    <t>Chungara - marcado 00801</t>
  </si>
  <si>
    <t>Hola Anto.Envío archivos marcados del artículo 00801 de Chungara.Me avisas porfa.Saludos, Marcela 0717-7356-chungara_00823.rar (https://drive.google.com/file/d/1zYFPoKuduQoPSh3DUllEw1NvB7Id40Ue/view?usp=drive_web)____________________________________Marcela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</si>
  <si>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2023-07-06T19:51:34Z</t>
  </si>
  <si>
    <t>2023-11-20T18:02:42Z</t>
  </si>
  <si>
    <t>Manuel Cortes</t>
  </si>
  <si>
    <t>manuel.cortes@ubo.cl</t>
  </si>
  <si>
    <t>Datos que no se pueden cambiar en el Portal del Investigador</t>
  </si>
  <si>
    <t>Estimados señores: Junto con saludar, informo a ustedes que en mi perfil del “Portal del Investigador” no puedo cambiar datos de encabezado, aunque ingrese con mi clave: https://investigadores.anid.cl/es/public_search/researcher?id=20202  Dice: Decano y Profesor Titular, Facultad de EducaciónUNIVERSIDAD BERNARDO O'HIGGINS   Debe decir actualmente: Vicedecano y Profesor Titular, Facultad de Ciencias HumanasUNIVERSIDAD BERNARDO O'HIGGINS  Saluda atentamente a ustedes,  Dr. MANUEL E. CORTÉSVICEDECANOJEFE DE DEPARTAMENTO DE CIENCIAS HUMANAS FACULTAD DE CIENCIAS HUMANASVICERRECTORÍA ACADÉMICAUNIVERSIDAD BERNARDO O’HIGGINS+562 2477 2244manuel.cortes@ubo.cl  CONFIDENCIALIDAD: La información contenida en este mensaje y/o en los archivos adjuntos es de carácter confidencial o privilegiada y está destinada al uso exclusivo del emisor y/o de la persona o entidad a quien va dirigida. Si usted no es el destinatario, cualquier almacenamiento, divulgación, distribución o copia de esta información está estrictamente prohibida y será sancionado por la ley. Si recibió este mensaje por error, por favor infórmenos inmediatamente respondiendo este mismo mensaje y borre éste y todos los archivos adjuntos. Gracias.Por favor, piense en el medio ambiente antes de imprimir este mail.Prefiera los medios digitales al papel impreso.</t>
  </si>
  <si>
    <t>2023-07-06T18:44:40Z</t>
  </si>
  <si>
    <t>2023-07-13T15:04:02Z</t>
  </si>
  <si>
    <t>Esteban Ignacio Cortés Calderón</t>
  </si>
  <si>
    <t>esteban.ignacio.cortes@gmail.com</t>
  </si>
  <si>
    <t>Consulta número folio</t>
  </si>
  <si>
    <t>Estimado/a Junto con saludar, tengo una duda con la subida de un archivo al repositorio ANID. Tengo que subir mi tesis de magíster (n°folio 22212015), pero en el repositorio indica que el número de folio no existe. No se que podría hacer o si lo tengo que ingresar de otra forma.Saludos--Esteban I. Cortés CalderónMagíster en ciencias mención Bosques y Medio AmbienteAsistente de investigación Programa Austral Patagonia, Universidad Austral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</si>
  <si>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2023-07-06T16:33:28Z</t>
  </si>
  <si>
    <t>2023-07-07T14:03:23Z</t>
  </si>
  <si>
    <t>GISELLE ANDREA ASTORGA ASTORGA</t>
  </si>
  <si>
    <t>giselle.astorga@uach.cl</t>
  </si>
  <si>
    <t>Actualización CV en SIC ANID</t>
  </si>
  <si>
    <t>Estimado equipo ANID,Les escribo para solicitar ayuda en la actualización del perfil de investigador.Tengo usuario creado (Giselle Andrea Astorga) y clave de acceso asociada al correo electrónico giginui@gmail.com. sin embargo, el sistema no me permite actualizar datos.Estaré muy agradecida si pueden señalarme como actualizar la información. Muchas gracias y saludos cordiales,Giselle—Dra. Giselle AstorgaProfesor AuxiliarInstituto Ciencias de la TierraEdificio Instapanel Of. 1Facultad de CienciasUniversidad Austral de ChileValdivia, Chile+56 9 9224 3729+56 63 2211183</t>
  </si>
  <si>
    <t>2023-07-06T14:08:45Z</t>
  </si>
  <si>
    <t>2023-10-10T15:03:27Z</t>
  </si>
  <si>
    <t>Rodrigo Andres Acuña</t>
  </si>
  <si>
    <t>rodrigoacuna@uchile.cl</t>
  </si>
  <si>
    <t>Consulta sobre revistas.</t>
  </si>
  <si>
    <t>Estimados quiera realizar las siguientes preguntas para un estudio de la Universidad de Chile, muchas gracias.1. Qué revistas latinoamericanas pasaron de estar en papel a sólo digital. Algunas de esas son Lilacs  ?2. ¿Quién está a cargo de Scielo Chile? Otra pregunta ¿quién está a cargo de la rev médica de Chile en Scielo?3. Existe alguna política de "avisaje" en revistas chilenas? ¿Se permite, por ejemplo, para entrar a Lilacs, Scielo, etc? ¿Hay restricciones?--Rodrigo Andres Acuña Figueroa.BibliotecarioCampus Oriente. Hospital SalvadorSistema de Bibliotecas BiomédicasFacultad de Medicina(562) 2977 0514Independencia #1027, Independencia, Santiago de Chile</t>
  </si>
  <si>
    <t>2023-07-06T13:28:12Z</t>
  </si>
  <si>
    <t>2023-11-22T13:02:05Z</t>
  </si>
  <si>
    <t>2023-07-06T12:49:41Z</t>
  </si>
  <si>
    <t>2023-10-05T14:05:01Z</t>
  </si>
  <si>
    <t>Rossana Zuñiga B</t>
  </si>
  <si>
    <t>roszuniga@uchile.cl</t>
  </si>
  <si>
    <t>Consulta sobre revistas</t>
  </si>
  <si>
    <t>Estimado José,Junto con saludar, me permito contactar con usted para consultar si con la información que ustedes manejan ¿Es posible obtener datos sobre las revistas latinoamericanas de la categoría Ciencias Médicas que hayan pasado de estar en papel a solo digital?Quedo atenta a tu respuesta.Saludos cordiales,Rossana Zúñiga B.BibliotecariaBiblioteca Campus SurSistema de Bibliotecas BiomédicasFacultad de Medicina - Universidad de Chile(562) 29770655Gran Avenida #3100, San Miguel, Santiago de Chile</t>
  </si>
  <si>
    <t>2023-07-06T12:49:39Z</t>
  </si>
  <si>
    <t>Ricardo Abraham Espinoza Castillo</t>
  </si>
  <si>
    <t>rbespino@uc.cl</t>
  </si>
  <si>
    <t>Hola, buena tarde, espero se encuentren bien.Mi nombre es Ricardo Espinoza, abogado y querría saber cómo es el proceso para poder hacer alguna publicación mediante la página scielo.cl Agradecido de antemano de su respuesta, saludo.</t>
  </si>
  <si>
    <t>2023-07-05T20:11:19Z</t>
  </si>
  <si>
    <t>2023-10-10T15:03:28Z</t>
  </si>
  <si>
    <t>Estimados, les envío algunas consultas, para un estudio de la Universidad de Chile, muchas gracias.1. Qué revistas latinoamericanas pasaron de estar en papel a sólo digital. Algunas de esas son Lilacs  ?2. ¿Quién está a cargo de Scielo Chile? Otra pregunta ¿quién está a cargo de la rev médica de Chile en Scielo?3. Existe alguna política de "avisaje" en revistas chilenas? ¿Se permite, por ejemplo, para entrar a Lilacs, Scielo, etc? ¿Hay restricciones?--Rodrigo Andres Acuña Figueroa.BibliotecarioCampus Oriente. Hospital SalvadorSistema de Bibliotecas BiomédicasFacultad de Medicina(562) 2977 0514Independencia #1027, Independencia, Santiago de Chile</t>
  </si>
  <si>
    <t>2023-07-05T19:11:02Z</t>
  </si>
  <si>
    <t>2023-10-10T15:03:29Z</t>
  </si>
  <si>
    <t>Katherine Ivette Donoso</t>
  </si>
  <si>
    <t>katherinedonoso@uchile.cl</t>
  </si>
  <si>
    <t>información</t>
  </si>
  <si>
    <t>Estimadosnecesito informacion de Scielo chile, quien está a cargo el nombre de la persona o entidad,  si es posible algun telefono ademas de correo electrónicode antemano muchas graciassaludos,Katherine Donoso EstradaBibliotecariaBiblioteca Central Dr. Amador Neghme R.Sistema de Bibliotecas BiomédicasFacultad de Medicina(562) 29786558Independencia #1027, Independencia, Santiago de Chile</t>
  </si>
  <si>
    <t>2023-07-05T18:42:26Z</t>
  </si>
  <si>
    <t>GOMEZ GOMEZ CLAUDIA VERONICA</t>
  </si>
  <si>
    <t>claudia.gomez@uct.cl</t>
  </si>
  <si>
    <t>Actualización Datos Investigadora Dra. Claudia Verónica Gómez Gómez</t>
  </si>
  <si>
    <t>Estimados/asJunto con saludar les informo que actualicé  mi CV en la plataforma https://investigadores.anid.cl (https://investigadores.anid.cl) . Sin embargo al revisar al final los ingresos de mis documentos algunos me aparecen  la siguiente leyenda:"Utilizado en Concursos CONICYT" (en color naranja). No los puedo borrar y tampoco modificar mi pregunta es:1.- Qué se hace con esa información2.- Debo borrarla ¿como?3.- Debo dejarla tal y cual aparece?4.- o qué debo hacer con ella?Saludos y gracias.--Dra. Claudia Verónica Gómez GómezProfesora Asociada. Opción InvestigaciónDepartamento de Ciencias Económicas y AdministrativasFacultad de Ciencias Jurídicas, Económicas y Administrativas.Universidad Católica de Temuco. Campus San Francisco.Edificio U-513.Cardenal Raúl Silva Henriquez.La Araucanía, Chile.claudia.gomez@uct.cl - 45 2553950 -ORCID. https://orcid.org/my-orcid?orcid=0000-0001-6160-4033 (https://orcid.org/my-orcid?orcid=0000-0001-6160-4033)https://www.linkedin.com/in/claudia-veronica-gomez-gomez/*Te invito a leer nuestro libro: ¿Qué puede aportar el Derecho en un Mundo en Transición?. Capítulo: Denominación de origen e indicaciones geográficas en la protección de los productos latinoamericanos:. Editorial: Thomson Reuters .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</si>
  <si>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2023-07-05T16:12:50Z</t>
  </si>
  <si>
    <t>Envío artículo de Eatacam marcado</t>
  </si>
  <si>
    <t>Hola Anto.Va artículo marcado 00601 de Eatacam y Excel.Saludos, Marcela A. 0718-1043-eatacam-rpass-0623-69.rar (https://drive.google.com/file/d/1AKlsU5n1X3JyloFpNVU812HJJcoQ92v0/view?usp=drive_web) SciELO_Chile_eatacam_Control_RPASS_2023.xlsx (https://drive.google.com/file/d/1C52l-uWKgAAqhV7aWmiW1ffuv4uiHRu4/view?usp=drive_web)____________________________________Marcela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</si>
  <si>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2023-07-04T18:11:09Z</t>
  </si>
  <si>
    <t>Estudios Constitucionales v21 no. 1</t>
  </si>
  <si>
    <t>Estimada Antonieta,Junto con saludar, hago llegar la revista Estudios Constitucionales, vol. 21 no 1,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</si>
  <si>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2023-07-04T17:08:54Z</t>
  </si>
  <si>
    <t>Marisol Eugenia Ruiz Contreras</t>
  </si>
  <si>
    <t>marisol.ruiz@uach.cl</t>
  </si>
  <si>
    <t>sobre llenado CV en portal del investigador</t>
  </si>
  <si>
    <t>Estimado equipo ANID,Quisiera saber qué se debe hacer para borrar la duplicación de un artículo que aparece dos veces en mi perfil. Lo he intentado borrar en distintas ocasiones, pero no he podido.Por otro lado, he intentado incorporar la formación del capital humano pero no aparece visible en mi perfil.También quiero preguntar bajo qué categoría se incorpora un proyecto FOVI que es financiado por ANID, porque no aparece en las opciones desplegadas.Espero su pronta respuesta, atte,[cid:09112ab3-f274-41d8-b590-dc63fff7e1a3]</t>
  </si>
  <si>
    <t>2023-07-04T15:52:43Z</t>
  </si>
  <si>
    <t>2023-07-04T21:02:45Z</t>
  </si>
  <si>
    <t>Claudia Cerda B</t>
  </si>
  <si>
    <t>claudia.cerda@uach.cl</t>
  </si>
  <si>
    <t>Ingreso al Portal de Investigador</t>
  </si>
  <si>
    <t>Estimados/as, me podrían dar las indicaciones para poder acceder a mi cuenta de Portal de Investigadores.Mi nombre es Claudia CerdaRUT 13.254.346-1Gracias, saludos,Claudia</t>
  </si>
  <si>
    <t>2023-07-04T15:06:07Z</t>
  </si>
  <si>
    <t>2023-10-31T14:04:51Z</t>
  </si>
  <si>
    <t>DERECHO Y CIENCIA POLÍTICA UCTEMUCO</t>
  </si>
  <si>
    <t>derechoycienciapolitica@uct.cl</t>
  </si>
  <si>
    <t>Cambio a publicación continua de Revista Chilena de Derecho y Ciencia Política</t>
  </si>
  <si>
    <t>Buenos días,Junto con saludar y esperando que se encuentren bien, escribimos para informar que desde este año 2023, la Revista Chilena de Derecho y Ciencia Política ha comenzado a trabajar con modalidad de publicación continua. Por lo tanto, el Vol.14/2023 se marcará como publicación continua.Saludos cordiales,Equipo editorial Revista Chilena de Derecho y Ciencia PolíticaLa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</si>
  <si>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2023-07-04T14:42:21Z</t>
  </si>
  <si>
    <t>2023-09-27T13:03:19Z</t>
  </si>
  <si>
    <t>Chungara-marcado 00623</t>
  </si>
  <si>
    <t>Hola Anto.Envío marcado aop 00601, este va en el número que se cerrará. 0717-7356-chungara_00623.rar (https://drive.google.com/file/d/1iXIx5Y36uWc51OAqMy_ET4GUjc9Agc9I/view?usp=drive_web)Saludos,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</si>
  <si>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2023-07-03T22:19:07Z</t>
  </si>
  <si>
    <t>Vanessa Macarena Cerda Cargnino</t>
  </si>
  <si>
    <t>vanessa.cerda.cargnino@gmail.com</t>
  </si>
  <si>
    <t>Consulta publicación artículos</t>
  </si>
  <si>
    <t>Estimada comunidad: Junto con saludar, escribo para preguntar: cómo lo puedo hacer para publicar artículos en vuestra revista? Saludos, Vanessa Macarena Cerda CargninoProfesora de Lengua Castellana y Comunicación Magíster en Educación Mención Administración y Currículum Diplomado en Neurociencias Diplomado en Educación Superior Basado en Competencias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</si>
  <si>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2023-07-03T19:31:30Z</t>
  </si>
  <si>
    <t>2023-10-11T20:03:31Z</t>
  </si>
  <si>
    <t>Comments:Estimados, buenas tardes. Los contacto desde la Pontificia Universidad Católica de Chile para consultar si es factible que me faciliten un reporte con publicaciones 2023 (artículos, tesis y otros) incluidas en el Repositorio ANID y que cuenten con afiliación a la UC. Estoy intentando realizar filtros pero me arrojan apenas 11 títulos, lo que es raro dada la gran cantidad de publicaciones. Gracias por su ayuda. Saludos,Date: Mon Jul 03 19:31:19 UTC 2023Email: pacortesr@uc.clLogged In As: Referring Page: https://repositorio.anid.cl/homeUser Agent: Mozilla/5.0 (Windows NT 10.0; Win64; x64) AppleWebKit/537.36 (KHTML, like Gecko) Chrome/114.0.0.0 Safari/537.36 Edg/114.0.1823.58Session: c30cb296-e41d-4f19-9435-09c2117f98da</t>
  </si>
  <si>
    <t>2023-07-03T14:55:52Z</t>
  </si>
  <si>
    <t>Comments:Estimados señores, solicito por favor enviar documentos de proyecto:proyecto Código IT15I10086 del año 2015Títulado: Desarrollo y Transferencia de Modelos de Plantaciones Productivas de Quillay en Base a Material Mejorado para la Industria de los Extractos.De ante mano muchas gracias.Loren VásquezDate: Mon Jul 03 14:55:42 UTC 2023Email: vasquez.loren@gmail.comLogged In As: Referring Page: https://repositorio.anid.cl/adminUser Agent: Mozilla/5.0 (Windows NT 10.0; Win64; x64) AppleWebKit/537.36 (KHTML, like Gecko) Chrome/109.0.0.0 Safari/537.36Session: ef11f8c8-d9fa-4ae9-9098-65aa6fe25c33</t>
  </si>
  <si>
    <t>2023-07-03T13:08:34Z</t>
  </si>
  <si>
    <t>Re: Consulta sobre publicación continua</t>
  </si>
  <si>
    <t>2023-07-03T13:04:27Z</t>
  </si>
  <si>
    <t>Accounts</t>
  </si>
  <si>
    <t>acct.survey@gvdd.org</t>
  </si>
  <si>
    <t>Invoice INV-14386 FOR Anid ON 7/3/2023</t>
  </si>
  <si>
    <t>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</si>
  <si>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2023-07-03T12:00:40Z</t>
  </si>
  <si>
    <t>2023-07-03T17:03:31Z</t>
  </si>
  <si>
    <t>Jose brauchy</t>
  </si>
  <si>
    <t>jgb214@nyu.edu</t>
  </si>
  <si>
    <t>Cómo actualizar mi CV</t>
  </si>
  <si>
    <t>De mi consideración: Quisiera saber cómo actualizar mi CV sin modifcación desde el año 2010.Atentamente,José Gabriel Brauchy</t>
  </si>
  <si>
    <t>2023-06-30T17:19:00Z</t>
  </si>
  <si>
    <t>Revista Chilena de Estudios Medievales (RCEM) Nº23</t>
  </si>
  <si>
    <t>Estimada Antonieta, junto con saludar te adjunto link con archivos procesados de Revista Chilena de Estudios Medievales número 23 I SEM. 2023, para su revisión.Cordialmente,Sandra Roahttp://share.udec.cl/server/php/files/sroa/compartir/n23.rarRevista Chilena de Estudios Medievales Nº23.docx</t>
  </si>
  <si>
    <t>2023-06-30T01:30:00Z</t>
  </si>
  <si>
    <t>Envío Chungara - 00701 marcado</t>
  </si>
  <si>
    <t>Hola Anto.Envío marcado el artículo 00701 de Chungara.Saludos, Marcela 0717-7356-chungara_00723.rar (https://drive.google.com/file/d/1Ur7_Ji55n6i6EWagNQUc2qOdxEm0uij8/view?usp=drive_web)____________________________________Marcela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</si>
  <si>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2023-06-29T20:24:21Z</t>
  </si>
  <si>
    <t>2023-06-30T14:04:06Z</t>
  </si>
  <si>
    <t>Comments:HaroldoNecesitamos vincular la colección del PGD ( https://repositorio.anid.cl/collections/84ec8aa7-24f3-4a77-b468-cd7b32868d97) en la página explicativa del mismo https://repositorio.anid.cl/pgd  ...con un texto como el siguiente:  "Ingrese a los planes de gestión de datos publicados"gracias  ArielDate: Thu Jun 29 20:24:15 UTC 2023Email: aletelier@anid.clLogged In As: Referring Page: https://repositorio.anid.cl/pgdUser Agent: Mozilla/5.0 (Windows NT 10.0; Win64; x64) AppleWebKit/537.36 (KHTML, like Gecko) Chrome/114.0.0.0 Safari/537.36Session: 4c8f445f-5cd9-4166-923b-2661b325a191</t>
  </si>
  <si>
    <t>2023-06-29T19:24:25Z</t>
  </si>
  <si>
    <t>Revisión y actualización de enlaces en Latindex</t>
  </si>
  <si>
    <t>Estimados colegas,Con la finalidad de corregir y actualizar enlaces rotos (links quebrados) en los registros de revistas en línea registradas en el Directorio Latindex, recibirán en su correo una invitación a editar un archivo de Excel con los registros correspondientes a su centro de acopio. Los enlaces rotos deberán ser actualizados por ustedes en el módulo de centros de acopio: Directorio - Modificaciones:[cid:016de086-c501-4e64-8a16-412d2e7ea761]El archivo contiene el código del centro de acopio, número de folio, URL asociada y una leyenda que indica la situación del enlace. Han sido vaciados todos los folios correspondientes a su centro de acopio para fines de análisis estadístico, pero su trabajo se centrará en aquellos que contengan la leyenda: Not found o Request timeout.Cuando un enlace sea corregido en el módulo de centros de acopio, agradeceremos que también se refleje en el excel, cambiando la leyenda a OK.En caso de que algún enlace sea imposible de recuperar, se deberá seguir la recomendación contenida en la Guía para el Directorio (p. 30):"Si el sitio web ha dejado de estar disponible para consulta puede anotar cualquiera de las siguientes leyendas: No disponible o su correspondiente en portugués: Não disponível "Aquí un ejemplo: [cid:036ab1bc-b779-4676-b529-3368567889ac]En esos casos se deberá actualizar también el campo “Situación” con la leyenda: Inactiva o Cesada, según corresponda.Pueden integrar al archivo de excel una columna de “Observaciones” si desean documentar un caso no contemplado hasta el momento.Cuando hayan terminado el trabajo, agradeceremos nos lo comuniquen. Esta notificación es importante porque durante la reunión técnica abordaremos este y otros asuntos relacionados con la calidad de nuestros registros.Estaremos atentos a cualquier duda, comentario o sugerencia sobre esta actividad.Con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</si>
  <si>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2023-06-29T12:43:39Z</t>
  </si>
  <si>
    <t>2023-06-30T18:04:21Z</t>
  </si>
  <si>
    <t>Carolina Bustos</t>
  </si>
  <si>
    <t>ca.bust.p@gmail.com</t>
  </si>
  <si>
    <t>Consulta articulo investigacion</t>
  </si>
  <si>
    <t>Estimado(a):No encuentro en la página de ustedes los criterios que tienen para seleccionar un artículo científico. Si me pudieran orientar donde poder encontrar esa información y a donde se envía también. Gracias, Dra Carolina Bustos P.19054160-6Psiquiatra AdultosUniversidad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</si>
  <si>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2023-06-28T18:11:14Z</t>
  </si>
  <si>
    <t>2023-06-29T18:03:34Z</t>
  </si>
  <si>
    <t>Hieab Adams</t>
  </si>
  <si>
    <t>hieab.adams@uai.cl</t>
  </si>
  <si>
    <t>ayuda con articulos en mi perfil</t>
  </si>
  <si>
    <t>Estimado/a,Disculpe por mi espanol, estoy aprendiendo.Tengo una pregunta sobre mi perfil de investigadores de ANID (https://investigadores.anid.cl/). Cuando quiero agregar mis articulos ("Editar mi produccion") veo ningun articulo. He agregado cinco 'Pen names' (una copia abajo), pero no veo mis articulos. Puede ayudar con esto?Por ejemplos de mis articulos, esto es mi perfil de Google Scholar: https://scholar.google.nl/citations?user=9Zve7FwAAAAJ&amp;hl=en[https://scholar.googleusercontent.com/citations?view_op=medium_photo&amp;user=9Zve7FwAAAAJ&amp;citpid=1]&lt;https://scholar.google.nl/citations?user=9Zve7FwAAAAJ&amp;hl=en&gt;Hieab Adams&lt;https://scholar.google.nl/citations?user=9Zve7FwAAAAJ&amp;hl=en&gt;‪Professor of Genetic Diversity‬ - ‪‪Cited by 12,797‬‬ - ‪Genetics‬ - ‪Alzheimer's disease‬ - ‪Neuroimaging‬ - ‪Complex traits‬scholar.google.nlMuchas gracias!Hieab  *   Adams, hh &lt;https://investigadores.anid.cl/es/pia/publications/destroy_pen_name?pen_name_id=195835&gt;  *   Adams, H. &lt;https://investigadores.anid.cl/es/pia/publications/destroy_pen_name?pen_name_id=196273&gt;  *   Adams, H &lt;https://investigadores.anid.cl/es/pia/publications/destroy_pen_name?pen_name_id=196274&gt;  *   Adams, Hieab &lt;https://investigadores.anid.cl/es/pia/publications/destroy_pen_name?pen_name_id=196275&gt;  *   Adams, H.H.</t>
  </si>
  <si>
    <t>2023-06-28T16:06:43Z</t>
  </si>
  <si>
    <t>Juan Pablo Severin Concha</t>
  </si>
  <si>
    <t>juanpablo.severin@ucn.cl</t>
  </si>
  <si>
    <t>Importación datos de productividad</t>
  </si>
  <si>
    <t>Buenos días,Necesito consultar si es posible importar datos de publicaciones desde el Currículum del Postulante para Fondos de Investigación hasta mi perfil en el Portal del Investigador de ANID.Saludos cordiales,JUAN PABLO SEVERIN CONCHAProfesor de Derecho del TrabajoEscuela de Derecho de Coquimbo Facultad de Ciencias JurídicasUniversidad Católica del NorteLarrondo 1281, Coquimbo, Chile</t>
  </si>
  <si>
    <t>2023-06-28T14:49:23Z</t>
  </si>
  <si>
    <t>2023-09-27T13:03:20Z</t>
  </si>
  <si>
    <t>Ciencia y Enfermería V29 rpass0623</t>
  </si>
  <si>
    <t>Estimada Antonieta, junto con saludar adjunto link con archivos procesados Revista Ciencia y Enfermería V29(rpass0623):SECCIÓN INVESTIGACIÓNINVESTIGACIÓN 29:07 ATENCIÓN A LA SALUD DEL HOMBRE DESDE LA PERSPECTIVA DEL USUARIO (00204)INVESTIGACIÓN 29:08 EFECTIVIDAD DE UNA INTERVENCIÓN EDUCATIVA PARA PROMOVER LA AUTOEFICACIA MATERNA EN LA PREVENCIÓN DE LA DIARREA INFANTIL(00205)SECCIÓN ARTÍCULOARTÍCULO 29:09 IMPLEMENTACIÓN DE LA GUÍA DESARROLLO Y MANTENIMIENTO DEL LIDERAZGO EN ENFERMERÍA EN LA UNIVERSIDAD DE CHILE (00402)http://share.udec.cl/server/php/files/sroa/compartir/0717-9553-cienf-rpass-0623-29.rarSaludos cordiales,Sandra RoasCopia de ScieLO_Chile_Cienf_2023.xlsx</t>
  </si>
  <si>
    <t>2023-06-28T01:00:42Z</t>
  </si>
  <si>
    <t>IDESIA- v41n1 de 2023 marcada</t>
  </si>
  <si>
    <t>Hola Anto.Envío la revista Idesia vol. 41n1 de 2023 marcada.Cualquier observación me cuentas.Saludos, Marcela v41n1.rar (https://drive.google.com/file/d/1cYdfubX9O1u-SCPl6UZQYGRgGLKAzM5F/view?usp=drive_web)____________________________________Marcela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</si>
  <si>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2023-06-28T00:35:42Z</t>
  </si>
  <si>
    <t>Envío Chungara - 2 aop marcados - paquete 00523</t>
  </si>
  <si>
    <t>Hola Anto.Envío 2 artículos de Chungara, 00501 y 00502.Confirmar por favor.Saludos, Marcela 0717-7356-chungara_00523.rar (https://drive.google.com/file/d/1JMtdZ8lgch2-M_6i_V_8Ipr8pex_EXNz/view?usp=drive_web)____________________________________Marcela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</si>
  <si>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2023-06-27T19:38:03Z</t>
  </si>
  <si>
    <t>2023-09-27T15:03:38Z</t>
  </si>
  <si>
    <t>Renata Postalli de Almeida</t>
  </si>
  <si>
    <t>renata.almeida@scielo.org</t>
  </si>
  <si>
    <t>Re: EnviaBases - SciELO Citation Index</t>
  </si>
  <si>
    <t>Estimados, Prezados, Dear,A continuación, se muestra el análisis de Roberta con las fechas de la última actualización que recibimos de la Red y que parece estar desactualizada.----------Below is Roberta's analysis with the dates of the last update we received from SciELO Network and which seem to be out of date.----------Segue levantamento da Roberta com as datas da última atualização que recebemos da Rede e que parecem estar desatualizadas. Oct  3  2021 /dados/ftp_scielo_br/scielo.uy/artigo.isoMar 12  2022 /dados/ftp_scielo_br/scielo.bo/artigo.isoMay  9  2022 /dados/ftp_scielo_br/scielo.cl/artigo_sproc.isoDec  7  2022 /dados/ftp_scielo_br/scielo.cu/artigo.isoDec 29 2022 19:39 /dados/ftp_scielo_br/scielo.pe/artigo.isoApr 27 2023 10:09 /dados/ftp_scielo_br/scielo.co/artigo.isoMay 29 2023 15:20 /dados/ftp_scielo_br/scielo.cr/artigo.isoFico à disposição / Saludos / Best RegardsAtenciosamente,Renata Postalli (she/her)Bibliotecária25-29 setembro, 2023São Paulo, Brasilhttps://25.scielo.org/---------------SciELO - Scientific Electronic Library OnlineFAPESP - CAPES - CNPq - BIREME - FAP UNIFESPwww.scielo.org (http://www.scielo.org/)  | www.scielo.br (http://www.scielo.br/)______________________________Em ter., 27 de jun. de 2023 às 10:56, Renata Postalli de Almeida &lt;renata.almeida@scielo.org&gt; escreveu:ES---------------------------------------------------------------------Estimados,Tenemos algunas revistas de la red que no están presentes en el SciELO Citation Index (SciELOCI)Para que la actualización de nuevas revistas de la colección sea indexada en SciELOCI, es necesario enviar (o dejar programado) el envío de bases de datos a SciELO Brasil, estas bases de datos recibidas, alimentan Article Meta y consecuentemente SciELOCI.Los nuevos títulos se envían después de las evaluaciones semestrales de la red cuando se agregan nuevos títulos a la colección.Tenemos al menos 14 títulos que no están indexados en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2023Especialmente las colecciones mencionadas en la tabla, por favor verifique si hubo algún problema con el envío de las bases. En caso de dudas sobre cómo proceder con este envío, nuestro equipo de tecnología copiado en este correo electrónico podrá brindarle soporte.Cordiales SaludosEN---------------------------------------------------------------------Dear,We have some journals from the network that are not present in the SciELO Citation Index (SciELOCI)In order for the update of new journals in the collection to be indexed in SciELOCI, it is necessary to send (or leave scheduled) the submission of databases to SciELO Brazil, these received databases feed Article Meta and consequently SciELOCI.New titles are submitted after semi-annual network evaluations when new titles are added to the collection.We have at least 14 titles that are not indexed in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2023Especially the collections mentioned in the table, please check if there was any problem with sending the bases. In case of doubts about how to proceed with this shipment, our technology team copied in this email will be able to provide support.Best Regards.PT----------------------------------------------------------------------------------------------Prezados,Temos alguns periódicos da rede que não estão presentes no SciELO Citation Index (SciELOCI)Para que haja atualização de novos periódicos da coleção a serem indexados no SciELOCI, é necessário enviar (ou deixar agendado) o envio das bases de dados ao SciELO Brasil, estas bases de dados recebidas alimentam o Artigo Meta e consequentemente o SciELOCI.Novos títulos são enviados após avaliações semestrais da rede, quando novos títulos são adicionados à coleção.Temos pelo menos 14 títulos que não estão indexados no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2023Em especial as coleções mencionadas na tabela, por favor verifiquem se houve algum problema com o envio das bases. Em caso de dúvidas de como proceder com este envio deixo em cópia nossa equipe de tecnologia para suporte.Fico à disposição.Atenciosamente,Renata Postalli (she/her)Bibliotecária25-29 setembro, 2023São Paulo, Brasilhttps://25.scielo.org/---------------SciELO - Scientific Electronic Library OnlineFAPESP - CAPES - CNPq - BIREME - FAP UNIFESPwww.scielo.org (http://www.scielo.org/)  | www.scielo.br (http://www.scielo.br/)______________________________Esta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</si>
  <si>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2023-06-27T16:20:04Z</t>
  </si>
  <si>
    <t>2023-06-28T15:04:11Z</t>
  </si>
  <si>
    <t>Rocío Rodríguez Ferrer</t>
  </si>
  <si>
    <t>rcrodrif@uc.cl</t>
  </si>
  <si>
    <t>Consulta sobre asociación perfiles investigadores plataforma</t>
  </si>
  <si>
    <t>Estimados señores:Quería saber cómo puedo asociar mi CV (subido a Anid por postulación a proyectos Fondecyt Regular) con la información que requieren en el portal de Investigadores de Anid. No logro encontrar cómo unir ambas plataformas, para no tener que completar otra vez la información.Agradecería una ayuda al respecto.Saludos.Rocío Rodríguez FerrerProfesora AsociadaDepartamento de LiteraturaFacultad de Letras PUCNo sienta la obligación de contestar este mail fuera de horario laboral.</t>
  </si>
  <si>
    <t>2023-06-27T16:08:07Z</t>
  </si>
  <si>
    <t>2023-09-27T13:03:21Z</t>
  </si>
  <si>
    <t>EATACAM - artículo marcado paquete 0523</t>
  </si>
  <si>
    <t>Hola Anto.Envío marcación 0523 de Estudios atacameños.Me confirmas por favor.Saludos,____________________________________Marcela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</si>
  <si>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2023-06-27T15:28:36Z</t>
  </si>
  <si>
    <t>EnviaBases - SciELO Citation Index</t>
  </si>
  <si>
    <t>ES---------------------------------------------------------------------Estimados,Tenemos algunas revistas de la red que no están presentes en el SciELO Citation Index (SciELOCI)Para que la actualización de nuevas revistas de la colección sea indexada en SciELOCI, es necesario enviar (o dejar programado) el envío de bases de datos a SciELO Brasil, estas bases de datos recibidas, alimentan Article Meta y consecuentemente SciELOCI.Los nuevos títulos se envían después de las evaluaciones semestrales de la red cuando se agregan nuevos títulos a la colección.Tenemos al menos 14 títulos que no están indexados en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2023Especialmente las colecciones mencionadas en la tabla, por favor verifique si hubo algún problema con el envío de las bases. En caso de dudas sobre cómo proceder con este envío, nuestro equipo de tecnología copiado en este correo electrónico podrá brindarle soporte.Cordiales SaludosEN---------------------------------------------------------------------Dear,We have some journals from the network that are not present in the SciELO Citation Index (SciELOCI)In order for the update of new journals in the collection to be indexed in SciELOCI, it is necessary to send (or leave scheduled) the submission of databases to SciELO Brazil, these received databases feed Article Meta and consequently SciELOCI.New titles are submitted after semi-annual network evaluations when new titles are added to the collection.We have at least 14 titles that are not indexed in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2023Especially the collections mentioned in the table, please check if there was any problem with sending the bases. In case of doubts about how to proceed with this shipment, our technology team copied in this email will be able to provide support.Best Regards.PT----------------------------------------------------------------------------------------------Prezados,Temos alguns periódicos da rede que não estão presentes no SciELO Citation Index (SciELOCI)Para que haja atualização de novos periódicos da coleção a serem indexados no SciELOCI, é necessário enviar (ou deixar agendado) o envio das bases de dados ao SciELO Brasil, estas bases de dados recebidas alimentam o Artigo Meta e consequentemente o SciELOCI.Novos títulos são enviados após avaliações semestrais da rede, quando novos títulos são adicionados à coleção.Temos pelo menos 14 títulos que não estão indexados no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2023Em especial as coleções mencionadas na tabela, por favor verifiquem se houve algum problema com o envio das bases. Em caso de dúvidas de como proceder com este envio deixo em cópia nossa equipe de tecnologia para suporte.Fico à disposição.Atenciosamente,Renata Postalli (she/her)Bibliotecária25-29 setembro, 2023São Paulo, Brasilhttps://25.scielo.org/---------------SciELO - Scientific Electronic Library OnlineFAPESP - CAPES - CNPq - BIREME - FAP UNIFESPwww.scielo.org (http://www.scielo.org/)  | www.scielo.br (http://www.scielo.br/)______________________________Esta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</si>
  <si>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2023-06-27T15:28:34Z</t>
  </si>
  <si>
    <t>2023-10-30T18:04:25Z</t>
  </si>
  <si>
    <t>Luisa Soler Lizarazo</t>
  </si>
  <si>
    <t>lsolerl@uautonoma.cl</t>
  </si>
  <si>
    <t>Solicitud habilitar ISSN REVISTA</t>
  </si>
  <si>
    <t>Estimados señores. Buen día. Les escribo para solicitar su ayuda habilitando el ISSN de revista. Datos: Revista Atalanta.  Entrar | Atalanta. Revista de las Letras Barrocas (revistaatalanta.com) (https://www.revistaatalanta.com/index.php/ARLB/login?source=%2Findex.php%2FARLB%2FauthorDashboard%2Fsubmission%2F275)Editorial Universidad de SevillaISSN: 2340-1176 Muchas gracias.</t>
  </si>
  <si>
    <t>2023-06-27T14:14:34Z</t>
  </si>
  <si>
    <t>Revista Literatura y Lingüística Nº47 2023-I</t>
  </si>
  <si>
    <t>Estimada Antonieta, junto con saludar y esperando que te encuentres bien, adjunto link con archivos procesados de Revista Literatura y Lingüística Nº47 2023, para su revisión.Saludos cordiales,Sandra Roahttps://drive.google.com/file/d/1a8sZfrBO6Y2xhS7l8zFlSQEuyrI7Vq4I/view?usp=sharingÍndice N47 2023-1.docx</t>
  </si>
  <si>
    <t>2023-06-27T13:15:13Z</t>
  </si>
  <si>
    <t>2023-06-27T17:04:20Z</t>
  </si>
  <si>
    <t>Camila Martinez Rebolledo</t>
  </si>
  <si>
    <t>cmartineb@uc.cl</t>
  </si>
  <si>
    <t>Pregunta portal del investigador</t>
  </si>
  <si>
    <t>Estimados y estimadas: Espero que estén bien.Recientemente del centro de investigación en el que trabajo (Centro de Justicia Educacional, PUC), me mandaron una invitación a este correo para incorporarme a la plataforma ANID-CJE.Pero, mi RUT ya estaba asociado a un portal del investigador, con otro correo (de uso anterior).No encuentro la opción para, cambiar el correo, o agregar el CJE.¿Me podrían ayudar? Muchas gracias,Saludos cordiales,Camila MNo sienta la obligación de contestar este mail fuera de horario laboral.</t>
  </si>
  <si>
    <t>2023-06-27T12:01:02Z</t>
  </si>
  <si>
    <t>2023-11-21T19:04:00Z</t>
  </si>
  <si>
    <t>Daniela Lara Espinoza</t>
  </si>
  <si>
    <t>daniela.laraespinoza@gmail.com</t>
  </si>
  <si>
    <t>perfil investigadores</t>
  </si>
  <si>
    <t>Estimadas/os,Buenos días, espero se encuentren muy bien. Les escribo pues tengo un problema para acceder a mi cuenta de investigadora ANID. Si bien puedo entrar sin dificultad a través de la página https://investigadores.anid.cl/login al cabo de unos segundos la página se actualiza y cierra la sesión sin que yo haga nada, entonces no puedo acceder realmente. He intentado con distintos navegadores y pasa lo mismo. Espero me puedan ayudar.Saluda atentamente,Daniela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</si>
  <si>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2023-06-27T00:46:16Z</t>
  </si>
  <si>
    <t>2023-06-27T15:03:55Z</t>
  </si>
  <si>
    <t>David Maximiliano Gomez Rojas</t>
  </si>
  <si>
    <t>david.gomez@uoh.cl</t>
  </si>
  <si>
    <t>solicita corrección de perfil duplicado</t>
  </si>
  <si>
    <t>Buenas tardes,Escribo para informar que, en el portal "investigadores.anid.cl", aparecen dos perfiles vinculados a mi nombre (David Maximiliano Gómez Rojas).Solicito que por favor estos perfiles sean unificados o que se borre el más antiguo, puesto que esta duplicidad me está generando problemas en postulaciones a fondos. Por ejemplo, en la reciente postulación a Fondecyt Postdoc, el perfil que apareció en la postulación a la que fui invitado fue aquél menos actualizado.Saludos y gracias por su ayudadmgDAVID MAXIMILIANO GÓMEZ, Ph.D.Profesor TitularUniversidad de O’Higgins (UOH (https://www.uoh.cl/) ) | Instituto de Ciencias de la Educación (ICEd (https://www.uoh.cl/instituto-de-ciencias-de-la-educacion/) )Campus Rancagua | Avda. Libertador Bernardo O’Higgins 611 | Edificio A, oficina O743 | 2841959 Rancagua | david.gomez@uoh.cl | +56 2 3328 6065ORCID (https://orcid.org/0000-0001-9509-6436) | Twitter (https://twitter.com/gomezdmax) | Instagram (https://www.instagram.com/gomezdmax/) Investigador Principal | Núcleo Milenio para el Estudio del Desarrollo de las Habilidades Matemáticas Tempranas (MEMAT (https://mileniomemat.cl/) )Member of the International Program Committee | 15th International Congress on Mathematical Education (ICME15 (https://icme15.org/) , Sydney, 2024)</t>
  </si>
  <si>
    <t>2023-06-24T15:34:47Z</t>
  </si>
  <si>
    <t>Respecto del registro como investigador</t>
  </si>
  <si>
    <t>De mi consideración: He intentado registrarme como investigador-José Gabriel Brauchy Castillo/área educación- pero el portal me indica que estoy registrado:  jbrauchy@ubiobio.clSin embargo, luego, no aparece mi nombre en el portal de búsqueda. Atentamente, José Gabriel Brauchy</t>
  </si>
  <si>
    <t>2023-06-24T15:33:31Z</t>
  </si>
  <si>
    <t>2023-06-27T19:03:54Z</t>
  </si>
  <si>
    <t>De mi consideración: He intentado registrarme como investigador-José Gabriel Brauchy Castillo/área educación- pero el portal me indica que estoy registrado:  jgb214@nyu.eduSin embargo, luego, no aparece mi nombre en el portal de búsqueda. Atentamente, José Gabriel Brauchy</t>
  </si>
  <si>
    <t>2023-06-23T23:07:01Z</t>
  </si>
  <si>
    <t>2023-06-29T21:03:32Z</t>
  </si>
  <si>
    <t>Orietta Nicolis</t>
  </si>
  <si>
    <t>nicolisorietta@gmail.com</t>
  </si>
  <si>
    <t>aggregar article in portal investigación</t>
  </si>
  <si>
    <t>Estimado necesito  agregar  el article: Said Gaci, Nicolis Orietta (2021) A Grey System Approach for Estimating the H ̈olderian Regularity with an Application to Algerian Well Log Data. Fractal and Fractional, 5 (3). DOI: doi.org/10.3390/fractalfract5030086 En mi portal investigador pero agregando con DOI no me reporta el nombre de la revista, y si la agrego manualmente no me la reconoce como ISI. Como puedo proceder para que el nombre de la revista sea visible?Adjunto imagen de como se ve. Saludos cordialesOrietta Nicolis</t>
  </si>
  <si>
    <t>2023-06-23T21:54:31Z</t>
  </si>
  <si>
    <t>2023-06-27T17:04:21Z</t>
  </si>
  <si>
    <t>Alex Inzunza Moraga</t>
  </si>
  <si>
    <t>alexinzunza@gmail.com</t>
  </si>
  <si>
    <t>CONSULTA PGD PLU 220011</t>
  </si>
  <si>
    <t>Estimad@s, al ingresar en el Repositorio de la ANID para llenar el Plan de Gestión de Datos del proyecto PLU 220011, en el ítem “Proyecto” se pide “Seleccione el proyecto de la lista, debe presionar la lupa”, hacemos eso, aparece el proyecto, lo seleccionamos, pero no lo carga en el PGD.¿Podemos continuar sin ese dato?¿En qué momento del proceso se deben cargar los archivos?Agradecidos y quedamos atentos a su respuesta.Saludos.Álex Inzunza MoragaDoctor en Comunicación y PeriodismoPeriodista - Magíster en ComunicaciónDocente ICOM - UACh63 222 1164La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</si>
  <si>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2023-06-23T19:18:21Z</t>
  </si>
  <si>
    <t>Fabiola Hurtado Céspedes</t>
  </si>
  <si>
    <t>fhurtado@ucsh.cl</t>
  </si>
  <si>
    <t>Consulta para ISSN</t>
  </si>
  <si>
    <t>Estimados, buen díaEscribo para pedir orientación respecto a quien puedo solicitar se incorpore en la sección departamento o área, a la Facultad de Ingeniería y Empresa.Necesitamos solicitar un ISSN que corresponderá a una revista de esa facultad.   Quedo atenta a sus indicacionesSaludos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</si>
  <si>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2023-06-23T16:44:04Z</t>
  </si>
  <si>
    <t>2023-07-05T17:03:03Z</t>
  </si>
  <si>
    <t>Juan Felipe Alfaro Quezada</t>
  </si>
  <si>
    <t>felipealfaro88@gmail.com</t>
  </si>
  <si>
    <t>conexión al portal del investigador</t>
  </si>
  <si>
    <t>Estimados:Junto con saludar quisiera informar que no puedo ingresar al portal del investigador y al momento de intentar ingresar, se sale a los 3 segundos de entrar. Al parecer hay una cuenta adicional de mi perfil que es "Juan Alfaro" que debería borrarse y el único perfil que vale es con el nombre completo: Juan Felipe Alfaro Quezada. Mi rut es 16651144-5.Espero su pronta respuestaSe despide cordialmente--Juan Felipe Alfaro QuezadaIngeniero en Biotecnología Vegetal - UdeC - LADoctor en Biotecnología - UTFSM-PUCVLaboratorio de Fitopatología de FrutalesINIA QuilamapuFono: +569 59767287https://www.researchgate.net/profile/Juan_Alfaro3https://orcid.org/0000-0002-5393-8399La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</si>
  <si>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2023-06-23T16:21:17Z</t>
  </si>
  <si>
    <t>RE: Consulta para ISSN</t>
  </si>
  <si>
    <t>2023-06-22T15:47:08Z</t>
  </si>
  <si>
    <t>2023-06-22T19:03:28Z</t>
  </si>
  <si>
    <t>Javiera Mena</t>
  </si>
  <si>
    <t>jamenart@gmail.com</t>
  </si>
  <si>
    <t>Recuperar contraseña_Formulario Fonide Urgente</t>
  </si>
  <si>
    <t>Estimados,No puedo acceder a mi cuenta Anid, quice hacerme una nueva, pero dice que mi Rut ya está en el sistema y nosé con que usuario ni contraseña.Mi nombre completo: Javiera Mena Ruiz-TagleRut: 13.241.443-2mi email institucional: javiera.mena@ubo.clcelular: +56 9 98284899Por otro lado queremos postular al Fonide que tiene plazo hasta fin de mes, yo voy como co-investigadora, sin embargo el investigador responsable no ha podido acceder al formulario.Nos puede orientar cómo podríamos acceder y por mientras tendrán el formulario para poder comenzar a completarlo, no sabemos dónde puede estar este.Muchas Gracias!cariños--Dra. Javiera Mena Ruiz-TagleSantiago +56 9 98284899</t>
  </si>
  <si>
    <t>2023-06-22T14:23:45Z</t>
  </si>
  <si>
    <t>2023-11-14T20:03:10Z</t>
  </si>
  <si>
    <t>Comments:Haroldo  favor indicar  si para la vinculación del proyecto  con su prodcutivdad es necesario correr un script o hay otra forma automática para generar este proceso, ya que no se está vinculando al ingresar los tipos documentales , yo he probado la vinculación en forma manual y funciona, favor si puedes revisar https://repositorio.anid.cl/entities/proyecto/9e5f2e12-116a-41b9-aee2-8306ef334ad6?tab=isProyectoOfInformeFinalGracias  Ariel LetelierDate: Thu Jun 22 14:23:36 UTC 2023Email: aletelier@anid.clLogged In As: Referring Page: https://repositorio.anid.cl/homeUser Agent: Mozilla/5.0 (Windows NT 10.0; Win64; x64) AppleWebKit/537.36 (KHTML, like Gecko) Chrome/114.0.0.0 Safari/537.36Session: a3a2d540-48e0-4f46-aff3-8065ac24d901</t>
  </si>
  <si>
    <t>2023-06-22T13:48:00Z</t>
  </si>
  <si>
    <t>2023-06-22T18:03:40Z</t>
  </si>
  <si>
    <t>Michael Marcelo Araya Castillo</t>
  </si>
  <si>
    <t>mmaraya@ucn.cl</t>
  </si>
  <si>
    <t>Actualización información CV</t>
  </si>
  <si>
    <t>Estimados,Junto con saludar, quisiera realizar una consulta:- tengo mi curriculum actualizado en la página de ANID (postulaciones en línea), sin embargo cuando busco mi CV por la siguinte dirección no aparece actualizado (https://investigadores.anid.cl/es/public_search/results).- Por favor podrían indicarme  cómo se puede solucionar el problema.GraciasSaludos cordialesMichael--                 Dr. Michael Araya CastilloEncargado de Laboratorio Centro de investigación y desarrollo tecnológico en algas     CIDTA, Universidad Católica del NorteLarrondo 1281, Coquimbo - Chile tel: (+56-51) 2205965http://www.cidta-ucn.cl/</t>
  </si>
  <si>
    <t>2023-06-21T00:29:13Z</t>
  </si>
  <si>
    <t>2023-09-27T13:03:22Z</t>
  </si>
  <si>
    <t>EATACAM - marcados artículos 00401 y 00402</t>
  </si>
  <si>
    <t>Hola Anto.Envío los artículos marcados 00401 y 00402. y tabla excel.Me confirmas por favor.Saludos!!, Marcela 0718-1043-eatacam-rpass-0423-69.rar (https://drive.google.com/file/d/1OU17W4QdG8dFHo3r5eXKLGQuCj5J-ZtO/view?usp=drive_web)____________________________________Marcela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</si>
  <si>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2023-06-20T22:34:59Z</t>
  </si>
  <si>
    <t>2023-06-22T15:04:11Z</t>
  </si>
  <si>
    <t>Marcela Paz Aracena Alvarez</t>
  </si>
  <si>
    <t>maracena@uc.cl</t>
  </si>
  <si>
    <t>ACTUALIZACION DEL CV</t>
  </si>
  <si>
    <t>2023-06-20T18:19:31Z</t>
  </si>
  <si>
    <t>2023-06-22T15:04:12Z</t>
  </si>
  <si>
    <t>Tatiana Andrea Celume Byrne</t>
  </si>
  <si>
    <t>tcelume@gmail.com</t>
  </si>
  <si>
    <t>Portal del Investigador</t>
  </si>
  <si>
    <t>Hola, muy buenas tardesJunto con saludar, le escribo por lo siguiente: estoy intentando actualizar mi perfil del investigador en la plataforma de anid. Soy investigadora principal en un anillo (ATE220047), sin embargo, en las opciones de proyectos que da el portal, no aparece anillo. ¿Lo ingreso como Fondecyt?Muchas gracias,Tatiana Celume</t>
  </si>
  <si>
    <t>2023-06-20T17:37:20Z</t>
  </si>
  <si>
    <t>JOTMI v18n1 de 2023 marcada</t>
  </si>
  <si>
    <t>Hola Anto.Envío la revista JOTMI v18n1 de 2023 marcada.Esta revista tiene varios errores en citas y referencias. Hablé con Alejandro y que lo marque tal como está , es reiterativo con esta revista.Me avisas por favor cualquier observación.Saludos, Marcela A. v18n1.rar (https://drive.google.com/file/d/1CsudNx5q9HJ2BqbNgHSHgSx8-rFOFuiN/view?usp=drive_web)____________________________________Marcela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</si>
  <si>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2023-06-20T16:00:55Z</t>
  </si>
  <si>
    <t>2023-07-12T14:02:50Z</t>
  </si>
  <si>
    <t>Publicaciones</t>
  </si>
  <si>
    <t>Estimados,Junto con saludar, les informo que faltan dos publicaciones en la plataforma de Dataciencia.Burgos-Díaz, C.; Garrido-Miranda, K.A.; Palacio, D.A.; Chacón-Fuentes, M.; Opazo-Navarrete, M.; Bustamante, M. Food-Grade Oil-in-Water (O/W) Pickering Emulsions Stabilized by Agri-Food Byproduct Particles. Colloids Interfaces 2023, 7, 27. https://doi.org/10.3390/colloids7020027Opazo-Navarrete, M.; Burgos-Díaz, C.; Garrido-Miranda, K.A.; Acuña-Nelson, S. Effect of Enzymatic Hydrolysis on Solubility and Emulsifying Properties of Lupin Proteins (Lupinus luteus). Colloids Interfaces 2022, 6, 82. https://doi.org/10.3390/colloids6040082Un cordial saludo,César--La información contenida en este correo electrónico y anexos es confidencial y también puede contener información privilegiada, de manera que es para uso exclusivo del individuo o entidad a la que fue dirigida. Se prohibe cualquier publicación, distribución, copia o uso de esta comunicación o información sin autorización expresa del responsable.Por favor, considere el cuidado del medio ambiente antes de imprimir este correo.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</si>
  <si>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2023-06-20T15:43:28Z</t>
  </si>
  <si>
    <t>2023-06-20T19:04:21Z</t>
  </si>
  <si>
    <t>Cristopher Diego Corvalán Rivera</t>
  </si>
  <si>
    <t>cristophercorvalan@hotmail.com</t>
  </si>
  <si>
    <t>Dudas sobre cómo subir producción a ANID</t>
  </si>
  <si>
    <t>Estimada/o,Buen día. No sé cómo llenar el apartado "Número (código/folio) del proyecto Centro Beca" para ingresar mi tesis doctoral y artículos al repositorio. Da a entender que se desplegará un abanico de opciones pero no hay ningún desplegable donde buscar el código.Me pueden orientar en esto por favor?Saludos.Cristopher Corvalán 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</si>
  <si>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2023-06-19T21:14:03Z</t>
  </si>
  <si>
    <t>2023-07-04T19:03:20Z</t>
  </si>
  <si>
    <t>Sebastian Alejandro Perez Opazo</t>
  </si>
  <si>
    <t>sebastian.perez.opazo@gmail.com</t>
  </si>
  <si>
    <t>Problemas Portal del Investigador</t>
  </si>
  <si>
    <t>Estimada/oBuenas tardes, me comunico con ustedes para reportar el siguiente inconveniente: Actualmente estoy realizando una postulación ANID, donde me solicitan completar mi CV en el Portal del Investigador : https://investigadores.anid.cl. Consigo entrar a través del link "Acesso a Investigadores" (ver pantallazo) pero a los segundos me devuelve a la página inicial.¿Hay algún problema con la plataforma? He intentado ingresar con 2 computadores diferentes y me ha ocurrido lo mismo. Quedo súper atento a las orientaciones, desde ya muchas gracias. Saludos cordiales, Sebastián Pérez 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</si>
  <si>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2023-06-19T18:41:37Z</t>
  </si>
  <si>
    <t>consulta de perfil que tiene mis investigaciones</t>
  </si>
  <si>
    <t>Estimad@sHola, me presento soy Jaime Ojeda, investigador de la Universidad de Magallanes (región de Magallanes). Mi institución me solicito agrupar mis investigaciones en un solo perfil (Jaime Ojeda) desde su base de datos (dataciencia.anid). Sin embargo, cuando voy a su base de datos hay un nombre llamado:  Javier Enrique Ojeda Villarroel, este perfil tiene gran parte de mis investigaciones, y también otras que no son mías. Entonces, no puedo agruparlo, ya que agregaría otras investigaciones que no son mías. https://dataciencia.anid.cl/author/2247349Por favor, le quería solicitar ayuda para poder reparar esto, y así yo acceder a mis investigaciones que tiene este perfil.Reciba un saludo cordial.  --Researcher, Universidad de MagallanesLa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</si>
  <si>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2023-06-19T18:04:41Z</t>
  </si>
  <si>
    <t>2023-08-11T00:02:07Z</t>
  </si>
  <si>
    <t>Romina Alejandra Nuñez Straub</t>
  </si>
  <si>
    <t>seguimiento.ugp@usm.cl</t>
  </si>
  <si>
    <t>BOLETA GARANTIA PLU210012</t>
  </si>
  <si>
    <t>ENVIO BOLETA GARANTIA PLU210012</t>
  </si>
  <si>
    <t>2023-06-18T23:27:40Z</t>
  </si>
  <si>
    <t>2023-06-23T17:03:19Z</t>
  </si>
  <si>
    <t>Carolina Pía Villagrán Colina</t>
  </si>
  <si>
    <t>carolinapia.villagran@gmail.com</t>
  </si>
  <si>
    <t>Consulta para citar BECA Funcionarios Públicos</t>
  </si>
  <si>
    <t>Estimado(a) Buenas tardes, me dirijo a través de este portal para consultar, ¿como debo citar en mis agradecimientos a ANID por la beca de Funcionarios Públicos en el año 2021 en una publicación?. Mi código es 79210006.Pensaba algo como " también a la Beca de Magíster para Funcionarios del Sector Público ANID-2021-79210006".Sin embargo, prefiero consultarlo para saber la forma pertinente según sus códigos en artículos o publicaciones. Espero me puedan ayudar o derivar mi consulta a quien pueda responder.Saludos Cordiales.,Carolina Pía Villagrán Colina</t>
  </si>
  <si>
    <t>2023-06-18T15:55:22Z</t>
  </si>
  <si>
    <t>2023-06-19T16:03:35Z</t>
  </si>
  <si>
    <t>Pamela Viviana Villamar González</t>
  </si>
  <si>
    <t>pvillamar@gmail.com</t>
  </si>
  <si>
    <t>Ayuda para recuperar Número (código/folio) del proyecto, centro o beca</t>
  </si>
  <si>
    <t>Buen día,Necesito ayuda para obtener números de folio de mis becas de magíster y de doctorado para subir mis tesis al repositorio ANIDAccedí al siguiente link de buscador de becas pero no funcionahttps://servicios.conicyt.cl/web/sinexbec3/#access_token=7a82bda8-521d-3356-8cdb-1a543d122772&amp;token_type=Bearer&amp;expires_in=1233&amp;session_state=d493c35bee5a0171b88fd7e777b0d74cb49b1bff8ba81acb7abdf724ef12e879.vr--IHR6fDn7ZP8Eb9dJuAQuedo atenta a sus noticias para poder continuar el proceso,Saludos,Pamela.La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</si>
  <si>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2023-06-18T15:21:57Z</t>
  </si>
  <si>
    <t>Pía Karina Oyarzua Alarcón</t>
  </si>
  <si>
    <t>piaoyarzua@udec.cl</t>
  </si>
  <si>
    <t>Errores al transferir CV al SPL</t>
  </si>
  <si>
    <t>Buen día,Estamos en el proceso de postulación a Fondecyt regular 2024 y hemos tenido problemas para la transferencia de CV porque genera errores en las publicaciones ingresadas manualmente. He actualizado mi perfil en el portal del investigador y pude agregar casi todas las publicaciones con el DOI (hubo una que no permitía agregar), sin embargo, aún sigue habiendo problemas para la transferencia de las publicaciones en el sistema postulación. Adjunto imagen del error, quedo atenta a cualquier solución.saludos,[cid:67e0ee54-cba0-4421-a3f4-2a7c7a8c8f6c]---     Pía Oyarzúa Alarcón       Bioingeniera, PhD   Facultad de AgronomíaUniversidad de Concepción</t>
  </si>
  <si>
    <t>2023-06-17T23:43:34Z</t>
  </si>
  <si>
    <t>2023-06-20T16:05:04Z</t>
  </si>
  <si>
    <t>Hernán Neira Barrera</t>
  </si>
  <si>
    <t>hernan.neira@usach.cl</t>
  </si>
  <si>
    <t>Error en información entregada por Anid</t>
  </si>
  <si>
    <t>Buenos días,1) En el "Portal del investigador", sección "Productividad", aparecen, al final de la ventana, las dos publicaciones que cito abajo. Sin embargo, aparecen erróneamente como "Review". Es un error. Son artículos académicos. Solicito corregir.2) ¿Cómo puedo ingresar al portal del investigador y corregir esa información o bien lo corrigen Uds.?3) Al parecer tengo más de una cuenta en ANID. Solicito dejar una sola, con un nombre de usuario (que debiera ser el correo electrónico hernan.neira@usach.cl), eliminando hernneira y hneirabaSolicito que mi única identidad sea la del correo electrónico o bien hernanneiraGracias.Atte.,Hernán Neira Barrerarut 7039101-5TEMPS ET MORALITÉ CHEZ LES ANIMAUX (https://investigadores.anid.cl//es/public_search/work?id=500511)Neira H. Review SCOPUS REVUE DE METAPHYSIQUE ET DE MORALE  (2019)THE SILENCE OF PROGRESS: THE HISTORIE TRIPLE-SPACE REDUCTION OF CONDORCET [EL SILENCIO DEL PROGRESO: LA TRIPLE REDUCCIÓN HISTÓRICO- ESPACIAL DE CONDORCET] (https://investigadores.anid.cl//es/public_search/work?id=444018)Neira, H Review SCOPUS PENSAMIENTO  (2010)--hernan.neira@usach.cl---------Universidad de Santiago de ChileDepartamento de FilosofíaAv. Libertador Bernardo O’Higgins 33639170022 Estación CentralChile</t>
  </si>
  <si>
    <t>2023-06-16T21:13:35Z</t>
  </si>
  <si>
    <t>Soporte de Directorios y Plataformas de CTI - Concytec</t>
  </si>
  <si>
    <t>soporte.cti@concytec.gob.pe</t>
  </si>
  <si>
    <t>Re: Reunión de coordinadores</t>
  </si>
  <si>
    <t>-- reply above this line --Muchas gracias por incluirnos en esta iniciativa.________________________________Service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</si>
  <si>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2023-06-16T16:01:05Z</t>
  </si>
  <si>
    <t>2023-06-16T19:04:17Z</t>
  </si>
  <si>
    <t>Claudia Carolina Torres Gilles</t>
  </si>
  <si>
    <t>claudiatorres@uchilefau.cl</t>
  </si>
  <si>
    <t>Consulta Curriculum Postulación Fondecyt Regular</t>
  </si>
  <si>
    <t>Buenos díasFONDECYT Regular 2024 #621676Me encuentro postulando a Fondecyt Regular y al incorporar a las co-investigadora en uno de los casos no se visualiza lo que ella ya tiene subido en el Portal del Investigador de la Anid.,  al pinchar en seleccionar publicaciones o proyectos no aparece nada y ella tiene actualizado su CV en el "portal del investigador"Ojalá me puedan orientar.SaludosDra. Arq. Claudia Torres G.Académica Departamento de ArquitecturaCoordinadora Magister Intervención del Patrimonio ArquitectónicoFacultad de Arquitectura y UrbanismoUniversidad de Chilewww.patrimoniomoderno.clF:977070042---Nota: Es posible que reciba este correo en horario inhábil, por favor atiéndalo en horario laboral. Gracias</t>
  </si>
  <si>
    <t>2023-06-16T14:14:49Z</t>
  </si>
  <si>
    <t>teko prieto</t>
  </si>
  <si>
    <t>tekoprieto@gmail.com</t>
  </si>
  <si>
    <t>No hay solución</t>
  </si>
  <si>
    <t>Hola . Soy Alfredo Prieto, rut 7823386-9 Les envié un correo ayer x un problema de cambio de email . me enviaron una supuesta solución . Sin embargo el problema persiste. Cuando entro a mi perfil en el portal del investigador me saca en segundos de este y no puedo  operarlo . Por favor pueden ver qué sucede a la brevedad? Necesito entrar a una postulación Saludos atentosAlfredo</t>
  </si>
  <si>
    <t>2023-06-16T13:17:35Z</t>
  </si>
  <si>
    <t>2023-06-16T17:04:16Z</t>
  </si>
  <si>
    <t>CUEVAS PALMA CESAR CAMILO</t>
  </si>
  <si>
    <t>cesar.cuevas@uct.cl</t>
  </si>
  <si>
    <t>Consulta Urgente</t>
  </si>
  <si>
    <t>Muy estimados, esperando se encuentren bien, les comento que estoy postulando al Fondecyt Regular 2024, pero aunque aparezco como investigador ANID, no puedo acceder a editar mis datos para agregar publicaciones o para seleccionar las publicaciones por las que se evaluará mi postulación...espero me puedan ayudar...Desde ya muchas gracias...SaludosDr. César Cuevas Palma--César Cuevas PalmaDr. Ciencias Mn. Sistemática  y EcologíaDepartamento de Ciencias Biológicas y Químicashttps://orcid.org/0000-0002-6550-8441UCT</t>
  </si>
  <si>
    <t>2023-06-16T03:25:09Z</t>
  </si>
  <si>
    <t>2023-06-16T19:04:18Z</t>
  </si>
  <si>
    <t>Cristian Alfredo Carvallo Holtz</t>
  </si>
  <si>
    <t>ccarvallo@clinicauandes.cl</t>
  </si>
  <si>
    <t>Dr Cristian Carvallo</t>
  </si>
  <si>
    <t>Estimados: Sigo sin poder registrarme como investigador dado que el mail registrado ya no existe, de modo que no puedo rescatar la clave.Me podrían ayudar?Gracias</t>
  </si>
  <si>
    <t>2023-06-16T00:12:36Z</t>
  </si>
  <si>
    <t>2023-06-16T20:03:42Z</t>
  </si>
  <si>
    <t>Actualización del CV</t>
  </si>
  <si>
    <t>Estimados: ¿Con que función actualizo el CV para una postulación de ANID?Muchas graciasMarcela AracenaNo sienta la obligación de contestar este mail fuera de horario laboral.</t>
  </si>
  <si>
    <t>2023-06-15T23:30:37Z</t>
  </si>
  <si>
    <t>2023-07-12T20:02:49Z</t>
  </si>
  <si>
    <t>Carolina Gonzalez Gonzalez</t>
  </si>
  <si>
    <t>cgonzalez@anid.cl</t>
  </si>
  <si>
    <t>RV: Proyecto Portal Nodo Sur - Estudio basado en la Información del Portal Data Ciencia</t>
  </si>
  <si>
    <t>2023-06-15T20:53:43Z</t>
  </si>
  <si>
    <t>consulta</t>
  </si>
  <si>
    <t>Estimados,Junto con saludar, quisiera realizar una consulta:- tengo mi curriculum actualizado en la página de ANID, sin embargo cuando busco mi CV por la siguinte dirección no aparece actualizado (https://investigadores.anid.cl/es/public_search/results).- Por favor podrían indicarme si hay algún problema y si es así, cómo puedo solucionarlo.GraciasSaludos cordialesMichael--                 Dr. Michael Araya CastilloEncargado de Laboratorio Centro de investigación y desarrollo tecnológico en algas     CIDTA, Universidad Católica del NorteLarrondo 1281, Coquimbo - Chile tel: (+56-51) 2205965http://www.cidta-ucn.cl/</t>
  </si>
  <si>
    <t>2023-06-15T19:52:48Z</t>
  </si>
  <si>
    <t>Edson Carquin</t>
  </si>
  <si>
    <t>edson.carquin@usm.cl</t>
  </si>
  <si>
    <t>Problema con CV para postulación ANID</t>
  </si>
  <si>
    <t>Estimados,Tengo problemas con la postulación al concurso Regular de FONDECYT 2024, cuando verifico la completitud de la postulación me indica que mi perfil está incompleto.Sin embargo he completado toda la información requerida.Necesito ayuda urgente!Saludos,Edson[ImagenPegada-1.png]ImagenPegada-1.png</t>
  </si>
  <si>
    <t>2023-06-15T14:35:34Z</t>
  </si>
  <si>
    <t>Kiara Espinoza</t>
  </si>
  <si>
    <t>kiaraespinoza@gmail.com</t>
  </si>
  <si>
    <t>Indexación</t>
  </si>
  <si>
    <t>Hola buenos días!Mi nombre es Kiara Espinoza y trabajo en la Fundación Derecho y Defensa Animal, hace tres años empezamos a publicar la primera Revista chilena de Derecho Animal y queremos indexarla. Quería consultarle si es que el proceso tiene algún tipo de costo, y cuál es el formulario que debemos enviar para inscribirla.Quedo atenta y desde ya muchas gracias!Saludos.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</si>
  <si>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2023-06-15T14:06:57Z</t>
  </si>
  <si>
    <t>2023-06-23T15:04:24Z</t>
  </si>
  <si>
    <t>Agustín Eduardo Bauzá Contreras</t>
  </si>
  <si>
    <t>abauza@uft.cl</t>
  </si>
  <si>
    <t xml:space="preserve">Scholarly Publishers Indicators, SPI </t>
  </si>
  <si>
    <t>2023-06-15T13:21:25Z</t>
  </si>
  <si>
    <t>2023-09-27T13:03:23Z</t>
  </si>
  <si>
    <t>scielo IICS</t>
  </si>
  <si>
    <t>scielo@iics.una.py</t>
  </si>
  <si>
    <t>Buenas tardes Gracias por la invitación, mi número de teléfono es:  +595 982 116682SaludosFelicita Torales A.SciELO ParaguayEl mié, 14 jun 2023 a las 13:10, SciELO Uruguay (&lt;scielocoordinacion@gmail.com&gt;) escribió:Estimados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3455“El presente correo electrónico puede contener información confidencial y/o reservada de la UNA o de terceros, Sea usted el destinatario o no del presente correo (o responsable de la entrega del mensaje a la persona indicada), no podrá utilizar, copiar, reproducir o distribuir el mensaje de manera total o parcial, sin autorización previa. Los criterios, opiniones, conclusiones y otras informaciones expresadas en el presente correo electrónico son de exclusiva responsabilidad de la persona remitente o usuario, y no implica ningún tipo de responsabilidad para la UNA. La UNA no se hace responsable de cualquier pérdida o daño causado por el uso del correo electrónico o archivos adjuntos.  No obstante se recomienda el análisis pertinente del mismo, que incluya los procedimientos inherentes a la verificación de software malicioso antes de su uso. Si ha recibido este mensaje por error, notifique a la UNA por correo electrónico y elimínelo inmediatamente.”La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</si>
  <si>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2023-06-14T20:32:55Z</t>
  </si>
  <si>
    <t>2023-06-15T19:03:52Z</t>
  </si>
  <si>
    <t>María Soledad Aravena Reyes</t>
  </si>
  <si>
    <t>maravena@uc.cl</t>
  </si>
  <si>
    <t>problema con mi CV / perfil para FONDECYT regular</t>
  </si>
  <si>
    <t>Estimados buenas tardes,Estoy postulando a Fondecyt Regular y el sistema no me reconoce en el portal de investigador, con lo cual no puedo actualizar mi CV.Cuando intento crear un perfil de investigador, el sistema me lo impide porque mi RUT (8779912-3) ya está registrado en el sistema, señala.No sé qué más hacer.Quedo atenta, muchas gracias________________________________Soledad AravenaDepartamento de Ciencias del LenguajeFacultad de LetrasPontificia Universidad Católica de ChileNo sienta la obligación de contestar este mail fuera de horario laboral.</t>
  </si>
  <si>
    <t>2023-06-14T20:11:42Z</t>
  </si>
  <si>
    <t>2023-10-10T15:03:30Z</t>
  </si>
  <si>
    <t>RV: Consulta datos bibliométricos</t>
  </si>
  <si>
    <t>2023-06-14T19:32:47Z</t>
  </si>
  <si>
    <t>Gordillo Carina</t>
  </si>
  <si>
    <t>cgordillo@conicet.gov.ar</t>
  </si>
  <si>
    <t>2023-06-14T19:31:58Z</t>
  </si>
  <si>
    <t>SciELO Uruguay</t>
  </si>
  <si>
    <t>scielocoordinacion@gmail.com</t>
  </si>
  <si>
    <t>Reunión de coordinadores</t>
  </si>
  <si>
    <t>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</si>
  <si>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2023-06-14T19:31:56Z</t>
  </si>
  <si>
    <t>Listo. Lic. Laura MachadoCoordinadoraSciELO.UYtel: 29243414 int 3455El mié, 14 jun 2023 a la(s) 14:29, Soporte de Directorios y Plataformas de CTI - Concytec (soporte.cti@concytec.gob.pe) escribió:-- reply above this line --Buenas tardes, Por favor agregar a Victor Gómez, +51 949 371 955Saludos cordiales,Soporte de Directorios y Plataformas de CTIConsejo Nacional de Ciencia, Tecnología e Innovación Tecnológica (CONCYTEC)Dirección: Av. Del Aire 485 - San Borja - PerúTeléfonos: +51-1-399-0030 x 1409 (Atención de lunes a viernes de 08:00 a 17:15 horas)E-mail: soporte.cti@concytec.gob.peManual de Uso del CTI Vitae: https://goo.gl/jz4TDz-------------------------------Service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</si>
  <si>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2023-06-14T19:31:54Z</t>
  </si>
  <si>
    <t>2023-09-27T13:03:24Z</t>
  </si>
  <si>
    <t>-- reply above this line --Buenas tardes, Por favor agregar a Victor Gómez, +51 949 371 955Saludos cordiales,Soporte de Directorios y Plataformas de CTIConsejo Nacional de Ciencia, Tecnología e Innovación Tecnológica (CONCYTEC)Dirección: Av. Del Aire 485 - San Borja - PerúTeléfonos: +51-1-399-0030 x 1409 (Atención de lunes a viernes de 08:00 a 17:15 horas)E-mail: soporte.cti@concytec.gob.peManual de Uso del CTI Vitae: https://goo.gl/jz4TDz (https://goo.gl/jz4TDz)-------------------------------Service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</si>
  <si>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2023-06-14T00:33:42Z</t>
  </si>
  <si>
    <t>artículos 00201 y 00301 marcados de EATACAM</t>
  </si>
  <si>
    <t>Hola Anto.Van en paquetes separados cada uno porque uno de ellos lo tenía marcado de antes y con el de Andrade (00201) que tenía muchas referencias salió muy largo.Me avisas por favor cualquier cosa.Saludos,____________________________________Marcela Aguirre 0718-1043-eatacam-rpass-0223-69.rar (https://drive.google.com/file/d/1sXg51G0VdzOEYwM1LdyoF0fgsA5i_WdI/view?usp=drive_web)La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</si>
  <si>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2023-06-13T22:46:15Z</t>
  </si>
  <si>
    <t>Daniel Alvarez Valenzuela</t>
  </si>
  <si>
    <t>dalvarez@derecho.uchile.cl</t>
  </si>
  <si>
    <t>Publicación continua RCHDT</t>
  </si>
  <si>
    <t>2023-06-13T15:03:04Z</t>
  </si>
  <si>
    <t>Re: Proyecto Portal Nodo Sur - Estudio basado en la Información del Portal Data Ciencia</t>
  </si>
  <si>
    <t>2023-06-13T02:29:27Z</t>
  </si>
  <si>
    <t>2023-09-27T13:03:25Z</t>
  </si>
  <si>
    <t>Revista Rumbos vol 18 nro. 29</t>
  </si>
  <si>
    <t>2023-06-13T01:40:06Z</t>
  </si>
  <si>
    <t>Chungara artículos - 00401 y 00402</t>
  </si>
  <si>
    <t>Hola Anto.Envío artículos aop marcados de Chungara. 00401 y 00402.Me avisas cualquier cosa.Saludos, Marcela Aguirre 0717-7356-chungara_00423.rar (https://drive.google.com/file/d/19wtLMFr0TZzA252I646jdtpmLSN4LJkj/view?usp=drive_web)____________________________________Marcela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</si>
  <si>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2023-06-12T19:42:02Z</t>
  </si>
  <si>
    <t>2023-11-03T13:02:44Z</t>
  </si>
  <si>
    <t>Propuesta de adhesión de Latindex a COARA</t>
  </si>
  <si>
    <t>2023-06-12T19:24:28Z</t>
  </si>
  <si>
    <t>2023-10-05T20:03:29Z</t>
  </si>
  <si>
    <t>maria_antonieta_tapia_veas</t>
  </si>
  <si>
    <t>ingreso a plataforma</t>
  </si>
  <si>
    <t>Estimados no puedo ingresar a la plataforma de portal del investigador. Extrañamente me aparecen dos usuarios dentro de los investigadores y quisiera solo tener uno. El Valido es el que esta con el nombre completo Juan Felipe Alfaro Quezada y el que sobra es Juan Alfaro quisiera que lo eliminen porfavorGracias</t>
  </si>
  <si>
    <t>2023-06-12T17:56:39Z</t>
  </si>
  <si>
    <t>Revista Universum Vol. 38 N°1  I Sem.2023</t>
  </si>
  <si>
    <t>Estimada Antonieta, junto con saludar adjunto link con archivos procesados de Revista Universum Vol. 38 N°1 I Sem. 2023.Saludos cordiales,Sandra Roahttp://share.udec.cl/server/php/files/sroa/compartir/v38n1.rarINDICE UNIVERSUM VOL. 38 NUìM. 1.docx</t>
  </si>
  <si>
    <t>2023-06-12T15:34:36Z</t>
  </si>
  <si>
    <t>2023-06-15T19:03:53Z</t>
  </si>
  <si>
    <t>Lorena Soledad Rebolledo Manríquez</t>
  </si>
  <si>
    <t>lrebolledo@inach.cl</t>
  </si>
  <si>
    <t>Problema al importar el CV desde el portal del investigado</t>
  </si>
  <si>
    <t>Estimados,Escribo en relación al fondecyt regular. AL momento de importar mi cv desde el portal del investigador, no están las últimas 10 publicaciones. Estas se encuentran agregadas al portal de investigador, pero cuando entro a mi cv en el portal de la postulación no aparecen?. Favor si me pueden ayudar con este temami perfil del investigador: es Lorena Rebolledo. Envio un pantallazo como aparecen mis publicaciones en el portal del investigador Lorena Rebolledo PhDCambio Climático | Scientific cooperation officer for Korea, China, JapanInstituto Antártico Chileno | Chilean Antarctic InstituteMinisterio de Relaciones Exteriores | Gobierno de ChileMinistry of Foreign Affairs | Government of Chile +56 61 2298177  Plaza Muñoz Gamero 1055 | Punta Arenas | Chile  www.inach.cl</t>
  </si>
  <si>
    <t>2023-06-12T15:23:53Z</t>
  </si>
  <si>
    <t>2023-10-25T13:02:54Z</t>
  </si>
  <si>
    <t>consulta ISSN 2810-6539_ Chile Astronómico</t>
  </si>
  <si>
    <t>2023-06-12T13:11:37Z</t>
  </si>
  <si>
    <t>2023-06-15T20:04:14Z</t>
  </si>
  <si>
    <t>JAVIERA ALEJANDRA HORMAZABAL PINO</t>
  </si>
  <si>
    <t>j.hormazabal02@ufromail.cl</t>
  </si>
  <si>
    <t>Nueva dirección RE: Proyecto en Repositorio ANID</t>
  </si>
  <si>
    <t>Muchas gracias por contactarte conmigo.Mi nueva dirección de correo electrónico es javiera.hormazabal@ufrontera.cl Saludos cordialesLa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</si>
  <si>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2023-06-10T12:52:44Z</t>
  </si>
  <si>
    <t>2023-11-20T19:03:32Z</t>
  </si>
  <si>
    <t>Ayaz Alam</t>
  </si>
  <si>
    <t>ayaz.alam@gmail.com</t>
  </si>
  <si>
    <t>Registro incorrecto de la publicación en la plataforma de Curriculum</t>
  </si>
  <si>
    <t>Estimado/aBuenos días. Hay un registro incorrecto de una publicación en la plataforma ANID de curriculum (no portal de investigadores), donde ISSN y nombre de editorial están incorrectos. Si intento a corregir eso o trato de ingresar nuevamente esa publicación con ISSN corecto, la plataforma no me permite. Se trata de la publicación con DOI 10.3390/su142416368 en la revista Sustainability. Efectivamente, se  debe corregir ISSN y nombre de editorial de las revista Sustainability en la plataforma. Actualmente aparece como lo siguiente:ISSN: 1937-0695 Editorial: MARY ANN LIEBERT INC.        [INCORRECTO]Actualmente aparece como lo siguiente:ISSN: 2071-1050 Editorial: MDPI           [CORRECTO]DOI: 10.3390/su142416368 Indices: ISI  y ScopusLink artículo: https://www.mdpi.com/2071-1050/14/24/16368Link revista: https://www.mdpi.com/journal/sustainabilityTítulo: Hydrogeochemistry and Water Quality Assessment in the Thamirabarani River Stretch by Applying GIS and PCA TechniquesAutores: Tharmar, Esakkimuthu: Abraham, Marykutty; Prakash: Sundaram, Ramaiah  Akila; Flores, Erick Saavedra; Canales, Cristian; Alam, Mohammad Ayaz Referencia completa del artículo: Tharmar, E.; Abraham, M.; Prakash, R.; Sundaram, A.; Flores, E.S.; Canales, C.; Alam, M.A., 2022. Hydrogeochemistry and Water Quality Assessment in the Thamirabarani River Stretch by Applying GIS and PCA Techniques. Sustainability, 14, 16368. https://doi.org/10.3390/su142416368Quedo atento a cualquier consulta al respecto. Espero una resolución expedita del problema. Desde ya muchas gracias.Saludos cordiales,AyazNombre completo: Mohammad Ayaz AlamApellidos: AlamNombres: Mohammad AyazRUT: 23031928-6Correo: ayaz.alam@gmail.com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</si>
  <si>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2023-06-10T01:57:53Z</t>
  </si>
  <si>
    <t>Domingo Román M</t>
  </si>
  <si>
    <t>domingo.roman@usach.cl</t>
  </si>
  <si>
    <t>dificultades con plataforma</t>
  </si>
  <si>
    <t>Srs. AnidNo puedo ingresar para editar mi curriculum. Estoy preparando una postulación a Fondecyt regular 2024 y puedo entrar al proyecto y editarlo pero no a mi CV.Si me pueden ayudar, estaré obviamente muy agradecido.--DRM</t>
  </si>
  <si>
    <t>2023-06-09T20:52:46Z</t>
  </si>
  <si>
    <t>2023-06-14T14:03:59Z</t>
  </si>
  <si>
    <t>Guisela Andrea Munita Martinez</t>
  </si>
  <si>
    <t>guisela.munita@upla.cl</t>
  </si>
  <si>
    <t>acceso a portal para llenar datos</t>
  </si>
  <si>
    <t>Hola, como ingreso a portal y llenar datos.Att--Dra.Guisela Munita M.Facultad de ArteUniversidad de Playa Anchaguisela.munita@upla.cl</t>
  </si>
  <si>
    <t>2023-06-09T20:47:18Z</t>
  </si>
  <si>
    <t>2023-07-05T19:03:17Z</t>
  </si>
  <si>
    <t>José Andrés Sepúlveda Maldonado</t>
  </si>
  <si>
    <t>jose.sepulveda@ufrontera.cl</t>
  </si>
  <si>
    <t>Solicita Nro Folio Beca</t>
  </si>
  <si>
    <t>A quien corresponda.Estoy haciendo el depósito de mi tesis doctoral en el marco del cierre de mi beca (Becas Chile de Doctorado en el Extranjero - 2015) y necesito el folio de mi beca para concluir el trámite.Hace un tiempo pedí un certificado dónde se indica el número de folio 72160317 (ver documento adjunto) pero la plataforma no me lo reconoce.Un saludo y quedo atento a su respuesta.José Andrés Sepúlveda Maldonado15853966-7-- José Sepúlveda, PhD Departamento de Psicología Núcleo Científico Tecnológico en Ciencias Sociales y Humanidades Centro de Excelencia en Psicología Económica y del Consumo Universidad de La Frontera +56 45 259 66 77La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</si>
  <si>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2023-06-09T14:21:46Z</t>
  </si>
  <si>
    <t>2023-06-22T20:03:50Z</t>
  </si>
  <si>
    <t>Francisco Javier Matus Baeza</t>
  </si>
  <si>
    <t>francisco.matus@ufrontera.cl</t>
  </si>
  <si>
    <t>Proyecto en Repositorio ANID</t>
  </si>
  <si>
    <t>Buenos días,Junto con saludar quisiera por favor solicitar incorporar el siguiente proyecto Anillo al Repositorio ANID:Proyecto ANID ACT210060 Anillo FIRING: Multiscale effects of extreme forest fires on erosion, water, and biogeochemical cycles in natural and managed forest soils.Esto para poder dar cumplimiento con el Plan de gestión de datos del proyecto.Saludos cordiales--Prof. Dr. Francisco J. MatusDirector of Ph.D. Program of Natural Resources Sciences, Universidad de La FronteraDirector of Laboratory of Conservation and Dynamics of Volcanic SoilsUniversidad de La FronteraDirector FiRing ANID-ProjectAv. Francisco Salazar 01145.P.O. Box 54-D, Temuco, Chile.Tel: +56 45 -2325442e-mail: francisco.matus@ufrontera.clWeb page: https://laboratoriodesuelosvolcanicos.cl (https://laboratoriodesuelosvolcanicos.cl/)E-mail: lab.suelosvolcanicos@ufrontera.clLa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</si>
  <si>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2023-06-08T18:30:04Z</t>
  </si>
  <si>
    <t>RECORDATORIO IMPORTANTE</t>
  </si>
  <si>
    <t>2023-06-08T16:31:59Z</t>
  </si>
  <si>
    <t>2023-10-24T19:03:30Z</t>
  </si>
  <si>
    <t>Comments:Hola Haroldo, uarios me están reportando problemas en el formulario plan de gestión datos, la funcionalidad buscar el proyecto por lupas no funciona al encontrar el proyectos se seleccionar pero no lo traspasa al formulario, favor si puedes revisarsaludos  Ariel LetelierDate: Thu Jun 08 16:31:50 UTC 2023Email: aletelier@conicyt.clLogged In As: aletelier@conicyt.clReferring Page: https://repositorio.anid.cl/faqUser Agent: Mozilla/5.0 (Windows NT 10.0; Win64; x64) AppleWebKit/537.36 (KHTML, like Gecko) Chrome/114.0.0.0 Safari/537.36Session: 2c5edbc4-fe23-4851-b903-06c71d3c9edf</t>
  </si>
  <si>
    <t>2023-06-07T15:24:56Z</t>
  </si>
  <si>
    <t>Ricardo Baez Cruz</t>
  </si>
  <si>
    <t>rbaez@udec.cl</t>
  </si>
  <si>
    <t>numero de beca no reconocido en repositorio</t>
  </si>
  <si>
    <t>Estimados miembros del respositorio ANID,Cordial Salido.Me dirigo a ustedes porque tengo un problema al momento de ingresar mi tesis al respositorio.  El sistema no reconoce el numero de beca el cual es 2016–21160562.Me gustaría preguntarles si ustedes me pueden ayudar a solucinar ese inconveniente.Muchas gracias de antemano por su tiempo.Cordialmente,Ricardo Baez</t>
  </si>
  <si>
    <t>2023-06-07T03:47:36Z</t>
  </si>
  <si>
    <t>2023-06-08T20:03:19Z</t>
  </si>
  <si>
    <t>Martin Besfamille</t>
  </si>
  <si>
    <t>mbesfamille@uc.cl</t>
  </si>
  <si>
    <t>Pregunta</t>
  </si>
  <si>
    <t>Estimada Señora, Estimado Señor,Buenos días.He intentado incorporar en mi página de productividad un artículo que está en prensa. Pero no le veo en mi "Resumen de Productividad". Por favor, ¿podrían indicarme como proceder para que aparezca?Gracias de antemano.Saludos.Martín BesfamilleAssociate ProfessorInstituto de EconomíaPontificia Universidad Católica de ChileAv. Vicuña Mackenna 4860Macul, SantiagoChileTel: [++562] 2354-7105E-mail: mbesfamille@uc.clNo sienta la obligación de contestar este mail fuera de horario laboral.</t>
  </si>
  <si>
    <t>2023-06-06T18:17:39Z</t>
  </si>
  <si>
    <t>2023-11-20T19:03:33Z</t>
  </si>
  <si>
    <t>Catalina Sanhueza Egert</t>
  </si>
  <si>
    <t>csanhueza3@miuandes.cl</t>
  </si>
  <si>
    <t>Investigación Universidad de los Andes</t>
  </si>
  <si>
    <t>Estimado/a,Mi nombre es Catalina Sanhueza, le escribo de parte del profesor Pedro Anguita.Resulta que el profesor está haciendo una investigación y necesita los resultados de los concursos de pluralismo que se han resuelto. Dicho concurso ha tenido 14 versiones y necesito los resultados de cada uno, con la información básica (año, investigadores, título del proyecto, recursos otorgados e institución).Podría ayudarme a acceder a esa información? no he logrado encontrarla en la pagina web.Muchas gracias, quedo atenta.</t>
  </si>
  <si>
    <t>2023-06-06T16:51:36Z</t>
  </si>
  <si>
    <t>2023-09-27T13:03:26Z</t>
  </si>
  <si>
    <t>Revista Chilena de Nutrición</t>
  </si>
  <si>
    <t>Estimada María AntonietaEnvío los archivos en InDesign (sin DOI) y los pdfs de Revista Chilena de Nutrición año 2023; volumen 50; número 2Cordiales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</si>
  <si>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2023-06-06T16:12:32Z</t>
  </si>
  <si>
    <t>2023-06-07T17:03:32Z</t>
  </si>
  <si>
    <t>Alejandro Ernesto Luarte Navarro</t>
  </si>
  <si>
    <t>aluarte@uandes.cl</t>
  </si>
  <si>
    <t>Editar correo institucional en la plataforma</t>
  </si>
  <si>
    <t>Estimados,Soy Alejandro Luarte Navarro, Rut: 15780219-4 y me gustaría cambiar mi correo en la plataforma de aluarte@bni.cl a aluarte@uandes.cl¿Cómo puedo hacerlo?Saludos------------------------------- Alejandro Ernesto Luarte NavarroProfesorDocencia Pre Escuela de MedicinaAv. Mons. Álvaro del Portillo 12.455Las Condes, Santiago, ChileTeléfono:http://www.uandes.clCompromiso UANDES: Imprime solo lo necesario y cuidemos nuestra casa común.</t>
  </si>
  <si>
    <t>2023-06-06T15:42:38Z</t>
  </si>
  <si>
    <t>2023-06-07T15:03:38Z</t>
  </si>
  <si>
    <t>Franz Chouly</t>
  </si>
  <si>
    <t>franz.chouly@u-bourgogne.fr</t>
  </si>
  <si>
    <t>Importacion / publicaciones</t>
  </si>
  <si>
    <t>Estimado/estimada,Estoy llenando mi perfil en el Portal del Investigador.En la parte de publicaciones, no encuentro ningún otro modo que entrarlas a mano.Con la importación desde base de datos, no funciona, y tampoco con el DOI.Lo podría importar por ejemplo desde mi perfil ORCID. ¿ Habra esta posibilidad ?¿ Que seria su sugerencia si no ?Muchas gracias por su ayuda,Cordiales saludos,  Franz Chouly--___________________________________________________________________________Prof. Franz Chouly                            Institut de Mathématiques de Bourgogne/Institute of Mathematics of BurgundyUMR 5584 CNRSUniversité de Bourgogne/University of Burgundy, B.P. 4787021078 Dijon Cedex, FranceTel : +33(0)3 80 39 90 59Email : franz.chouly@u-bourgogne.frWeb : http://fchouly.perso.math.cnrs.fr/</t>
  </si>
  <si>
    <t>2023-06-05T22:14:40Z</t>
  </si>
  <si>
    <t>2023-07-24T21:02:51Z</t>
  </si>
  <si>
    <t>Comments:Estimados/asDeseo subir mi tesis doctoral, pero el "folio" no me aparece al buscarlo. El número correspondiente es: Beca Chile folio 72190277.Entiendo que es un requisito para subir la tesis, por lo que les pido por favor orientación. Igual me contactaré vía ticket a ayuda.anid.cl.GraciasDate: Mon Jun 05 22:14:32 UTC 2023Email: inti.fuica.rebolledo@gmail.comLogged In As: inti.fuica.rebolledo@gmail.comReferring Page: https://repositorio.anid.cl/workspaceitems/200680/editUser Agent: Mozilla/5.0 (Windows NT 10.0; Win64; x64) AppleWebKit/537.36 (KHTML, like Gecko) Chrome/114.0.0.0 Safari/537.36 Edg/114.0.1823.37Session: 6533e87d-b69b-4322-9f43-4df458594ebe</t>
  </si>
  <si>
    <t>2023-06-05T18:23:02Z</t>
  </si>
  <si>
    <t>Luis B</t>
  </si>
  <si>
    <t>lburgosb@gmail.com</t>
  </si>
  <si>
    <t>Estimada persona, le saludo esperando que se encuentre bien. Le escribo para consultarle cómo se puede publicar un artículo de ensayo en la revista Scielo Chile y cuál es la periodicidad de publicación de la revista.Esperando su respuesta, se despide atentamente,--Luis BurgosLa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</si>
  <si>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2023-06-05T16:59:16Z</t>
  </si>
  <si>
    <t>2023-07-05T20:03:22Z</t>
  </si>
  <si>
    <t>Adriana Esperanza Romero Rivero</t>
  </si>
  <si>
    <t>adriana.romero.rivero@gmail.com</t>
  </si>
  <si>
    <t>Estimados,   Reciban un cordial saludo.Estoy intentando subir la tesis de doctorado al repositorio de ANID y cuando introduzco el número de folio me aparece que el folio ingresado no existe. ¿En ese caso qué hago?El folio es 21180317Quedo atenta a su respuesta.Saludos,Adriana R.--Adriana RomeroLa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</si>
  <si>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2023-06-05T16:46:34Z</t>
  </si>
  <si>
    <t>2023-06-29T19:03:49Z</t>
  </si>
  <si>
    <t>Estimados,   Reciban un cordial saludo.Estoy intentando subir la tesis de doctorado al repositorio de ANID y cuando introduzco el número de folio me aparece que el folio ingresado no existe. ¿En ese caso qué hago?Quedo atenta a su respuesta.Saludos,Adriana R.</t>
  </si>
  <si>
    <t>2023-06-05T12:58:22Z</t>
  </si>
  <si>
    <t>2023-07-04T21:02:46Z</t>
  </si>
  <si>
    <t>Producción cinetifica</t>
  </si>
  <si>
    <t>Buenos días, junto con saludar, les escribo con motivo del ranking en autores nacionales de humanidades a fin de solicitarles si es posible por favor actualizar la información.Hay información referente a mis publicaciones que no está contabilizada ni actualizada, además de que el artículo científico que señalo a continuación figura como material editorial en circunstancias que es un artículo científico.    Trans/Form/Acao (https://dataciencia.anid.cl/journal/0101-3173)  WoS ScopusHow Levinas Approached Hegel (https://dataciencia.anid.cl/article/260392)  2020 0 material editorial Rivista Di Storia Della Filosofia (https://dataciencia.anid.cl/journal/0393-2516)  WoSDesde ya muchas gracias.Saludos cordiales,Cordialmente,Dr. Cristóbal Balbontin GalloProfesor auxiliar +(56-63) 2293099Universidad Austral de Chilehttps://www.researchgate.net/profile/Cristobal-Balbontin-GalloLa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</si>
  <si>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2023-06-05T12:01:33Z</t>
  </si>
  <si>
    <t>2023-07-05T19:03:18Z</t>
  </si>
  <si>
    <t>Cristobal Felipe Padilla Fortunatti</t>
  </si>
  <si>
    <t>cristobalfelipe@gmail.com</t>
  </si>
  <si>
    <t>Hola, buen dia.Junto con saludarles, le escribo ya que estoy tratando de subir mi tesis doctoral al repositorio ANID, sin embargo, el sistema no logra reconocer mi folio 72190538 asociado a la BEca Doctorado en Extranjero 2018. Ruego me puedan ayudar / orientar.Desde ya muchas gracias por su tiempo.Cristobal Padilla F. PhDProfesor Asistente Departamento del Adulto y SenecenteEscuela de Enfemeria, Pontificia Universidad CatolicaLa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</si>
  <si>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2023-06-04T13:29:06Z</t>
  </si>
  <si>
    <t>Constanza Nicole Tapia Contreras</t>
  </si>
  <si>
    <t>constanzatc@gmail.com</t>
  </si>
  <si>
    <t>Solicitud: Número (código/folio) del proyecto, centro o beca</t>
  </si>
  <si>
    <t>Estimados:El motivo de este correo es solicitar el número (código/folio) correspondiente al proyecto, centro o beca, el cual es necesario para subir mi tesis al repositorio ANID.Mi nombre es Constanza Tapia Contreras y participé en el programa "Doctorado con Acuerdo Bilateral en el Extranjero CONICYT-DAAD" en la convocatoria 2014.Además, quisiera mencionar que lamentablemente la Universidad de la cual obtuve el grado académico no aparece en la lista del repositorio ANID. Por lo tanto, me gustaría saber qué debo hacer en este caso. La universidad de la cual obtuve el grado es "University of Göttingen (Georg-August-Universität Göttingen)".Agradezco de antemano su atención.Atentamente, Constanza Tapia ContrerasLa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</si>
  <si>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2023-06-02T19:22:56Z</t>
  </si>
  <si>
    <t>2023-10-10T20:04:27Z</t>
  </si>
  <si>
    <t>2023-06-02T17:55:30Z</t>
  </si>
  <si>
    <t>2023-11-03T13:02:45Z</t>
  </si>
  <si>
    <t>Firma de convenio de colaboración entre LATINDEX y LA Referencia</t>
  </si>
  <si>
    <t>2023-06-01T16:57:49Z</t>
  </si>
  <si>
    <t>Obras Y Proyectos UCSC</t>
  </si>
  <si>
    <t>oyp@ucsc.cl</t>
  </si>
  <si>
    <t>Obras y Proyectos 33</t>
  </si>
  <si>
    <t>Estimada María Antonieta Yáñez,un gusto saludar e informar sobre el nuevo número de Obras y Proyectos. Adjunto los archivos de los artículos y la revista completa Obras y Proyectos 33 (edición de otoño 2023) en archivos pdf y zip (archivos de InDesign). Ruego solicitar la inclusión del doi a cada artículo por favor.Se ruega confirmar la recepción de este email y sus contenidos por favor. Agradeciendo el espléndido trabajo que realizan, te saluda cordialmente,Felipe VillalobosÍndice de ContenidosEvaluación de caudal de sobrepaso en una defensa costera mediante un modelo basado en las ecuaciones de Navier-Stokes promediadas por Reynolds en el volumen (VARANS)Assessment of wave overtopping in a coastal defense using a model based on the volume-averaged Reynolds averaged Navier-Stokes (VARANS)R. Campos-Caba y P. WincklerSistema de simulación numérica para la costa de Chile central mediante el acoplamiento de modelos numéricosNumerical simulation system for the coast of central Chile by coupling numerical modelsS. Bahamóndez y C. AguirreEvaluación de sitio para la determinación de zona de vertimiento de sedimentos dragados mediante la aplicación del método MontecarloSite evaluation for the determination of a dredged sediment disposal area through the application of the Montecarlo methodF. Galaz, A. González y M. QuezadaDiseño por vida útil de infraestructura marítima en hormigón armado: Enfoque holístico con experiencias de casos chilenosService life design of reinforced concrete maritime infrastructure: holistic approach with experiences from Chilean casesL. EbenspergerPuerto Lirquén y su descarbonización: Aplicando medidas de mitigación basado en la reconversión de equipamiento portuario a Hidrógeno verdeDecarbonization of Puerto Lirquén: Applying mitigation measures based on the reconversion of port equipment to green HydrogenM. A. GallegosStudy of avalanche models using well-balanced finite volume schemesEstudio de modelos de avalancha usando esquemas de volúmenes finitos bien balanceadosF. Campos, M. Sepúlveda, R. Abarca del Río and D. IsslerSistema constructivo de una fundición de cobre del siglo XIX en Atacama, ChileConstruction system of a nineteenth-century copper smelting in Atacama, ChileA. Nazer y O. PavezCalefacción distrital en Chile y avances en la investigación de interacción entre suelo y tuberías en redes de calefacción distritalDistrict heating in Chile and advances in the investigation on soil-pipe interactions in district heating networksF. Villalobos, I. Weidlich, I. Wolf, S. Hay y J. FumeronMétodos estáticos equivalentes para el análisis dinámico de edificios altos bajo cargas de viento en CubaEquivalent static methods for dynamic analysis of tall buildings under wind loads in CubaA. Ballate, D. Robert, P. Martín e I. Fernández-------------------------------  ARTICULOS INDEPENDIENTES.zip (https://drive.google.com/file/d/1xo7LgoF1ead5s8BffGlnCd-5gnEL8Ncj/view?usp=drive_web) REVISTA COMPLETA EN BAJA.pdf (https://drive.google.com/file/d/1kPc0G_ZFV1L-S-0ByoFAMPPzt3vMFQkk/view?usp=drive_web) REVISTA CON AVISOS EN ALTA.pdf (https://drive.google.com/file/d/1rEvqT3qY6TuB-2bI4G6svA27hhYqXJ0U/view?usp=drive_web) REVISTA OYP 33.zip (https://drive.google.com/file/d/19IdAGTjQgxbhRKgD3BMk2ybuH4cnGn2o/view?usp=drive_web) REVISTA SIN AVISOS EN ALTA.pdf (https://drive.google.com/file/d/1SvUuba-Aq4y6U_WtAVQ60MvMXkevp5fU/view?usp=drive_web)--Esta informacion y sus adjuntos esta dirigida exclusivamente a sus destinatarios. Antes de imprimir este correo, piense si es necesario. Caracteres especiales y tildes han sido omitidos de forma voluntaria para compatibilidad de los sistemas.</t>
  </si>
  <si>
    <t>2023-06-01T16:08:31Z</t>
  </si>
  <si>
    <t>Revista Margenes</t>
  </si>
  <si>
    <t>revistamargenes@uv.cl</t>
  </si>
  <si>
    <t>REVISTA MARGENES. UV</t>
  </si>
  <si>
    <t>Junto con saludar, Le envío información a fin de iniciar el proceso de indexación de la revista MÁRGENES: ESPACIO, ARTE Y SOCIEDAD, de la Facultad de Arquitectura de la Universidad de Valparaíso. Chile (enlace online: https://revistas.uv.cl/index.php/margenesAdjunto carta con datos solicitadosMuy cordialmente--Revista MárgenesFacultad de ArquitecturaUniversidad de ValparaísoLa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</si>
  <si>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2023-06-01T14:26:30Z</t>
  </si>
  <si>
    <t>Fernando Esteban Venegas Espinoza</t>
  </si>
  <si>
    <t>fernandovenegase@gmail.com</t>
  </si>
  <si>
    <t>Re: Elección de consejero suplente - Consejo Consultivo de SciELO-Chile</t>
  </si>
  <si>
    <t>2023-06-01T11:22:20Z</t>
  </si>
  <si>
    <t>2023-09-12T16:05:01Z</t>
  </si>
  <si>
    <t>Relacionador Público REMS UFRO</t>
  </si>
  <si>
    <t>editor.rrpp@remsufro.cl</t>
  </si>
  <si>
    <t>Solicitud de actualización Portal ISSN</t>
  </si>
  <si>
    <t>Estimados,Soy Diego Echeverría, editor asociado de la Revista de Estudiantes de Medicina del Sur (ISSN: 0718-9958), y les escribo con el motivo de consultar sobre la posibilidad de modificar la información del Portal ISSN de la revista a la cual represento, ya que el comité editorial actual no tenemos acceso para actualizar esta información, y estamos en el proceso de asignación de DOI, por ende queremos actualizar esta información y necesitamos ayuda con eso.Sin otro particular, y esperando su respuesta, me despido.Atte, Diego Echeverría V. Editor Asociado - Relacionador Público Revista de Estudiantes de Medicina del Sur Academia Científica de Estudiantes de Medicina   Universidad de La Frontera ​Teléfono: +56 9 89672255Email: editor.rrpp@remsufro.clInstagram: @rems.ufro​ www.remsufro.cl (http://www.acemufro.cl/)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</si>
  <si>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2023-06-01T01:04:18Z</t>
  </si>
  <si>
    <t>Latin American Legal Studies vol 11 nro. 1</t>
  </si>
  <si>
    <t>Estimada AntonietaEn este enlacehttps://www.dropbox.com/sh/n0hlgf2buacvfvt/AABJCw-eyF0D8VAbUDMzU-Rma?dl=0envío los archivos para SciELO del vol. 11 nro. 1 de Latin American Legal Studies.Como siempre, quedo atenta en caso de ser necesaria cualquier modificación.Saludos cordiales,Sandra Rivera M.---Nota: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</si>
  <si>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2023-05-31T19:01:30Z</t>
  </si>
  <si>
    <t>Ciencia y Enfermería V29 rpass0523</t>
  </si>
  <si>
    <t>Estimada Antonieta, junto con saludar adjunto link con archivo procesado Revista Ciencia y Enfermería V29(rpass0523):SECCIÓN REVISIONES (00301)29:06 ENFERMERÍA EN LAS CÁRCELES, UNA PRÁCTICA DE ATENCIÓN BÁSICA EN SALUD: REVISIÓN NARRATIVA.Saludos,Sandra Roahttp://share.udec.cl/server/php/files/sroa/compartir/0717-9553-cienf-rpass-0523-29.rarCopia de ScieLO_Chile_Cienf_2023.xlsx</t>
  </si>
  <si>
    <t>2023-05-31T16:38:33Z</t>
  </si>
  <si>
    <t>2023-05-31T18:02:50Z</t>
  </si>
  <si>
    <t>ecert</t>
  </si>
  <si>
    <t>contacto@ecertla.com</t>
  </si>
  <si>
    <t>¡Agiliza tus operaciones comerciales con ecert! conoce nuestras soluciones👇</t>
  </si>
  <si>
    <t>Si no puede ver este email, haga clic aquí&lt;http://www.emma.cl/r/eve/AKYJKYAPBRNTPX_8cSKUJU_7cPSV_88PPWFTLOSOE/&gt;[https://admin.emma.cl/img_galerias/76291/fes/microsoftteams-image_%28160%29.png]&lt;https://www.e-certchile.cl/ecert/site/edic/base/port/firmas.html&gt;[https://admin.emma.cl/img_galerias/76291/b2b/microsoftteams-image_%28119%29.png]&lt;http://www.emma.cl/r/eve/JAYBJANPORJTLX_89SHVNPyPPV_85PMWRTIOPOB/&gt;[https://admin.emma.cl/img_galerias/76291/b2b/microsoftteams-image_%28120%29.png]&lt;http://www.emma.cl/r/eve/JAYBJANPORJTLX_89SHVNPyPPV_85PMWRTIOPOB/&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acá&lt;http://www.emma.cl/r/eve/FHNAUBAGBINKPO_8cJKLJO_7cGSM_88GPNFKLFSFE/&gt;Enviado con EMMA de VRWEB Chile&lt;http://www.emma.cl/r/pow/WFLVCJ6P7RCTEX_91QOXMVQ/&gt;    -    Reportar problema&lt;http://www.emma.cl/r/disc/WFLVCJ6P7RCTEX_91QOXMVQ/&gt;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</si>
  <si>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2023-05-31T15:43:44Z</t>
  </si>
  <si>
    <t>2023-06-01T18:03:37Z</t>
  </si>
  <si>
    <t>Jame Alejandra Rebolledo Sanhueza</t>
  </si>
  <si>
    <t>jame.rebolledo@uchile.cl</t>
  </si>
  <si>
    <t>Cambio información DataCiencia ANID</t>
  </si>
  <si>
    <t>Buen día, Noté que mi información en Data Ciencia está errada, dice que mi género es Hombre, y soy Mujer.¿Cómo puedo cambiar esa información?GraciasSaludos,--Jame Rebolledo SanhuezaProfesora AsistenteDepartamento de KinesiologíaUniversidad de Chilehttps://orcid.org/0000-0003-3245-1431</t>
  </si>
  <si>
    <t>2023-05-30T20:18:34Z</t>
  </si>
  <si>
    <t>2023-07-14T14:02:39Z</t>
  </si>
  <si>
    <t>2023-05-30T17:32:45Z</t>
  </si>
  <si>
    <t>2023-05-31T14:03:21Z</t>
  </si>
  <si>
    <t>2023-05-30T16:45:46Z</t>
  </si>
  <si>
    <t>2023-08-03T18:02:32Z</t>
  </si>
  <si>
    <t>Monica Marcela Jaime Torres</t>
  </si>
  <si>
    <t>mjaime@udec.cl</t>
  </si>
  <si>
    <t>ricardo_contador_novoa</t>
  </si>
  <si>
    <t>Recuperación de perfil investigador</t>
  </si>
  <si>
    <t>Estimados,Esta mañana al ingresar la documentación para cerrar el proyecto FOVI 210017, me di cuenta que toda la información de mi perfil desapareció completamente. ¿Existe algún procedimiento o guía que me puedan brindar para recuperar mi información?Muchas gracias de antemano,Marcela Jaime</t>
  </si>
  <si>
    <t>2023-05-30T16:38:36Z</t>
  </si>
  <si>
    <t>2023-05-31T18:02:51Z</t>
  </si>
  <si>
    <t>Si no puede ver este email, haga clic aquí&lt;http://www.emma.cl/r/eve/RUISTRIBJDGFIJ_95EEGSGvBMH_91BJIOEGEIAN/&gt;[https://admin.emma.cl/img_galerias/76291/fes/microsoftteams-image_%28160%29.png]&lt;https://www.e-certchile.cl/ecert/site/edic/base/port/firmas.html&gt;[https://admin.emma.cl/img_galerias/76291/b2b/microsoftteams-image_%28119%29.png]&lt;http://www.emma.cl/r/eve/LAQIITDMEOQQCU_8fPNSEM_7fMGS_8bMSTIPPPCLH/&gt;[https://admin.emma.cl/img_galerias/76291/b2b/microsoftteams-image_%28120%29.png]&lt;http://www.emma.cl/r/eve/LAQIITDMEOQQCU_8fPNSEM_7fMGS_8bMSTIPPPCLH/&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acá&lt;http://www.emma.cl/r/eve/BCREHKBJCLONQR_8cMKOJR_7cJSP_88JPQFMMMOIE/&gt;Enviado con EMMA de VRWEB Chile&lt;http://www.emma.cl/r/pow/VISFDF8P9RETGX_93QAXPVT/&gt;    -    Reportar problema&lt;http://www.emma.cl/r/disc/VISFDF8P9RETGX_93QAXPVT/&gt;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</si>
  <si>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2023-05-29T22:22:53Z</t>
  </si>
  <si>
    <t>2023-06-06T14:03:31Z</t>
  </si>
  <si>
    <t>Claudio Ricardo Giesecke Astorga</t>
  </si>
  <si>
    <t>ricardo.giesecke@uach.cl</t>
  </si>
  <si>
    <t>actualización publicaciones científicas</t>
  </si>
  <si>
    <t>Estimad@sEstoy intentando actualizar mi CV en la plataforma de ANID para poder postular al FONDECYT regular 2024Sin embargo  hay dos artículos que no he podido agregar ya que no reconoce el DOICadaillon, A., Iachetti, C.M., Giesecke, R., Lepio, V.V., Malits, A. and Schloss, I.R., 2023. Rapid change in plankton community structure during spring along the eastern Beagle Channel. Journal of Marine Systems, https://doi.org/10.1016/j.jmarsys.2023.103906Latorre, M.P., Berghoff, C.F., Giesecke, R., Malits, A., Pizarro, G., Iachetti, C.M., Martin, J., Flores-Melo, X., Gil, M.N., Iriarte, J.L. and Schloss, I.R., 2023. Plankton metabolic balance in the eastern Beagle Channel during spring. Journal of Marine Systems, 240, p.103882.https://doi.org/10.1016/j.jmarsys.2023.103882Subí los artículos de manera manual, sin embargo al imprimir el CV no aparecen en el listadoAgradecería que me pudieran ayudar para poder subir las publicacionesAtteRicardoDr. Ricardo GieseckeInstituto de Ciencias Marinas y LimnologicasUniversidad Austral de ChileValdiviaChile</t>
  </si>
  <si>
    <t>2023-05-29T21:35:24Z</t>
  </si>
  <si>
    <t>Datos ANID 2023</t>
  </si>
  <si>
    <t>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</si>
  <si>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2023-05-29T16:46:42Z</t>
  </si>
  <si>
    <t>Si no puede ver este email, haga clic aquí&lt;http://www.emma.cl/r/eve/GHRLONIKJMGOIS_95NEPSPvKMQ_91KJROMHQKKR/&gt;[https://admin.emma.cl/img_galerias/76291/fes/microsoftteams-image_%28160%29.png]&lt;https://www.e-certchile.cl/ecert/site/edic/base/port/firmas.html&gt;[https://admin.emma.cl/img_galerias/76291/b2b/microsoftteams-image_%28119%29.png]&lt;http://www.emma.cl/r/eve/FRBXZSKPLRGTIX_95SEVKPvPMV_91PJWORHVKPR/&gt;[https://admin.emma.cl/img_galerias/76291/b2b/microsoftteams-image_%28120%29.png]&lt;http://www.emma.cl/r/eve/FRBXZSKPLRGTIX_95SEVKPvPMV_91PJWORHVKPR/&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acá&lt;http://www.emma.cl/r/eve/GXFFYD_3dP_3eRJTLX_89SHUVXyPPV_85PMWRRKVNPF/&gt;Enviado con EMMA de VRWEB Chile&lt;http://www.emma.cl/r/pow/ZCTTVJPPARMTOX_8cQJXJVN/&gt;    -    Reportar problema&lt;http://www.emma.cl/r/disc/ZCTTVJPPARMTOX_8cQJXJVN/&gt;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</si>
  <si>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2023-05-29T14:42:05Z</t>
  </si>
  <si>
    <t>2023-09-27T13:03:27Z</t>
  </si>
  <si>
    <t>Revista de la Construcción V22 Nº1</t>
  </si>
  <si>
    <t>Estimada Antonieta, junto con saludar adjunto link con archivos procesados de Revista de la Construcción V22 Nº1, para su revisión.Saludos cordiales,Sandra Roa M.http://share.udec.cl/server/php/files/sroa/compartir/v22n1.rarcontenido V22 Nº1.docx</t>
  </si>
  <si>
    <t>2023-05-29T11:20:57Z</t>
  </si>
  <si>
    <t>Jocelyn Gonzalez Espinoza</t>
  </si>
  <si>
    <t>jocelyn.gonzalez.e@usach.cl</t>
  </si>
  <si>
    <t>Buen dia estimados quisiera saber si puedo publicar en su medio mi tesis de pre grado como administrador Público y cuales serían los pasos a seguir en caso de que su respuesta sea positiva.Quedo atento a sus comentarios.--Jocelyn Gonzalez E.Administrador Publico  Técnico Jurídico</t>
  </si>
  <si>
    <t>2023-05-29T11:20:54Z</t>
  </si>
  <si>
    <t>2023-06-16T18:04:12Z</t>
  </si>
  <si>
    <t>Gabriel Guajardo</t>
  </si>
  <si>
    <t>luis.gabriel.guajardo@gmail.com</t>
  </si>
  <si>
    <t>Solicitud de actualización en SIC Plataforma de Investigador</t>
  </si>
  <si>
    <t>De mi consideración, solicito instrucciones para poder actualizar mis datos en SIC, plataforma Portal Investigador, pues ya no pertenezco a la institución que estoy registrado.A la vez, me han solicitado una recomendación y no puedo acceder a la plataforma pues se me señala que ya tengo una cuenta asociada a mi RUT.Me encuentro atento a su mensaje.Saludos cordiales,Gabriel Guajardo Soto</t>
  </si>
  <si>
    <t>2023-05-29T11:20:52Z</t>
  </si>
  <si>
    <t>2023-06-07T16:03:41Z</t>
  </si>
  <si>
    <t>10311607-4</t>
  </si>
  <si>
    <t>Estimados  Estoy tratando de registrarme como investigador en el portal de la anid pero me dice que mi Rut ya está registrado. Ninguno de los correos que tengo lo están por lo tanto no puedo acceder. No tengo clave ni correo electrónico alguno registrado y cuando me busco en el portal tampoco aparezco como investigador Ustedes me pueden ayudar?Mi Rut es 10311607-4Cristian Carvallo HoltzMuchas gracias Enviado desde Outlook para iOS (https://aka.ms/o0ukef)</t>
  </si>
  <si>
    <t>2023-05-28T17:30:16Z</t>
  </si>
  <si>
    <t>Revista Perspectiva Educacional v62 n2</t>
  </si>
  <si>
    <t>Estimada Antonieta,Junto con saludar, hago llegar la revista Perspectiva Educacional, vol. 62 no. 2, para que pase a su proceso de revisión.Saludos cordiales, perseduc_v62n2_markup_xml.zip (https://drive.google.com/file/d/1LhucCvHob7bQbCQpSBoVnz6v94w2h_nW/view?usp=drive_web)La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</si>
  <si>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2023-05-26T19:32:33Z</t>
  </si>
  <si>
    <t>2023-06-08T19:03:48Z</t>
  </si>
  <si>
    <t>Comments:Estimados, junto con saludar, escribo el presente correo para consultar en donde puedo econtrar los proyectos fondecyt regulares de los años 2019-2020-2021-2022, esto debido a que en la institución donde trabajo queremos postular a un fondecyt regular en una temática determinada y queremos ver si se han hecho proyectos similares en el rango de años señalado. por lo cual donde estarían disponibles para poder revisar ya que el repositorio de ANID no esta actualizados, solo hasta el 2018. Saludos cordiales. Date: Fri May 26 19:32:19 UTC 2023Email: jpgallegos@ubiobio.clLogged In As: Referring Page: https://repositorio.anid.cl/adminUser Agent: Mozilla/5.0 (Windows NT 10.0; Win64; x64) AppleWebKit/537.36 (KHTML, like Gecko) Chrome/113.0.0.0 Safari/537.36Session: 766b911b-a18b-4d99-94d7-a8c41459b3e8</t>
  </si>
  <si>
    <t>2023-05-26T19:10:33Z</t>
  </si>
  <si>
    <t>2023-10-10T15:03:31Z</t>
  </si>
  <si>
    <t>Andrés Hoyos</t>
  </si>
  <si>
    <t>andreshoyos.svp@gmail.com</t>
  </si>
  <si>
    <t>Solicitud de certificado de publicación</t>
  </si>
  <si>
    <t>Cordial saludo.Amablemente solicito me puedan brindar información para obtener un certificado de publicación en la revista, certificado que me piden para poder continuar con mis estudios de maestría.Nombre: Carlos Andrés Hoyos OrtizNúmer de identificación: 1061698188Anexo el link de la publicaciónQuedo atento.https://www.scielo.cl/pdf/veritas/n52/0718-9273-veritas-52-95.pdf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</si>
  <si>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2023-05-26T19:10:28Z</t>
  </si>
  <si>
    <t>Ana María Herrera Angulo</t>
  </si>
  <si>
    <t>amherreraangulo@gmail.com</t>
  </si>
  <si>
    <t>De : &lt;amherreraangulo@gmail.com&gt;Sujet :  Solicitud de ISSNCorps du message :Saludos cordiales,Quisiera consultarles si es posible realizar la solicitud del ISSN en su país, Chile, siendo que yo como Editora resido en el mismo. La revista es publicada a través de la Asociación Latinoamericana de Producción Animal, por lo que representa varios países de América Latina y el Caribe.Agradezco su respuesta.Atentamente,Ana María Herrera--Ce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</si>
  <si>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2023-05-26T16:40:13Z</t>
  </si>
  <si>
    <t>Gaston Carreño</t>
  </si>
  <si>
    <t>gaston.carreno@patrimoniocultural.gob.cl</t>
  </si>
  <si>
    <t>RE: Consulta Sobre Ingreso a Catálogo 2.0. Latindex</t>
  </si>
  <si>
    <t>2023-05-26T01:09:59Z</t>
  </si>
  <si>
    <t>CUHSO AoP 1er paquete 2023</t>
  </si>
  <si>
    <t>Estimada AntonietaEn este enlacehttps://www.dropbox.com/sh/zu38kuf74ixgdhg/AAA0wTQO-KedN7B5OPWSQ2LMa?dl=0he subido los archivos para SciELO del primer envío AoP 2023 de CUHSO, con cuatro artículos.Quedo atenta a tus comentarios, 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</si>
  <si>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2023-05-25T18:46:24Z</t>
  </si>
  <si>
    <t>Creamos su sitio web</t>
  </si>
  <si>
    <t>movimiento@apropio.cl</t>
  </si>
  <si>
    <t>Lo ayudamos a vender su propiedad</t>
  </si>
  <si>
    <t>Deja de recibir correo no deseado click aqui (https://www.apropio.cl/rem.php?x=6740337&amp;t=37704&amp;m=contacto@informacioncientifica.cl&amp;cod=85kT4hYReDe)</t>
  </si>
  <si>
    <t>2023-05-25T17:47:06Z</t>
  </si>
  <si>
    <t>Sitio de Latindex: aclaración de cobertura de nuestros productos</t>
  </si>
  <si>
    <t>Estimados colegas,Revisando presentaciones realizadas por usuarios a partir de datos de Latindex, nos percatamos que en algunos de ellos hay comparaciones erróneas entre la cobertura de revistas del Directorio y el Catálogo, a pesar de que en los textos de presentación y ayuda de nuestro sitio web está explicado ampliamente.Con la finalidad de aclararlo de manera sencilla desde la página principal, en reciente reunión con la coordinación técnica acordamos agregar al Directorio y al Catálogo 2.0 texto que reafirma el tipo de soporte que cubren.Estaremos atentos a sus comentarios o sugerencias.[cid:dd9f7494-8474-40a9-a042-14044566ae74]Cordiales 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</si>
  <si>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2023-05-25T15:40:59Z</t>
  </si>
  <si>
    <t>2023-05-31T18:02:52Z</t>
  </si>
  <si>
    <t>¡Vuelve la promoción de tu Certificado Digital SII de 3 años al precio de 2 años!</t>
  </si>
  <si>
    <t>Si no puede ver este email, haga clic aquí&lt;http://www.emma.cl/r/eve/GFDISOROHSMWEX_8fSNQFS_7fPGV_8bPSWIOLWGOI/&gt;[https://admin.emma.cl/img_galerias/76291/newsletter/microsoftteams-image_%28454%29.png]&lt;http://www.emma.cl/r/eve/GFDISOROHSMWEX_8fSNQFS_7fPGV_8bPSWIOLWGOI/&gt;¡Vuelve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acá&lt;http://www.emma.cl/r/eve/PZRYRE_3cGAKFOMP_97KEIMKvHMN_91HJOOGCOMGO/&gt;Enviado con EMMA de VRWEB Chile&lt;http://www.emma.cl/r/pow/ECMKJBOFEJJNQO_8cHJOHHM/&gt;    -    Reportar problema&lt;http://www.emma.cl/r/disc/ECMKJBOFEJJNQO_8cHJOHHM/&gt;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</si>
  <si>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2023-05-25T15:02:44Z</t>
  </si>
  <si>
    <t>2023-05-25T14:33:24Z</t>
  </si>
  <si>
    <t>2023-05-31T14:03:22Z</t>
  </si>
  <si>
    <t>Lucas Carvalho</t>
  </si>
  <si>
    <t>lucascorreiacarvalho@gmail.com</t>
  </si>
  <si>
    <t>Solicitud de información sobre mecanismo de búsqueda de currículos</t>
  </si>
  <si>
    <t>Estimado/a,Espero que esta comunicación le encuentre bien. Mi nombre es Lucas Carvalho y soy investigador y profesor en la Universidade Federal Fluminense, Rio de Janeiro/Brasil. Me pongo en contacto para manifestar mi interés en estudiar la ciencia chilena, con especial enfoque en la producción académica en el ámbito de las ciencias sociales.Con el objetivo de basar mi investigación en fuentes de calidad y acceder a la información académica relevante, me gustaría conocer si existe algún mecanismo o plataforma que permita la búsqueda de currículos de investigadores chilenos. Estoy interesado en acceder a los currículos de los investigadores en ciencias sociales chilenos para conocer su trayectoria, áreas de especialización y contribuciones al campo.Agradecería enormemente cualquier información o recomendación que pueda brindarme al respecto. Además, si existen otros recursos o instituciones relevantes que debería tener en cuenta para mi investigación, agradecería que me los mencionara.Aprovecho la oportunidad para expresar mi admiración por la rica tradición académica y científica de Chile, así como mi entusiasmo por colaborar y aprender de los investigadores chilenos en el ámbito de las ciencias sociales.Quedo a la espera de su amable respuesta y agradezco de antemano su tiempo y consideración.Atentamente,Lucas CarvalhoLa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</si>
  <si>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2023-05-24T16:03:02Z</t>
  </si>
  <si>
    <t>2023-05-29T20:03:14Z</t>
  </si>
  <si>
    <t>Matías Ignacio Arancibia Ponce</t>
  </si>
  <si>
    <t>matiarancibiap@gmail.com</t>
  </si>
  <si>
    <t>Listado de observatorios en Chile actualizado</t>
  </si>
  <si>
    <t>Estimados:Junto con saludar, me contacto con ustedes para saber si hay una versión actualizada de este documento disponible en línea, en el que se indican los principales observatorios del país:https://www.conicyt.cl/documentos/Fichasobservatorios.pdfMuchas gracias!Matías Arancibia.</t>
  </si>
  <si>
    <t>2023-05-24T15:44:07Z</t>
  </si>
  <si>
    <t>Si no puede ver este email, haga clic aquí&lt;http://www.emma.cl/r/eve/DGORHCSOHSMWEX_8fSNQFS_7fPGV_8bPSWHXNQCOH/&gt;[https://admin.emma.cl/img_galerias/76291/newsletter/microsoftteams-image_%28454%29.png]&lt;http://www.emma.cl/r/eve/DGORHCSOHSMWEX_8fSNQFS_7fPGV_8bPSWHXNQCOH/&gt;¡Vuelve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acá&lt;http://www.emma.cl/r/eve/AHJSQNJJONDRKS_95NELMNvKMQ_91KJRNSELIJN/&gt;Enviado con EMMA de VRWEB Chile&lt;http://www.emma.cl/r/pow/DYJRCTNLSPGTNU_89NGUTNJ/&gt;    -    Reportar problema&lt;http://www.emma.cl/r/disc/DYJRCTNLSPGTNU_89NGUTNJ/&gt;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</si>
  <si>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2023-05-24T15:04:39Z</t>
  </si>
  <si>
    <t>2023-05-24T19:03:46Z</t>
  </si>
  <si>
    <t>Sofía Ocampo Torrejón</t>
  </si>
  <si>
    <t>sofiao19@gmail.com</t>
  </si>
  <si>
    <t>Duda código proyecto</t>
  </si>
  <si>
    <t>Buenos días, escribo ya que me encuentro en proceso de cierre de mi BecaChile Convocatoria al Extranjero 2019-2020, y quiero subir mi artículo al repositorio. Sin embargo me pide el código o número de folio del proyecto o beca y no sé cual es. Fue la convocatoria extranjero 2019-2020Sofía Ocampo TorrejonRut: 17.403.999-2Universidad de Barcelona, España Máster Intervenciones Sociales y Educativas ¿Me podrían ayudar a conseguir ese número? Muchas gracias 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</si>
  <si>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2023-05-24T01:05:09Z</t>
  </si>
  <si>
    <t>Lewis Hu</t>
  </si>
  <si>
    <t>sales20@hystou.com</t>
  </si>
  <si>
    <t>Private Model PC OEM</t>
  </si>
  <si>
    <t>Dear Sir/Madam,Good day. Glad to learn that you are leading supplier of IT.You may be happy to find a new reliable source for HTPC. We Hystou has been producing and supplying Mini PC since 2014, we have passed ISO9001, and all our products has CE&amp;RoHS certificate.Here is one of the hot HTPC models:CPU: Intel Core i7-8700K / i7-9700F Processor;Graphics: NVIDIA GeForce GTX 1650 4GB GDDR6RAM: Dual DDR4 memory 64G available;Storage: m.2 NVME SSD + 2.5 inch SATA SSD/HDD, more than 6TB available;System: Windows 10, windows 11;PC dimension: 27.7 x 20.1x5.6 cm;Would you need some pictures of this smart HTPC to show your clients? Thank you.Best regards,Lewis HuBusiness representative|| Hystou Technology Co LimitedEmail: lewishu25@gmail.comCel&amp;Whatsapp: +86 150 3601 7050La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</si>
  <si>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2023-05-23T15:41:57Z</t>
  </si>
  <si>
    <t>2023-05-31T18:02:53Z</t>
  </si>
  <si>
    <t>Si no puede ver este email, haga clic aquí&lt;http://www.emma.cl/r/eve/PGPZONEJJNORES_8fNNLFN_7fKGQ_8bKSRHROOGSP/&gt;[https://admin.emma.cl/img_galerias/76291/newsletter/microsoftteams-image_%28454%29.png]&lt;http://www.emma.cl/r/eve/PGPZONEJJNORES_8fNNLFN_7fKGQ_8bKSRHROOGSP/&gt;¡Vuelve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acá&lt;http://www.emma.cl/r/eve/LSBVIC_3eOCSHWOX_89SHQPSyPPV_85PMWQWITPXJ/&gt;Enviado con EMMA de VRWEB Chile&lt;http://www.emma.cl/r/pow/DMSVOD_3cOASFWMX_97QDXQQG/&gt;    -    Reportar problema&lt;http://www.emma.cl/r/disc/DMSVOD_3cOASFWMX_97QDXQQG/&gt;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</si>
  <si>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2023-05-23T13:21:22Z</t>
  </si>
  <si>
    <t>2023-05-23T21:03:30Z</t>
  </si>
  <si>
    <t>LOIK GENCE</t>
  </si>
  <si>
    <t>loik.gence@fis.puc.cl</t>
  </si>
  <si>
    <t>actualización producción imposible</t>
  </si>
  <si>
    <t>Estimados,el sitio https://investigadores.anid.cl/ no permite actualizar la producción, que sea de manera automática o manual.Saludos,Loïk-- Dr. Loïk GenceFunctional Materials &amp; Devices LabPontificia Universidad Católica de ChileAvda. Vicuña Mackenna 4860,CP 7820436 Santiago - ChileLab: +56 95504 9648www.lgdeviceslab.com</t>
  </si>
  <si>
    <t>2023-05-23T03:09:35Z</t>
  </si>
  <si>
    <t>2023-09-27T13:03:28Z</t>
  </si>
  <si>
    <t>Acta Bioethica v29 n1</t>
  </si>
  <si>
    <t>2023-05-22T20:29:24Z</t>
  </si>
  <si>
    <t>2023-05-31T16:04:01Z</t>
  </si>
  <si>
    <t>Link Inscripción: https://mailchi.mp/deficitcero/seminario-de-arriendo-asequible[cid:image003.png@01D98A37.43454DB0]Maritza Guzmán G.Coordinadora de ExtensiónFac. Arquitectura, Arte y DiseñoUniversidad Diego PortalesTeléfono: 226762745[cid:image004.png@01D98A37.43454DB0]</t>
  </si>
  <si>
    <t>2023-05-22T20:05:19Z</t>
  </si>
  <si>
    <t>Solicitud de información</t>
  </si>
  <si>
    <t>Estimados miembros de la Agencia Nacional de Investigación y Desarrollo,En relación a la solicitud del ISSN, quería saber si es posible realizarla para Revistas con formato divulgativo. Los artículos son escritos por investigadores y profesionales del área, con normas para su publicación, sin embargo no en un formato científico.Estaré pendiente de su respuesta.Atentamente, --Ana María Herrera AnguloIng. Agrónomo (Zootecnista). M.Sc. Producción AnimalDra. en ZootecniaMendeley Advisoranamariaherreraangulo@yahoo.comamherreraangulo@gmail.comLattes ID: http://lattes.cnpq.br/5066613133055802 Cel: +56 9 21846351La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</si>
  <si>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2023-05-22T20:05:18Z</t>
  </si>
  <si>
    <t>2023-09-12T15:03:15Z</t>
  </si>
  <si>
    <t>Solicitud de Información</t>
  </si>
  <si>
    <t>Estimados miembros de la ANID,Una vez más molesto su atención. En esta oportunidad quisiera consultarles si la solicitud de código ISSN está limitado a productos generados en su país Chile, ya que al acceder a la solicitud, en región de publicación solo me da opciones de este país. Otro detalle es que no me permite ingresar el área de publicación (me da solo una opción).Espero su respuesta.Muchas gracias!Atentamente,--Ana María Herrera AnguloIng. Agrónomo (Zootecnista). M.Sc. Producción AnimalDra. en ZootecniaMendeley Advisoranamariaherreraangulo@yahoo.comamherreraangulo@gmail.comLattes ID: http://lattes.cnpq.br/5066613133055802 Cel: +56 9 21846351La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</si>
  <si>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2023-05-22T18:20:02Z</t>
  </si>
  <si>
    <t>Comments:Estimados/as Esperando que estén bien, quisiera consultar si para subir los artículos de productividad de un proyecto finalizado (fondecyt inicio 11181050) cuál es el código de proyecto que debo indicar. He intentado varias veces con el número solamente (11181050), con el código que se registró en el SIAL 11181050-2020, como "FONDECYT 11181050" y en todas las opciones me indica "código no existe". Gracias de antemano por su ayuda.Date: Mon May 22 18:19:54 UTC 2023Email: vmcabello@uc.clLogged In As: vmcabello@uc.clReferring Page: https://repositorio.anid.cl/search?query=11181050User Agent: Mozilla/5.0 (Macintosh; Intel Mac OS X 10_15_7) AppleWebKit/537.36 (KHTML, like Gecko) Chrome/112.0.0.0 Safari/537.36Session: 752df671-a10c-4f41-8708-004ea4a766a6</t>
  </si>
  <si>
    <t>2023-05-21T17:26:44Z</t>
  </si>
  <si>
    <t>Revista Ultima Decada 60</t>
  </si>
  <si>
    <t>2023-05-19T20:25:55Z</t>
  </si>
  <si>
    <t>2023-05-31T17:03:42Z</t>
  </si>
  <si>
    <t>2023-05-19T17:26:44Z</t>
  </si>
  <si>
    <t>2023-05-31T20:02:53Z</t>
  </si>
  <si>
    <t>Marco Maturana Mena</t>
  </si>
  <si>
    <t>marco.matute@icloud.com</t>
  </si>
  <si>
    <t>Consulta desde el CESIM</t>
  </si>
  <si>
    <t>2023-05-19T17:26:43Z</t>
  </si>
  <si>
    <t>2023-10-05T14:05:02Z</t>
  </si>
  <si>
    <t>Buenos dias. Soy Marco Maturana Mena, editor de la revista Escenarios Actuales del Centro de Estudios Militares (CESIM) perteneciente al Ejército de Chile y quisiera preguntarles la situación de la revista dado que en la búsqueda me aparece solo una revista y es del 2019. Cuando me recibí de ella, a fines del 2019, se me señaló que estaba indizada con ustedes LATINDEX. Si no está vigente, agradeceré indicar los motivos a como hacer para normalizar la situación.Quedo atento a su respuesta AtteMarco Maturana MenaCoronel (R) Asesor de contenidos y editor de la revista Escenarios Actuales. Enviado desde mi iPhoneEnviado desde mi iPhoneLa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</si>
  <si>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2023-05-19T12:08:53Z</t>
  </si>
  <si>
    <t>2023-05-24T14:03:47Z</t>
  </si>
  <si>
    <t>Víctor Manuel Calbiague García</t>
  </si>
  <si>
    <t>v.manuelcalbiague@gmail.com</t>
  </si>
  <si>
    <t>Folio 21180443</t>
  </si>
  <si>
    <t>Buenos días estimado, Mi nombre es Victor Calbiague. Hoy intenté subir mi tesis de doctorado al repositorio de ANID, sin embargo en la parte del número de folio me indicaba que no existía. ¿Cómo se puede solucionar?Que tenga un buen día,Saludos,Dr. Víctor CalbiagueLicenciado en Ciencias Mención BiologíaDoctor en Ciencias Mención NeurocienciasUniversidad de ValparaísoLa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</si>
  <si>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2023-05-18T20:43:28Z</t>
  </si>
  <si>
    <t>2023-05-22T14:03:21Z</t>
  </si>
  <si>
    <t>Roberto Asín</t>
  </si>
  <si>
    <t>roberto.asin@usm.cl</t>
  </si>
  <si>
    <t>Artículo WOS no reconocido en el sistema</t>
  </si>
  <si>
    <t>Estimados Señores,Envío este correo ya que estoy editando mi curriculum en el portal del investigador y el sistema no me permite agregar como WOS un artículo mío del año pasado. Al parecer, el portal WOS no ha guardado el DOI del artículo, a pesar de que sí está indexado por la base de datos. El artículo en cuestión es el siguiente:- Achá, R. A., López, R., Hagedorn, S., &amp; Baier, J. A. (2022). Multi-Agent Path Finding: A New Boolean Encoding. Journal of Artificial Intelligence Research, 75, 323-350.Ya lo he agregado manualmente, pero, al no tener la etiqueta ISI en los sistema ANID, no lo puedo agregar al curriculum de postulación al proyecto Fondecyt Regular. Les pido, por favor, actualizar esta información por su cuenta o indicarme cómo proceder.Atento a sus comentarios, me despido con un cordial saludo,Roberto Asín</t>
  </si>
  <si>
    <t>2023-05-18T20:23:04Z</t>
  </si>
  <si>
    <t>2023-11-14T20:03:11Z</t>
  </si>
  <si>
    <t>Comments:Haroldo favor  si puedes revisar un tema detectado en la url de esta comunidad  aparece local host :  https://repositorio.anid.cl/communities/df8ac017-3ad4-4612-b075-535174e7a9d0Núcleos Milenio de Ciencias SocialesURI permanente para esta comunidadhttp://localhost:4000/handle/123456789/7777Gracias  Ariel LetelierDate: Thu May 18 20:22:57 UTC 2023Email: aletelier@anid.clLogged In As: Referring Page: https://repositorio.anid.cl/communities/df8ac017-3ad4-4612-b075-535174e7a9d0User Agent: Mozilla/5.0 (Windows NT 10.0; Win64; x64) AppleWebKit/537.36 (KHTML, like Gecko) Chrome/113.0.0.0 Safari/537.36Session: 923a3dab-74ac-43d1-9dbf-646942d50a3a</t>
  </si>
  <si>
    <t>2023-05-18T16:30:54Z</t>
  </si>
  <si>
    <t>2023-10-26T15:03:36Z</t>
  </si>
  <si>
    <t>Rodrigo Ismael Castro Reyes</t>
  </si>
  <si>
    <t>rodrigo.castro@uv.cl</t>
  </si>
  <si>
    <t>consulta ISSN revista UV</t>
  </si>
  <si>
    <t>Estimados:Junto con saludar cordialmente, les escribo para realizar una consulta respecto a la inscripción de e-ISSN de revista que será incorporada a nuestra universidad.En este sentido, el Instituto de Filosofía de la Universidad de Valparaíso, en conjunto con la Asociación Iberoamericana de Filosofía de la Biología (AIFIBI), se está haciendo responsable como entidad publicadora de la revista Ludus Vitalis, que es una revista con ISSN print (https://portal.issn.org/resource/issn/1133-5165) y que mantiene una edición discontinuada desde el año 2015.Es así, que esta nueva época de la revista requiere la inscripción de un e-ISSN que formalice las entidades editoras, sin embargo tenemos la inquietud si esta inscripción la puede hacer el editor actual, a quien copio, o se debe hacer otro trámite previo, en consideración a que ya tiene un ISSN print.Agradeciendo de  antemano, quedo atento a sus comentarios.La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</si>
  <si>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2023-05-17T16:58:44Z</t>
  </si>
  <si>
    <t>Revista Chilean Journal of Agricultural &amp; Animal Sciences V39N1</t>
  </si>
  <si>
    <t>Estimada Antonieta, junto con saludar adjunto link con archivos procesados de Revista Chilean Journal of Agricultural &amp; Animal Sciences V39N1, para su revisión.http://share.udec.cl/server/php/files/sroa/compartir/v39n1.rarSaludos cordiales,Sandra RoaCONTENIDO 39(1)(1).doc</t>
  </si>
  <si>
    <t>2023-05-17T16:46:12Z</t>
  </si>
  <si>
    <t>2023-05-19T15:03:54Z</t>
  </si>
  <si>
    <t>Bernardita Medel Fernández</t>
  </si>
  <si>
    <t>bernardita.medel@ug.uchile.cl</t>
  </si>
  <si>
    <t>No se encuentra código de beca</t>
  </si>
  <si>
    <t>Estimados,Estaba tratando de subir mi tesis doctoral al repositorio, sin embargo, este no me deja pues dice que no encuentra mi código de beca (Doctorado Nacional 2018 N°21180249). Quedo atenta a instrucciones para solucionar este problema. De antemano muchas gracias.Saludos cordiales--Bernardita Medel Fernández, Ph.D.CEBICEMFacultad de Medicina y CienciaUniversidad San Sebastián+56982497187</t>
  </si>
  <si>
    <t>2023-05-17T15:21:00Z</t>
  </si>
  <si>
    <t>Re: Consultas sobre datos en página web ANID</t>
  </si>
  <si>
    <t>Este es un seguimiento de su solicitud anterior n.° #699637 "Consultas sobre datos en pá..."&lt;div class="zd-comment" dir="auto"&gt;&lt;div dir="ltr"&gt;Hola Oscar&lt;div&gt;&lt;br&gt;&lt;/div&gt;&lt;div&gt;Súper, lo vemos a las 12, tengo algunas novedades que comentarte&lt;/div&gt;&lt;/div&gt;&lt;br&gt;&lt;/div&gt;</t>
  </si>
  <si>
    <t>2023-05-17T13:24:05Z</t>
  </si>
  <si>
    <t>2023-09-27T13:03:29Z</t>
  </si>
  <si>
    <t>ARQ 113 - corrección abstract artículo</t>
  </si>
  <si>
    <t>Estimada Antonieta:Espero que estés muy bien.Te escribo para solicitar una corrección en el artículo "La naturaleza en el cambio" de Johanna Just, de la revista ARQ 113 (0717-6996-arq-113-32). Se trata del reemplazo del resumen en español e inglés. Te dejo los textos a continuación y adjunto los pdfs en ambos idiomas corregidos:Resumen:Este ensayo explora las condiciones ecológicas de una cantera de grava en la llanura superior del Rin en Alemania, a través de un análisis de la relación entre ciertos habitantes de múltiples especies y el sitio. Al desentrañar sus historias, se reflexiona sobre la naturaleza cambiante del lugar. En vez de adaptarse pasivamente al entorno antropogénico, las plantas y animales crean activamente una nueva ecología única. El ensayo propone una nueva perspectiva sobre la naturaleza de los entornos antropogénicos, como productos de la coexistencia de comunidades de múltiples especies que los sustentan, en lugar de originarse únicamente por la perturbación humana.Abstract:This essay explores the ecological conditions of a flooded gravel pit in the Upper Rhine Plain in Germany through a reading of the relationship between selected multispecies inhabitants and the ground condition. Unpacking their stories allows reflection on the site’s changing nature. Rather than passively adapting to the anthropogenic environment of the mining site, the plants and animals actively realize a new, unique ecology. The essay proposes a new perspective on the nature of anthropogenic environments as co-produced by the multispecies communities they support rather than solely originating from human disturbance.Estaré atenta a cualquier consulta y a tu confirmación de recepción, muchas gracias por tu ayuda.Saludos,Carolina Valenzuela----Santiago,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</si>
  <si>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2023-05-17T11:29:14Z</t>
  </si>
  <si>
    <t>editor@jotmi.org</t>
  </si>
  <si>
    <t>RE: fascículo atrasado</t>
  </si>
  <si>
    <t>2023-05-17T11:29:12Z</t>
  </si>
  <si>
    <t>2023-09-27T13:03:30Z</t>
  </si>
  <si>
    <t>2023-05-17T10:27:33Z</t>
  </si>
  <si>
    <t>2023-05-22T16:03:24Z</t>
  </si>
  <si>
    <t>Felipe Agustín Parada Molina</t>
  </si>
  <si>
    <t>f.parada86@gmail.com</t>
  </si>
  <si>
    <t>Consulta tesis repositorio</t>
  </si>
  <si>
    <t>Estimados,Mi nombre es Felipe Parada, quería subir mi tesis doctoral al respositorio de anid pero no me deja,  los datos son PFCHA-CONICYT 2017 – Folio 72180248, y cuando intento ingresar el codigo me dice que no existe. Podrían ayudarme? de ser necesario puedo enviar el pdf de mi tesis. Desde ya muchas gracias,Un saludo.--Atte. Felipe ParadaLa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</si>
  <si>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2023-05-16T13:49:04Z</t>
  </si>
  <si>
    <t>2023-05-16T18:04:02Z</t>
  </si>
  <si>
    <t>Consultas sobre datos en página web ANID</t>
  </si>
  <si>
    <t>Estimados: junto con saludar, quisiera consultarles cuando estará disponible el apartado Datos Científicos en la página de ANID, ya que al intentar ingresar me marca error.Otra cosa, aprovecho de volver a retomar una consulta anterior que no he recibido respuesta, el número de ticket es N° 698335.Saludos cordiales,Ingrid Castillo MuñozJefa Unidad De Análisis InstitucionalDirección de Gestión EstratégicaAlonso de Ribera 2850 - Concepción - ChileFono +56 412345742www.ucsc.c&lt;http://www.ucsc.cl&gt;[cid:be2a053b-5625-4932-8e47-a8c65973b8ad]Esta informacion y sus adjuntos esta dirigida exclusivamente a sus destinatarios. Antes de imprimir este correo, piense si es necesario. Caracteres especiales y tildes han sido omitidos de forma voluntaria para compatibilidad de los sistemas.</t>
  </si>
  <si>
    <t>2023-05-15T17:30:20Z</t>
  </si>
  <si>
    <t>2023-05-15T20:03:41Z</t>
  </si>
  <si>
    <t>PAULINA ALEJANDRA SANCHEZ SOTO</t>
  </si>
  <si>
    <t>paulina.sanchez.s@gmail.com</t>
  </si>
  <si>
    <t>Solicitud de ayuda por "Subida Fallida" en repositorio</t>
  </si>
  <si>
    <t>Estimada/o:Junto con saludar, escribo porque estoy intentando subir mi tesis al repositorio, sin embargo, cuando cargo el archivo me aparece el mensaje "Subida fallida" (como se observa en la esquina derecha superior de la foto que está abajo). Intenté con el archivo en formato PDF y Word. Mi nombre es Paulina Alejandra Sánchez Soto, Beca Doctorado Nacional, Folio N° 21202559También, agradecería que me envíe por este medio el ID del ticket que se genere del repositorio, pues por alguna razón no me están llegando a mi e-mail. Quedo atenta a sus comentarios, esperando que esté muy bien, Paulina  --Paulina A. Sánchez.Psicóloga.Doctor en Ciencias del Desarrollo y Psicopatología.Magister en Ciencias del Desarrollo y Psicopatología.Diplomada en Docencia Universitaria.Universidad del Desarrollo - Chile.Teléfono: +56 9 8846 0231Psychologist.Ph.D. in Developmental Science and Psychopathology.M.S. in Developmental Science and Psychopathology.Certificate in University Teaching.Universidad del Desarrollo - ChileTell: +56 9 8846 0231Link: Paulina Alejandra Sánchez Soto - Doctorado en Ciencias del Desarrollo y Psicopatología (udd.cl) (https://psicologia.udd.cl/doctorado/es/persona/paulina-alejandra-sanchez-soto/)ORCID ID: Paulina Alejandra Sánchez (0000-0002-0357-8778) (orcid.org) (https://orcid.org/0000-0002-0357-8778)La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</si>
  <si>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2023-05-15T14:57:45Z</t>
  </si>
  <si>
    <t>Cristina Lucero</t>
  </si>
  <si>
    <t>lucerolarenas@gmail.com</t>
  </si>
  <si>
    <t>No hemos recibido repuesta</t>
  </si>
  <si>
    <t>EstimadosJunto con saludar, espero que se encuentren bien.Les informo que no hemos recibido respuesta a nuestra solicitud bajo el número de ticket N° 696900. Agradecemos revisar por favor, no podemos avanzar sin su valiosa ayuda.Saludos cordialesPs. Cristina Lucero LarenasLa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</si>
  <si>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2023-05-15T14:49:49Z</t>
  </si>
  <si>
    <t>Comments:Haroldo,  me envían este link indicando que no se está visualizando la productividad cargada en las pestañas de abajo , favor  solicito revisar https://repositorio.anid.cl/entities/proyecto/c1e3811b-c14b-4fa2-a7fc-4b8b6077a056Gracias Ariel LetelierDate: Mon May 15 14:49:39 UTC 2023Email: aletelier@anid.clLogged In As: Referring Page: https://repositorio.anid.cl/homeUser Agent: Mozilla/5.0 (Windows NT 10.0; Win64; x64) AppleWebKit/537.36 (KHTML, like Gecko) Chrome/113.0.0.0 Safari/537.36Session: 7278a90b-63a8-4c36-b3e4-13343125a6a9</t>
  </si>
  <si>
    <t>2023-05-13T22:54:49Z</t>
  </si>
  <si>
    <t>2023-05-15T16:03:58Z</t>
  </si>
  <si>
    <t>MARIO JUAN SIMIRGIOTIS AGÜERO</t>
  </si>
  <si>
    <t>mario.simirgiotis@gmail.com</t>
  </si>
  <si>
    <t>COMO SUBO MIS PAPERS AUTOMATICAMENTE???</t>
  </si>
  <si>
    <t>JUNTO CON SALUDAR NO ENCUENTROCOMO SUBO MIS  PAPERS QUE ESTAN EN LA WEB  AUTOMATICAMENTE??? DONDE SE PINCHA??</t>
  </si>
  <si>
    <t>2023-05-11T14:51:29Z</t>
  </si>
  <si>
    <t>Respuesta automática: Consulta sobre enlace en la web de Conicyt y su símil en ANID</t>
  </si>
  <si>
    <t>Esta informacion y sus adjuntos esta dirigida exclusivamente a sus destinatarios. Antes de imprimir este correo, piense si es necesario. Caracteres especiales y tildes han sido omitidos de forma voluntaria para compatibilidad de los sistemas.</t>
  </si>
  <si>
    <t>2023-05-11T14:31:07Z</t>
  </si>
  <si>
    <t>2023-05-17T14:02:30Z</t>
  </si>
  <si>
    <t>Re: Consulta sobre enlace en la web de Conicyt y su símil en ANID</t>
  </si>
  <si>
    <t>2023-05-10T17:15:45Z</t>
  </si>
  <si>
    <t>2023-05-10T19:03:20Z</t>
  </si>
  <si>
    <t>solicitud de ayuda para subir tesis doctoral a repositorio</t>
  </si>
  <si>
    <t>Estimado/a:Junto con saludar, escribo porque quiero subir mi tesis doctoral al repositorio. La plataforma me pide el número de folio, centro o beca, pero al ingresarlo para poder pincharlo, no me aparece el número que busco. En mi caso corresponde al 21202559, correspondiente a la Beca Doctorado Nacional - Año académico 2020.Quedo atenta a su ayuda, Cordialmente, Paulina Sánchez.--Paulina A. Sánchez.Psicóloga.Doctor en Ciencias del Desarrollo y Psicopatología.Magister en Ciencias del Desarrollo y Psicopatología.Diplomada en Docencia Universitaria.Universidad del Desarrollo - Chile.Teléfono: +56 9 8846 0231Psychologist.Ph.D. in Developmental Science and Psychopathology.M.S. in Developmental Science and Psychopathology.Certificate in University Teaching.Universidad del Desarrollo - ChileTell: +56 9 8846 0231Link: Paulina Alejandra Sánchez Soto - Doctorado en Ciencias del Desarrollo y Psicopatología (udd.cl) (https://psicologia.udd.cl/doctorado/es/persona/paulina-alejandra-sanchez-soto/)ORCID ID: Paulina Alejandra Sánchez (0000-0002-0357-8778) (orcid.org) (https://orcid.org/0000-0002-0357-8778)La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</si>
  <si>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2023-05-10T14:47:38Z</t>
  </si>
  <si>
    <t>2023-05-17T14:02:31Z</t>
  </si>
  <si>
    <t>cristian mardones</t>
  </si>
  <si>
    <t>crismardones@udec.cl</t>
  </si>
  <si>
    <t>corrección de autores más productivos</t>
  </si>
  <si>
    <t>Estimad@En el sitio de perfil de autores aparezco con casi 60 publicaciones WOS  https://dataciencia.anid.cl/author/459201Sin embargo, en la página https://dataciencia.anid.cl/authors   donde se mencionan los autores más productivos del área Social Sciences no aparezco a pesar que dentro de los 50 más productivos existen autores con solo 33 o 34 publicaciones WOS. Solicito corregir esta situación ya que a pesar que publico en revistas de diferentes disciplinas, todos mis artículos incorporan aspectos económicos que es parte de las ciencias sociales.Saludos,Dr. Cristian MardonesDirector Doctorado en Energíascrismardones@udec.cl&lt;mailto:crismardones@udec.cl&gt;Departamento de Ingeniería Industrial - Facultad de IngenieríaUniversidad de Concepciónhttps://www.scopus.com/authid/detail.uri?authorId=57216829501</t>
  </si>
  <si>
    <t>2023-05-10T13:27:18Z</t>
  </si>
  <si>
    <t>2023-11-14T20:03:12Z</t>
  </si>
  <si>
    <t>Comments:Estimado Haroldo, favor solicito puedas extraer las publicaciones de la PUC financiadas por ANID en el repositorio, utilizando el mismo procedimiento de la USACHgraciasAriel Letelier Date: Wed May 10 13:27:10 UTC 2023Email: aletelier@anid.clLogged In As: Referring Page: https://repositorio.anid.cl/homeUser Agent: Mozilla/5.0 (Windows NT 10.0; Win64; x64) AppleWebKit/537.36 (KHTML, like Gecko) Chrome/113.0.0.0 Safari/537.36Session: 343d9fc6-97ed-413c-8286-a48b9b1fb24a</t>
  </si>
  <si>
    <t>2023-05-09T17:43:20Z</t>
  </si>
  <si>
    <t>2023-10-31T19:03:50Z</t>
  </si>
  <si>
    <t>Lista de revistas bajo investigación</t>
  </si>
  <si>
    <t>Estimados colegas,Se encuentra disponible en el módulo de centros de acopio la lista de revistas que se encuentran bajo investigación por presentar indicios de prácticas sospechosas o espurias.[cid:f765167e-9269-49f0-ae1f-3bebe460c8bc]Al ingresar deben atender las instrucciones, particularmente las relacionadas con el tratamiento de uso exclusivo para los socios de Latindex.[cid:0c7aeed4-4a8a-419b-8b38-f92486eff82e]Estaré atentos a sus dudas o comentarios.Saludos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</si>
  <si>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2023-05-09T16:01:47Z</t>
  </si>
  <si>
    <t>2023-09-27T13:03:31Z</t>
  </si>
  <si>
    <t>Camila López Berse</t>
  </si>
  <si>
    <t>lopezbersecamila@gmail.com</t>
  </si>
  <si>
    <t>Re: Estudio de Abuso infantil sexual y su relación con Trastornos Alimentarios</t>
  </si>
  <si>
    <t>adjunto el documento del cual hablo en el mail anterior: https://www.scielo.cl/scielo.php?pid=S0717-92272021000400308&amp;script=sci_arttext El mar, 9 may 2023 a las 12:59, Camila López Berse (&lt;lopezbersecamila@gmail.com&gt;) escribió:Hola, buenos días, mi nombre es Camila López Berse, soy alumna de Comunicación Social en la Universidad Austral de Buenos Aires, Argentina. Para un trabajo de la facultad tengo que hacer una nota de divulgación de información científica. A mi me llamó mucho la atención el artículo que tienen publicado de  "Abuso Sexual Infantil y Adolescente y su Relación con Trastornos Alimentarios". Tenía un par de preguntas, y quería saber si me pueden compartir el email, o algún medio de contacto de una de las dos autoras, Rosa Behar y Flora de la Barra. Desde ya muchas gracias, CamilaLa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</si>
  <si>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2023-05-09T16:01:15Z</t>
  </si>
  <si>
    <t>Estudio de Abuso infantil sexual y su relación con Trastornos Alimentarios</t>
  </si>
  <si>
    <t>Hola, buenos días, mi nombre es Camila López Berse, soy alumna de Comunicación Social en la Universidad Austral de Buenos Aires, Argentina. Para un trabajo de la facultad tengo que hacer una nota de divulgación de información científica. A mi me llamó mucho la atención el artículo que tienen publicado de  "Abuso Sexual Infantil y Adolescente y su Relación con Trastornos Alimentarios". Tenía un par de preguntas, y quería saber si me pueden compartir el email, o algún medio de contacto de una de las dos autoras, Rosa Behar y Flora de la Barra. Desde ya muchas gracias, CamilaLa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</si>
  <si>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2023-05-09T13:40:23Z</t>
  </si>
  <si>
    <t>2023-06-23T18:03:08Z</t>
  </si>
  <si>
    <t>Revista Ciencia y Enfermería rpass0423</t>
  </si>
  <si>
    <t>Estimada Antonieta, junto con saludar adjunto link con archivo procesado Revista Ciencia y Enfermería V29(rpass0423):29:04: EXPERIENCIA FORMADORA CON CUATRO GUÍAS DE BUENAS PRÁCTICAS CLÍNICAS DE LA REGISTERED NURSES’ ASSOCIATIONOF ONTARIO29:05: RED DE APOYO A LAS MADRES DE RECIÉN NACIDOS PREMATUROS HOSPITALIZADOS EN UNA UNIDAD DE CUIDADOS INTENSIVOS NEONATALESSaludos,Sandra Roa0717-9553-cienf-rpass-0423-29.rarCopia de ScieLO_Chile_Cienf_2023.xlsx</t>
  </si>
  <si>
    <t>2023-05-09T01:54:14Z</t>
  </si>
  <si>
    <t>2023-05-12T21:03:58Z</t>
  </si>
  <si>
    <t>MIRKO GONZALO AGUILAR VALDES</t>
  </si>
  <si>
    <t>maguilarvaldes@gmail.com</t>
  </si>
  <si>
    <t>No aparece código de beca para depositar tesis</t>
  </si>
  <si>
    <t>Estimada/o, Junto con saludar, solicito su ayuda para depositar mi tesis de posgrado que realice con el beneficio de la beca Magíster en Chile para Profesionales de la Educación, Año Académico 2020. Nombre becario: Mirko Gonzalo Aguilar ValdésFolio: 50200134RUN: 17.934.933-7Programa de estudio: Magíster en Desarrollo Cognitivo Mención en Evaluación Dinámica de la Propensión al AprendizajeEstaré atento a su respuesta.De antemano muchas gracias.Un cordial saludo.MirkoLa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</si>
  <si>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2023-05-08T18:47:00Z</t>
  </si>
  <si>
    <t>2023-05-09T14:03:52Z</t>
  </si>
  <si>
    <t>Consulta sobre enlace en la web de Conicyt y su símil en ANID</t>
  </si>
  <si>
    <t>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  Alonso de Ribera 2850 - Concepción - ChileFono +56 412345742www.ucsc.c (http://www.ucsc.cl)Esta informacion y sus adjuntos esta dirigida exclusivamente a sus destinatarios. Antes de imprimir este correo, piense si es necesario. Caracteres especiales y tildes han sido omitidos de forma voluntaria para compatibilidad de los sistemas.</t>
  </si>
  <si>
    <t>2023-05-08T15:41:39Z</t>
  </si>
  <si>
    <t>Publicación de una investigación en Neuropsicología y COVID-19</t>
  </si>
  <si>
    <t>Estimados        Junto con saludar, esperamos se encuentren bien. Somos dos psicólogas tesistas en Neuropsicología. Requerimos saber si ustedes en su línea de investigación consideran temas relacionados con Neuropsicología y COVID-19. Asimismo, pudiesen indicarnos el sitio para acceder a las normas de publicación establecidas por su revista.Atentas a sus respuestasDe antemano agradecidas por su tiempo.Saludos cordialesPs. Cristina Lucero LPs. Adela Loayza S.   Enviado desde Correo (https://go.microsoft.com/fwlink/?LinkId=550986) para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</si>
  <si>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2023-05-08T15:41:38Z</t>
  </si>
  <si>
    <t>2023-06-23T18:03:09Z</t>
  </si>
  <si>
    <t>RE: Consulta sobre nuevos criterios Scielo</t>
  </si>
  <si>
    <t>2023-05-08T14:15:47Z</t>
  </si>
  <si>
    <t>Re: ARQ 113 - archivos marcación</t>
  </si>
  <si>
    <t>2023-05-08T12:53:51Z</t>
  </si>
  <si>
    <t>2023-09-12T15:03:16Z</t>
  </si>
  <si>
    <t>Catalina Praxedes Martínez</t>
  </si>
  <si>
    <t>catalina.martinez.a@ug.uchile.cl</t>
  </si>
  <si>
    <t>Recuperación ISSN Revista Académica</t>
  </si>
  <si>
    <t>Buenos días, mi nombre es Catalina Martínez. Escribo con motivo de consultar sobre la recuperación de una cuenta en el Portal de Revistas Científicas, correspondiente a la Revista Chilena de Estudiantes de Medicina, ISSN 0718-672X (en línea) y ISSN 0718-6711 (impresa).No están a disposición mía ni el correo (o usuario) ni la clave del Portal de Revistas Científicas, por lo que quisiera saber cómo puedo proceder a recuperar la cuenta, ya que no existe disposición de la persona que tenía las claves de compartirlas con la actual directiva de la revista.En caso que no sea posible recuperarlas, quisiera averiguar cómo puedo inscribir nuevamente la revista y obtener una nueva cuenta, así como también saber si existe un costo asociado y cuál es el monto.De antemano, gracias.</t>
  </si>
  <si>
    <t>2023-05-08T12:00:39Z</t>
  </si>
  <si>
    <t>2023-05-16T18:04:03Z</t>
  </si>
  <si>
    <t>Consulta DataCiencia ANID</t>
  </si>
  <si>
    <t>Estimado/a, Junto con saludar y deseando que se encuentre bien, consultar por qué no aparece mi nombre (Diego Manríquez-Robles) si tengo mi perfil del Portal del Investigador actualizado. Ingresé al sistema hace pocos años, y anualmente he publicado. Le agradezco mucho su gestión.  Saludos fraternos, DiegoDiego Manríquez RoblesPsicólogo. Licenciado en PsicologíaLaboratorio de Interacciones, Cultura y Saludhttps://orcid.org/0000-0002-6394-7854dmanriquezrobles@gmail.comLa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</si>
  <si>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2023-05-07T01:38:51Z</t>
  </si>
  <si>
    <t>Revista Chilena de Cardiología v42 n1</t>
  </si>
  <si>
    <t>2023-05-05T20:12:07Z</t>
  </si>
  <si>
    <t>2023-05-10T18:04:06Z</t>
  </si>
  <si>
    <t>Jorge Mpodozis Marin</t>
  </si>
  <si>
    <t>epistemo@uchile.cl</t>
  </si>
  <si>
    <t>No reconoce doi</t>
  </si>
  <si>
    <t>Estimados Señores,   estoy actualizando mi currículum, a fin de participar en la presentación de un proyecto de post-doctorado.Con sorpresa encuentro que la página https://investigadores.anid.cl/es/profile/publications/show_2?u=1 no reconoce el siguiente doi doi: 10.1016/j.cub.2022.10.070.Se trata de una publicación en una revista mainstream. La pueden buscar en PUBMEDA blinking focal pattern of re-entrant activity in the avian tectum. (https://pubmed.ncbi.nlm.nih.gov/36446352/)Reynaert B, Morales C, Mpodozis J, Letelier JC, Marín GJ.Curr Biol. 2023 Jan 9;33(1):1-14.e4. doi: 10.1016/j.cub.2022.10.070. Epub 2022 Nov 28.PMID: 36446352.Les aviso de esto puesto que la productividad de los investigadores es crucial para la decisión de los concursos. Muy posiblemente no soy solo yo el afectado.Saludos, Jorge Mpodozis</t>
  </si>
  <si>
    <t>2023-05-05T05:34:28Z</t>
  </si>
  <si>
    <t>2023-05-05T16:03:01Z</t>
  </si>
  <si>
    <t>Wilches Estan, Jose</t>
  </si>
  <si>
    <t>jdwilches@vt.edu</t>
  </si>
  <si>
    <t>Número del proyecto</t>
  </si>
  <si>
    <t>Hola estimados,Mi Nombre es Jose Wilches (Ex-Becario Nacional Beca Doctorado), les escribo para que por favor me digan cual es el úmero (código/folio) del proyecto, centro o beca que me fue asignado para poder depositar mis tesis de doctorados (hice doble doctorado) y los articulos que he publicado hasta la fecha.Quedo a la espera de su respuesta,Saludos cordiales,Jose 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</si>
  <si>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2023-05-04T19:57:00Z</t>
  </si>
  <si>
    <t>2023-05-05T14:03:39Z</t>
  </si>
  <si>
    <t>Kornelius Florian Kupczik</t>
  </si>
  <si>
    <t>kornelius.kupczik@uchile.cl</t>
  </si>
  <si>
    <t>Portal investigador/sin datos</t>
  </si>
  <si>
    <t>Estimados/as:Junto con saludar, le escribo porque mus datos de currículum no se encuentren en el Portal del Investigador aunque sí estoy registrado en la plataforma de ANID. Agradecería si me pueden decir que hacer en este caso ya que un colaborador mío me quiere agregar a una postulación pero no encuentra mis datos. Quedo atento a su pronta respuesta. Saludos cordiales Kornelius KupczikRUT: 25606944-KNacionalidad: Alemania Residencia DefinitivaPasaporte: C84F38YZ3</t>
  </si>
  <si>
    <t>2023-05-04T19:23:12Z</t>
  </si>
  <si>
    <t>Matias Sanchez Barberan</t>
  </si>
  <si>
    <t>mibarberan@hotmail.com</t>
  </si>
  <si>
    <t>RV: URGENTE problemas con ingreso a postulaciones Posdoc.</t>
  </si>
  <si>
    <t>2023-05-04T19:22:00Z</t>
  </si>
  <si>
    <t>No más servidores físicos</t>
  </si>
  <si>
    <t>Deja de recibir correo no deseado click aqui (https://www.apropio.cl/rem.php?x=6740337&amp;t=37491&amp;m=contacto@informacioncientifica.cl&amp;cod=Ws-6y_zYEd4J40)</t>
  </si>
  <si>
    <t>2023-05-04T19:21:57Z</t>
  </si>
  <si>
    <t>Página web desde $140.000 + IVA</t>
  </si>
  <si>
    <t>Deja de recibir correo no deseado click aqui (https://www.apropio.cl/rem.php?x=6740337&amp;t=37493&amp;m=contacto@informacioncientifica.cl&amp;cod=0_YMqK%219bDfe1)</t>
  </si>
  <si>
    <t>2023-05-04T16:14:01Z</t>
  </si>
  <si>
    <t>Eduardo Munoz Cartagena</t>
  </si>
  <si>
    <t>eduardo.munoz.c@pucv.cl</t>
  </si>
  <si>
    <t>CONSULTA PORTAL INVESTIGADOR</t>
  </si>
  <si>
    <t>Estimados ANID:Estoy haciendo la postulación a un proyecto Anillo 2023. Cuando reviso el envío, me doy cuenta que en el borrador, mi CV no está actualizado de acuerdo a la información que he ingresado al Portal del Investigador. No entiendo que es lo que ocurre, muestra publicaciones y protectos mas antiguos, no actualiza los últimos proyectos ni publicaciones ingresadas.Estoy preocupado por que esto me puede afectar en el momento de la evaluación de la propuesta UN cordial saludo</t>
  </si>
  <si>
    <t>2023-05-04T16:13:50Z</t>
  </si>
  <si>
    <t>2023-05-11T15:02:39Z</t>
  </si>
  <si>
    <t>Stephanie Diaz</t>
  </si>
  <si>
    <t>no-reply@smtpchile.com</t>
  </si>
  <si>
    <t>Publicidad vía correo Masivo Santiago</t>
  </si>
  <si>
    <t>Publicidad por correo electrónico en ChileSi no ves correctamente este mensaje, haz click aquí (https://panel.smtpchile.com/index.php/campaigns/aw650z93cl056/track-url/da632dtzbo1a8/2cc923568c377a9e1a6af388b32c4769e1256283)Planes de E-mail Marketing personalizados para impulsar tu negocioEnviamos tu publicidad (flyer publicitario) a miles de contactos de correo electrónico en Santiago y en todo Chile (reales y verificados).Expande tu negocio o servicio a 900,000 correos potenciales, llegando a la bandeja de entrada con un flyer publicitario a correos de dominios web con terminación en .CL.Conoce nuestros casos de éxito (https://panel.smtpchile.com/index.php/campaigns/aw650z93cl056/track-url/da632dtzbo1a8/04d1f140d6029969ed6ce37693e5407ca51a3d5b)Ejecutivo de Marketing y ProyectosConsulte por servicios en promociónCorreo: contacto@smtpchile.cl (https://panel.smtpchile.com/index.php/campaigns/aw650z93cl056/track-url/da632dtzbo1a8/72523892bb36d7b6a26c628b591142fafd2fc8c2)Chat en línea (https://panel.smtpchile.com/index.php/campaigns/aw650z93cl056/track-url/da632dtzbo1a8/b4bda61d9690f6096a48b784782391a3e5a3e155)Más información (https://panel.smtpchile.com/index.php/campaigns/aw650z93cl056/track-url/da632dtzbo1a8/5ae75f587a24ca845a9be4424e8b2a20c115b965)Darse de baja del boletín (https://panel.smtpchile.com/index.php/campaigns/aw650z93cl056/track-url/da632dtzbo1a8/caa028ce3218ef2443f4fc8a62e8410c48b9fb04)Enviado porLa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</si>
  <si>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2023-05-04T15:34:50Z</t>
  </si>
  <si>
    <t>2023-11-20T19:03:34Z</t>
  </si>
  <si>
    <t>Avegac</t>
  </si>
  <si>
    <t>avegac@gmail.com</t>
  </si>
  <si>
    <t>Ayuda portal investigador</t>
  </si>
  <si>
    <t>Estimados ANID,Estoy postulando a anillos 2023 y no puedo actualizar mi cv en el portal investigador ANID. Lo. Actualicé en ANID concurso, pero al querer incorporar publicaciones, me saca del sistema.Mis datos:Andrea Soledad Vega Contreras13.215.960-2Concurso Anillos 2023SaludosAndrea Vega Contreras, Ph.D.Facultad de Ingeniería y CienciasUniversidad Adolfo IbáñezDiagonal Las Torres 2700, Peñalolén, Santiago, Chileandrea.vega@uai.cl&lt;mailto:andrea.vega@uai.cl&gt;[cid:EF45DF2A-7F43-42CB-BDC9-127C41E9E456]La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law.image001 (1).png</t>
  </si>
  <si>
    <t>2023-05-04T12:58:54Z</t>
  </si>
  <si>
    <t>2023-06-23T18:03:14Z</t>
  </si>
  <si>
    <t>Sociedad Chilena de Química SChQ</t>
  </si>
  <si>
    <t>secretaria@schq.cl</t>
  </si>
  <si>
    <t>Journal SCHQ Volumen 68 N° 1 February 2023</t>
  </si>
  <si>
    <t>Estimada(o)sJunto con saludar, envío archivos para ser subido a la página de Scielo, Revista Journal of Chilean Chemical Society, Volumen 68 N° 1 February 2023.Saludos Cordiales,Sociedad Chilena de QuímicaTeléfono: 41-2227815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</si>
  <si>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2023-05-03T20:45:01Z</t>
  </si>
  <si>
    <t>2023-05-04T14:03:45Z</t>
  </si>
  <si>
    <t>Alvaro Daniel Espinoza Collao</t>
  </si>
  <si>
    <t>aespinozac@uta.cl</t>
  </si>
  <si>
    <t>Problemas de acceso</t>
  </si>
  <si>
    <t>Estimados.Junto con saludarlos cordialmente, me dirijo a ustedes para reportar que tengo problemas para ingresar a mi perfil como investigador, si bien reconoce mis datos la página se cierra inmediatamente, impidiendo realizar cualquier acción. Les solicito verificar mis antecedentes ya que necesito editar mi perfil para futuras postulaciones.--Dr. Alvaro D. Espinoza CollaoAcadémicoUniversidad de TarapacáIquique</t>
  </si>
  <si>
    <t>2023-05-03T20:21:25Z</t>
  </si>
  <si>
    <t>Violeta De los Andes Contreras Ramírez</t>
  </si>
  <si>
    <t>convioleta@gmail.com</t>
  </si>
  <si>
    <t>Consulta para sumar investigador en propuesta vía plataforma</t>
  </si>
  <si>
    <t>Buenas tardes,Tengo una consulta, quiero agregar a una investigadora a mi postulación pero no aparece en el portal del investigador. Me señala que creó su cuenta recientemente, ¿cómo la puedo vincular al proyecto? su rut es 15.531.066-9, María Paz Sepúlveda Barrientos.Quedo atenta, muchas gracias</t>
  </si>
  <si>
    <t>2023-05-03T18:57:26Z</t>
  </si>
  <si>
    <t>Re: Artículo científico área de educación</t>
  </si>
  <si>
    <t>Estimado(a),Agradecemos su interés por SciELO.SciELO no publica artículos que hayan sido enviados por los autores y no publica trabajos de finalización de cursos, tesis o disertaciones, solo artículos científicos.La colección SciELO consta de artículos publicados en revistas científicas nacionales, por lo que los autores deben enviar su artículo a una de las revistas que forman parte de SciELO.Elija la revista a la que desea enviar un artículo de la lista alfabética o lista por tema. Haga clic en el título deseado para acceder a la página principal de la revista, donde está disponible el enlace "Instrucciones para autores", con información sobre la política editorial de la revista y las reglas para el envío de originales para publicación, así como la dirección de contacto de la revista y / o el editor.Cordiales saludos,Equipe SciELO Brasil25-29 setembro, 2023São Paulo, Brasilhttps://25.scielo.org/SciELO - Scientific Electronic Library OnlineFAPESP - CAPES - CNPq -  BIREME  - FAP UNIFESPSciELO Brasil - www.scielo.org (http://www.scielo.org/)____________________________Em dom., 30 de abr. de 2023 às 18:35, Constanza Fernández &lt;profesoraconstanzafl@gmail.com&gt; escreveu:Muy buenas tardes: Mi nombre es Constanza Fernández y junto a mi colega Josselyn Pasarín, les saludamos cordialmente, nos dirigimos a ustedes debido a nuestro gran interés por formar parte de su catálogo en el área de educación. Nuestro artículo se denomina"Percepción docente sobre la experiencia en trabajo remoto en la educación superior" y es el resultado de una exhaustiva investigación para obtener el grado de Magíster en docencia para educación superior en la Universidad Central de Chile, 2022.Adjuntamos nuestro artículo, esperando que puedan recibirlo, evaluarlo y considerarlo para publicación.saluda atentamente, Constanza Fernández.Esta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</si>
  <si>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2023-05-03T18:34:57Z</t>
  </si>
  <si>
    <t>Pablo Andres Caceres Serrano</t>
  </si>
  <si>
    <t>pablo.caceres@pucv.cl</t>
  </si>
  <si>
    <t>Consulta sobre rol de coinvestigador y analists</t>
  </si>
  <si>
    <t>Saludos cordialesMi nombre es Pablo Cáceres Serrano y actualmente participo como coinvestigador en un Fondecyt regular. Mi pregunta tiene relación con el rol, pues también quiero ser asesor técnico de un proyecto Fondecyt de Iniciación de una amiga, pero entiendo que son roles incompatibles y no podré emitir boletas por ambos trabajos. Quisiera saber qué solución hay en este tema o cómo debo proceder.Saludos cordiales--Pablo Cáceres SerranoDoctor en PsicologíaMáster Metodología en Ciencias del ComportamientoUniversidad Complutense de MadridProfesor en Pontificia Universidad Católica de Valparaísowww.psicometodos.comhttps://www.psiucv.cl/persona/pablo-caceres-serrano-2/http://orcid.org/0000-0002-1691-9199</t>
  </si>
  <si>
    <t>2023-05-03T18:31:29Z</t>
  </si>
  <si>
    <t>2023-05-04T14:03:46Z</t>
  </si>
  <si>
    <t>Mauricio Figueroa</t>
  </si>
  <si>
    <t>maur.figueroac@profesor.duoc.cl</t>
  </si>
  <si>
    <t>Error en Registro Investigadores</t>
  </si>
  <si>
    <t>Estimados,Gusto en saludar , necesito una ayuda urgente para postular a un fondo que vence mañana … tengo dos investigadores que no puedo registrarlos en la postulación de ANID Longevidad Saludable… La Investigadora Priscila Isabel Palacios Mora Rut: 10309236-1 , trató de registrarse pero le sale el error de que ya existe registro con su RUT, pero aún así no aparece como investigadora y no puede acceder a actualizar el CVEl investigador Miguel Ángel Ortiz Vera , Rut 16.232.470-5, se registró hoy en la mañana , pudo entrar al sistema de CV pero no aparece en el listado de investigadores Espero que me puedan ayudar ….Saludos,Mauricio Figueroa ColarteDocente Asociado Coordinador Centro de Innovación y Transferencia Tecnológica (CITT)DUOC UC - Sede Viña del Mar</t>
  </si>
  <si>
    <t>2023-05-03T15:59:10Z</t>
  </si>
  <si>
    <t>Sandra Angélica Araneda Jofré</t>
  </si>
  <si>
    <t>sandra.araneda@cejamericas.org</t>
  </si>
  <si>
    <t>Registro ISSN Revista Sistemas Judiciales</t>
  </si>
  <si>
    <t>A quien corresponda, muy buenos días.  Les escribo desde el Centro de Estudios de Justicia de las Américas (CEJA) que es un organismo intergubernamental del Sistema Interamericano, con autonomía técnica y operativa, que tiene como misión apoyar los procesos de reforma y modernización de los sistemas de justicia en las Américas. Su sede está en Santiago de Chile y sus miembros son todos los países integrantes activos de la Organización de los Estados Americanos (OEA).Escribo porque nos hemos dado cuenta que la Revista Sistemas Judiciales que publicamos en nuestra organización nunca se ha sacado el ISSN.  La idea es sacar la propiedad de la revista en general no de las ediciones,  eso se puede hacer?.La revista hasta el 2018 se realizaba en formato papel y virtual, desde el 2019 que solo la sacamos virtual, les dejo el link:  https://sistemasjudiciales.org/ Esperando su respuesta,  para comenzar el trámite. Saludos Cordiales Sandra Araneda JofréLa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</si>
  <si>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2023-05-03T13:14:54Z</t>
  </si>
  <si>
    <t>2023-05-03T15:03:26Z</t>
  </si>
  <si>
    <t>2023-05-03T12:54:27Z</t>
  </si>
  <si>
    <t>2023-10-05T14:05:03Z</t>
  </si>
  <si>
    <t>Revista Cuadernos de Teología</t>
  </si>
  <si>
    <t>revistacuadernosdeteologia@ucn.cl</t>
  </si>
  <si>
    <t>Consulta sobre estado de Postulación</t>
  </si>
  <si>
    <t>2023-05-03T12:54:21Z</t>
  </si>
  <si>
    <t>2023-05-03T15:03:27Z</t>
  </si>
  <si>
    <t>URGENTE problemas con ingreso a postulaciones Posdoc.</t>
  </si>
  <si>
    <t>Buenas tardes,Postulante al programa de posdoc, me permito escribirles puesto que encuentro problemas para editar mi CV.Esta es la última pantalla que puedo manipular.Al ingresar en Curriculum postulante&gt; ingrese aquí, me aparece esta otra imagen. He cambiado el servidor, he tratado con otros computadores, pero sin éxito.Agracedería pudieran ayudarme.Muy cordialmente, á é í ó úMatias SANCHEZ BARBERAN02-06-1984RUT: 15776474-8Docteur en Histoire et CivilisationsEHESS - Mondes Américains (UMR 8168)http://mondes-americains.ehess.fr/index.php?2258ORCID ID: https://orcid.org/0009-0005-2686-0302</t>
  </si>
  <si>
    <t>2023-05-03T12:53:48Z</t>
  </si>
  <si>
    <t>2023-05-03T18:03:23Z</t>
  </si>
  <si>
    <t>Tania Aldunate Gangas</t>
  </si>
  <si>
    <t>tania.aldunate@usach.cl</t>
  </si>
  <si>
    <t>Re: Comentarios - Repositorio ANID</t>
  </si>
  <si>
    <t>2023-05-03T05:54:12Z</t>
  </si>
  <si>
    <t>Jean-Luc Gerard Bertrand Delard</t>
  </si>
  <si>
    <t>jgbertrand@uc.cl</t>
  </si>
  <si>
    <t>Folio Beca</t>
  </si>
  <si>
    <t>EstimadosIntento subir mi tesis doctoral, pero al colocar el folio de mi beca ANID Doctorado Nacional N° 21180975, no me aparecesaludosNo sienta la obligación de contestar este mail fuera de horario laboral.</t>
  </si>
  <si>
    <t>2023-05-02T20:34:54Z</t>
  </si>
  <si>
    <t>Diego Eduardo Robles Cruz</t>
  </si>
  <si>
    <t>diego.robles.cruz@gmail.com</t>
  </si>
  <si>
    <t>perfil investigador ANID</t>
  </si>
  <si>
    <t>Buenas tardes, estoy junto a un grupo de colegas intentando postular al desafío de longevidad saludable. Sin embargo, no puedo recibir la invitación porque no aparezco en el listado de investigadores, pero tengo mi perfil creado. ¿me pueden ayudar por favor?agradecidoDiego Robles Cruz15.340.365-1</t>
  </si>
  <si>
    <t>2023-05-01T21:21:16Z</t>
  </si>
  <si>
    <t>2023-05-02T20:04:08Z</t>
  </si>
  <si>
    <t>carmen.nunez</t>
  </si>
  <si>
    <t>carmen.nunez@pucv.cl</t>
  </si>
  <si>
    <t>Productividad Portal del Investigador</t>
  </si>
  <si>
    <t>Estimados:Les escribo porque el buscador de artículos a través del DOI no funciona para la base SCOPUS. Estoy actualizando mi productividad y los últimos artículos SCOPUS los tuve que agregar manualmente, a pesar de contar con el DOI. Espero no tener problemas para que estos artículos estén validados al momento de postular al concurso Anillos.Saludos cordiales, --Carmen Gloria Núñez M.Escuela de Psicología https://orcid.org/0000-0001-7252-5031</t>
  </si>
  <si>
    <t>2023-05-01T03:24:49Z</t>
  </si>
  <si>
    <t>Kattia Rebeca Núñez Montero</t>
  </si>
  <si>
    <t>knunez@itcr.ac.cr</t>
  </si>
  <si>
    <t>Consulta eliminación de cuenta</t>
  </si>
  <si>
    <t>Estimado,Hace algunos años había hecho una cuenta en el Portal del Investigador, utilizando este correo. Pero por un error, tuve que crear otra con mi correo personal y es la que tengo actualizada (kmontero.nu@gmail.com&lt;mailto:kmontero.nu@gmail.com&gt;).Quisiera consultar si es posible que se elimine mi cuenta del correo knunez@itcr.ac.cr&lt;mailto:knunez@itcr.ac.cr&gt;. Pues actualmente estoy postulando a varios concursos de ANID y no quiero que se genere confusión por esta cuenta desactualizada. He intentado desde mi plataforma, pero no lo he conseguido.Agradezco mucho su atención y quedo atenta,Kattia Rebeca Núñez Montero</t>
  </si>
  <si>
    <t>2023-05-01T01:50:05Z</t>
  </si>
  <si>
    <t>2023-05-03T14:03:41Z</t>
  </si>
  <si>
    <t>Constanza Fernández</t>
  </si>
  <si>
    <t>profesoraconstanzafl@gmail.com</t>
  </si>
  <si>
    <t>Artículo científico área de educación</t>
  </si>
  <si>
    <t>Muy buenas tardes: Mi nombre es Constanza Fernández y junto a mi colega Josselyn Pasarín, les saludamos cordialmente, nos dirigimos a ustedes debido a nuestro gran interés por formar parte de su catálogo en el área de educación. Nuestro artículo se denomina"Percepción docente sobre la experiencia en trabajo remoto en la educación superior" y es el resultado de una exhaustiva investigación para obtener el grado de Magíster en docencia para educación superior en la Universidad Central de Chile, 2022.Adjuntamos nuestro artículo, esperando que puedan recibirlo, evaluarlo y considerarlo para publicación.saluda atentamente, Constanza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</si>
  <si>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2023-04-28T13:10:17Z</t>
  </si>
  <si>
    <t>Javiera Cienfuegos Illanes</t>
  </si>
  <si>
    <t>javiera.cienfuegos@uacademia.cl</t>
  </si>
  <si>
    <t>Consulta sobre nuevos criterios Scielo</t>
  </si>
  <si>
    <t>2023-04-28T01:24:07Z</t>
  </si>
  <si>
    <t>Aniela Wozniak Banchero</t>
  </si>
  <si>
    <t>aniela.wozniak@gmail.com</t>
  </si>
  <si>
    <t>Estimados SresMi nombre es Aniela Wozniak Necesito ingresar algunas publicaciones en mi perfil de mi portal del investigador de ANID pero no me lo permite, ni aceptando las sugerencias, ni con la DOI, ni ingresando los datos manuales. Sale un cartel que dice Loading.... y no carga nunca. Usted podria decirme que pasa porque necesito hacerlo lo antes posible. Muchas graciasAnielaAniela Wozniak, PhDProfesor AsociadoDepartamento de Laboratorios ClínicosVicuña Mackenna 4686. Santiago-ChileTel 56-2-23548573; Fax 56-2-23548570</t>
  </si>
  <si>
    <t>2023-04-27T19:19:48Z</t>
  </si>
  <si>
    <t>2023-05-02T16:03:50Z</t>
  </si>
  <si>
    <t>RE: Consulta Miembros de Comité Editorial</t>
  </si>
  <si>
    <t>2023-04-26T20:23:24Z</t>
  </si>
  <si>
    <t>2023-05-04T14:03:47Z</t>
  </si>
  <si>
    <t>Manuel Ricardo do O de Oliveira Beldade</t>
  </si>
  <si>
    <t>rbeldade@gmail.com</t>
  </si>
  <si>
    <t>Validating publications</t>
  </si>
  <si>
    <t>Estimados,Necesito vuestra ayuda para validar publicaciones y proyectos en mi portal del investigador. PUBLICACIONES EN FALTA MISMO SI APARECE COMO ACCEPTADO:PUBLICACIONES POR AGREGAR QUE NO RECONOCE EL DOI43.	Campoy AN, Pérez-Matus A, Wieters EA, Alarcón-Ireland R, Garmendia V, Beldade R, Navarrete SA, Fernández M 2023 The hidden diversity of temperate mesophotic reefs from central Chile (south-eastern Pacific Ocean) assessed through towed underwater videos. Diversity 15(3), 360; https://doi.org/10.3390/d1503036042. 	Landaeta MF, Hernández-Santoro C, Search FV, Castillo MI, C Bernal, SA Navarrete, EA Wieters, R Beldade, AN Campoi, A Pérez-Matus 2023 Spatio-temporal patterns of the crustacean demersal fishery discard from the south Humboldt Current System, based on scientific observer program (2014–2019) PLoS One https://doi.org/10.1371/journal.pone.028193241.  Paula JR, Cascalheira I, Oliveira R, Otjacques E, Frazao-Santos C et al 2023 GABAergic role in the disruption of wild cleaner fish behaviour under high CO2. Animal Behaviour 195, 77-842023. doi.10.1016/j.anbehav.2022.11.003 https://www.sciencedirect.com/science/article/pii/S0003347222003001CAPITULOS DE LIBROS2. Beldade R, Bernardi G and Mills SC (2022) Anemonefish Behaviour and Reproduction in: Laudet V and Ravasi T (Eds) Evolution, Development and Ecology of Anemonefishes. CRC Press Boca Raton pp 129-142. https://www.taylorfrancis.com/books/oa-edit/10.1201/9781003125365/evolution-development-ecology-anemonefishes-vincent-laudet-timothy-ravasi 1. Lecchini, D., Mills, S.C. and R. Beldade (2016). Reproduction, Dispersal and Larval recruitment In: Parmentier E. (ed.) Biology of Damselfishes. Taylor and Francis, New York. https://www.taylorfrancis.com/chapters/edit/10.1201/9781315373874-11/reproduction-larval-recruitment-damselfi-shes-david-lecchini-suzanne-mills-ricardo-beldadeSaludos cordiales,Ricardo Beldade, Profesor Asistente_______________________Dept EcologiaFacultad de Ciencias BiológicasPontifica Universidad Católica de ChileAv Bernardo O’Higgins 340Santiago, ChileScreenshot 2023-04-26 at 15.55.28.pngScreenshot 2023-04-26 at 16.10.42.png</t>
  </si>
  <si>
    <t>2023-04-26T10:26:37Z</t>
  </si>
  <si>
    <t>2023-04-27T14:03:39Z</t>
  </si>
  <si>
    <t>Ricardo Venegas Acuna</t>
  </si>
  <si>
    <t>ricardo.venegasa@uniacc.edu</t>
  </si>
  <si>
    <t>Información</t>
  </si>
  <si>
    <t>Buen día, mi nombre es Ricardo soy estudiante de psicología de la universidad Uniacc de primer año y debo realizar una entrevista a alguien que esté realizando una investigación que aporte a la disciplina, a la psicología, es una entrevista grabada por meet de 45 minutos de duración, de alguien que esté realizando alguna investigación actual. Les estaría muy agradecido si pudiesen contactarme con alguien que me pueda aportar con mi trabajo de presentaciónAtento a sus comentarios, Ricardo</t>
  </si>
  <si>
    <t>2023-04-25T18:37:43Z</t>
  </si>
  <si>
    <t>2023-04-26T18:04:03Z</t>
  </si>
  <si>
    <t>Jorge Cancino</t>
  </si>
  <si>
    <t>jcancino@uft.cl</t>
  </si>
  <si>
    <t>Fwd: modificacion portal investigador</t>
  </si>
  <si>
    <t>---------- Forwarded message ---------De: Jorge Cancino &lt;jcancino@uft.cl&gt;Date: mar, 25 abr 2023 a las 14:17Subject: modificacion portal investigadorTo: &lt;conctacto@informacioncientifica.cl&gt;Buenas tardes, No puedo editar mis datos en el portal y no me deja postular al FONIS, ya que están incompletos. Pero al entrar al portal del investigador si puedo hacerlos.Cómo me pueden ayudarGraciasSaludosJorge Cancino --Dr. Jorge Cancino López PhD.Laboratorio Fisiología del Ejercicio y Metabolismo.Escuela de Kinesiología, Facultad de MedicinaAcadémico InvestigadorDirector Magister Fisiología Clínica del Ejercicio.jcancino@uft.clwww.finisterrae.cl--Dr. Jorge Cancino López PhD.Laboratorio Fisiología del Ejercicio y Metabolismo.Escuela de Kinesiología, Facultad de MedicinaAcadémico InvestigadorDirector Magister Fisiología Clínica del Ejercicio.jcancino@uft.clwww.finisterrae.cl</t>
  </si>
  <si>
    <t>2023-04-25T11:10:50Z</t>
  </si>
  <si>
    <t>2023-04-26T21:03:40Z</t>
  </si>
  <si>
    <t>cesar gonzales</t>
  </si>
  <si>
    <t>gonshe71@gmail.com</t>
  </si>
  <si>
    <t>quiero publicar un articulo científico como me puedo contactar mi lefono es 51 957496748 mi nombre es Cesar Gonzales</t>
  </si>
  <si>
    <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</si>
  <si>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2023-04-25T11:10:48Z</t>
  </si>
  <si>
    <t>Nicole Carriel</t>
  </si>
  <si>
    <t>nicole.carriel.p@gmail.com</t>
  </si>
  <si>
    <t>Hola, mi nombre es Nicole Carriel, rut 15948449-1.Necesito ayuda, ingreso a la página con mi id conicyt, y no puedo editar mi currículo. Dice que solo he completado el 88%, pero no me permite editar ni agregar información.Podrán ayudarme?Gracias.</t>
  </si>
  <si>
    <t>2023-04-25T11:10:44Z</t>
  </si>
  <si>
    <t>señores buenas noches, quiero información, sobre las publicaciones de artículos mi Teléfono de contacto 957694748. mi nombre es Cesar</t>
  </si>
  <si>
    <t>2023-04-24T19:45:43Z</t>
  </si>
  <si>
    <t>JUVENAL RÍOS LEAL</t>
  </si>
  <si>
    <t>jriosleal@gmail.com</t>
  </si>
  <si>
    <t>INVESTIGADOR NO APARECE EN PLATAFORMA</t>
  </si>
  <si>
    <t>EstimadosAdjunto CV de investigador que no me aparece en plataforma de fonisAgredeceré vuestra ayudaSaludosJDr. Juvenal A. Ríos Leal, M.D., Ph.D. Consultor Médico-CientíficoFono: +569-67896045Correo: jriosleal@gmail.comSantiago, Chile Remitente notificado conMailtrack (https://mailtrack.io?utm_source=gmail&amp;utm_medium=signature&amp;utm_campaign=signaturevirality11&amp;)  24/04/23, 15:38:20</t>
  </si>
  <si>
    <t>2023-04-24T14:55:41Z</t>
  </si>
  <si>
    <t>Gerson Demoraes Ferrari</t>
  </si>
  <si>
    <t>gerson.demoraes@usach.cl</t>
  </si>
  <si>
    <t>Agregar nombre y apellido en data ciencia</t>
  </si>
  <si>
    <t>Estimado,Me gustaría de agregar mi nombre y apellido en data ciencia https://dataciencia.anid.cl/authorsPuede ayudarme / orientarme, por favor ? Nombre y apellido en los papers y proyectos: Gerson FerrariAtento a sus comentariosGerson FerrariProfesor AsociadoEscuela de Ciencias de la Actividad Física, el Deporte y la Salud Facultad de Ciencias Médicas Universidad de Santiago de Chile</t>
  </si>
  <si>
    <t>2023-04-24T14:53:45Z</t>
  </si>
  <si>
    <t>2023-05-31T15:03:41Z</t>
  </si>
  <si>
    <t>Data ciencia - agregar nombre</t>
  </si>
  <si>
    <t>Estimado,Me gustaria de agregar mi nombre y apellido en data ciencia https://dataciencia.anid.cl/authorsPuede ayudarme / orientarme, por favor ? Nombre y apellido en los papers: Gerson FerrariAtento a sus comentariosProf. Dr. Gerson FerrariProfesor AsociadoEscuela de Ciencias de la Actividad Física, el Deporte y la Salud Facultad de Ciencias Médicas Universidad de Santiago de Chile</t>
  </si>
  <si>
    <t>2023-04-24T14:53:26Z</t>
  </si>
  <si>
    <t>RE: Issn revista</t>
  </si>
  <si>
    <t>2023-04-24T14:20:57Z</t>
  </si>
  <si>
    <t>Comments:Haroldo esta herramienta contábamos  en la versión 5.3  desde Jenkins necesitamos  ver la forma de activarla en 7.5https://github-com.translate.goog/DSpace-Labs/SAFBuilder?_x_tr_sl=en&amp;_x_tr_tl=es&amp;_x_tr_hl=es-419&amp;_x_tr_pto=scGraciasAriel LetelierDate: Mon Apr 24 14:20:43 UTC 2023Email: aletelier@anid.clLogged In As: Referring Page: https://repositorio.anid.cl/faqUser Agent: Mozilla/5.0 (Windows NT 10.0; Win64; x64) AppleWebKit/537.36 (KHTML, like Gecko) Chrome/112.0.0.0 Safari/537.36Session: 110753e6-2c74-4968-ac0a-ae943559281a</t>
  </si>
  <si>
    <t>2023-04-24T13:42:27Z</t>
  </si>
  <si>
    <t>Estimado,Me gustaria de agregar mi nombre y appelido en data ciencia https://dataciencia.anid.cl/authorsPiede ayudarme / orientarme, por favor ? Nombre y appelido en los papers: Gerson FerrariAtento a sus comentariosGerson</t>
  </si>
  <si>
    <t>2023-04-24T12:47:45Z</t>
  </si>
  <si>
    <t>2023-04-24T15:03:30Z</t>
  </si>
  <si>
    <t>ANTONIA VOLLRATH</t>
  </si>
  <si>
    <t>2023-04-21T17:15:49Z</t>
  </si>
  <si>
    <t>RE: Cambio de editor ISSN 0719-997X</t>
  </si>
  <si>
    <t>2023-04-21T16:31:06Z</t>
  </si>
  <si>
    <t>2023-06-23T16:03:43Z</t>
  </si>
  <si>
    <t>ARQ 113 - archivos marcación</t>
  </si>
  <si>
    <t>Estimada Antonieta:Espero que estés muy bien.Te dejo en el siguiente link de descarga los archivos de marcación de la revista ARQ113:https://www.dropbox.com/sh/0x4d3k2a2fec0b7/AAAPg4xD5erpynRtVYmbIBIia?dl=0En la carpeta está el sumario de la revista, la carpeta markup_xml y un archivo comprimido .zip de la misma carpeta, por si tienes algún problema con la descarga.Estaré atenta a tus comentarios y confirmación de recepción de los archivos.Saludos cordiales,Carolina--------Santiago,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</si>
  <si>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2023-04-21T13:44:25Z</t>
  </si>
  <si>
    <t>2023-04-21T17:03:24Z</t>
  </si>
  <si>
    <t>Beatriz Liliana Carrasco Díaz</t>
  </si>
  <si>
    <t>b.carrascodiaz@uandresbello.edu</t>
  </si>
  <si>
    <t>Registro como investigador</t>
  </si>
  <si>
    <t>2023-04-21T00:15:31Z</t>
  </si>
  <si>
    <t>Isabel Margarita Muñoz Muñoz</t>
  </si>
  <si>
    <t>imunoz@hcuch.cl</t>
  </si>
  <si>
    <t>Registro de investigador</t>
  </si>
  <si>
    <t>Estimados:Muy buenas tardes, me dirijo a ustedes porque necesito ayuda en mi registro como investigador.Al ingresar como investigador no aparezco en la nómina , pero si intento crear mi perfil dice que ya estoy registrada. Quedo atenta a su ayuda porque estoy postulando con un FONIS 2023  junto a mi equipo. Saludos cordiales,Isabel Margarita Muñoz MuñozRUT: 13697082-8 Kinesióloga Isabel Margarita Muñoz M.Sección OncologíaHospital Clínico Universidad de Chile</t>
  </si>
  <si>
    <t>2023-04-21T00:15:30Z</t>
  </si>
  <si>
    <t>2023-04-21T17:03:25Z</t>
  </si>
  <si>
    <t>Joan Calventus</t>
  </si>
  <si>
    <t>joan.calventus@uchile.cl</t>
  </si>
  <si>
    <t>Consulta sobre Portal Investigador</t>
  </si>
  <si>
    <t>Estimados/as Señores/as de ANID,Junto con saludarlos/as, paso a exponerles mi consulta.Estoy tratando de completar mi Perfil en el Portal del Investigador ANID, tanto desde la web principal como desde la Web en Conicyt ID (https://auth.anid.cl/).Una vez completados todos los pasos y aportados los datos, no consigo que el indicador de porcentaje alcance el 100%. Se detiene permanentemente en 94%. ¿Podrían, por favor, indicarme la razón de ello y orientarme acerca de cómo podría resolver esta situación?Quedo especialmente atento a vuestra respuesta.Saludos cordiales,Joan Calventus Salvador14.488.512-0--Joan Calventus SalvadorAcadémico del Programa Salud Mental.Escuela de Salud Pública.Universidad de Chile.</t>
  </si>
  <si>
    <t>2023-04-20T20:07:40Z</t>
  </si>
  <si>
    <t>Perspectiva Educacional vol. 62 no. 1</t>
  </si>
  <si>
    <t>Estimada Antonieta,Junto con saludar, hago llegar la revista Perspectiva Educacional vol. 62 no. 1,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</si>
  <si>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2023-04-20T19:23:18Z</t>
  </si>
  <si>
    <t>2023-11-15T19:04:03Z</t>
  </si>
  <si>
    <t>SHRABANA SARKAR</t>
  </si>
  <si>
    <t>prantamitra6@gmail.com</t>
  </si>
  <si>
    <t>Shrabana Sarkar_portal del investigadora</t>
  </si>
  <si>
    <t>Hola, Buenas tardes.Soy Shrabana Sarkar, trabajo como investigadora postdoctoral en la universidad católica del Maule, Talca, chile. Tenía una cuenta en el Portal del investigador (https://investigadores.anid.cl/es/people/43847-SHRABANA_SARKAR). Esta cuenta estaba con mi dirección de Gmail (runka.sarkar@gmail.com). Pero lamentablemente por algún problema no pude acceder a esa cuenta para cambiar el correo a la dirección de correo oficial (ssarkar@ucm.cl). En este intento, el sitio muestra una nueva cuenta ahora ( https://investigadores.anid.cl/es/profile/publications/show_2?u=1).Amablemente ayúdame a resolver este problema.Gracias de antemano.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</si>
  <si>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2023-04-20T16:19:58Z</t>
  </si>
  <si>
    <t>envío aop 00201 de chungara</t>
  </si>
  <si>
    <t>Hola Anto.artículo marcado de Chungara 00201.Cualquier observación me cuentas.Saludos,____________________________________Marcela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</si>
  <si>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2023-04-20T01:18:27Z</t>
  </si>
  <si>
    <t>2023-04-21T16:04:44Z</t>
  </si>
  <si>
    <t>Eduardo Alejandro Unda Sanzana</t>
  </si>
  <si>
    <t>eduardo.unda@uantof.cl</t>
  </si>
  <si>
    <t>Actualización de datos personales.</t>
  </si>
  <si>
    <t>Estimados,Hice una actualización de mi género en auth.anid.cl pero ésta no se ha propagado a la sección "Personal info" en investigadores.anid.cl. ¿Es simplemente cosa de esperar o hay que pedir a ustedes que propaguen esta información?Saludos,--Eduardo Unda-Sanzana, PhD | Prof. AsociadoCentro de Astronomía, Universidad de AntofagastaAvda. U. de Antofagasta 02800, Antofagasta, ChilePhone: +56 55 2637599   Web: www.astro.uantof.cl (http://www.astro.uantof.cl/)</t>
  </si>
  <si>
    <t>2023-04-19T20:55:45Z</t>
  </si>
  <si>
    <t>2023-04-20T14:03:49Z</t>
  </si>
  <si>
    <t>Maria Josefina Rossetti Gallardo</t>
  </si>
  <si>
    <t>jrossettig@gmail.com</t>
  </si>
  <si>
    <t>Concurso FONIS 2023</t>
  </si>
  <si>
    <t>¿Donde  debo subir mi curriculum vitae si soy co-investigadora? ¿Si soy directora Alterna?Atentos saludos Josefina Rossetti (99 4429109)--</t>
  </si>
  <si>
    <t>2023-04-19T18:51:08Z</t>
  </si>
  <si>
    <t>2023-05-16T18:04:04Z</t>
  </si>
  <si>
    <t>Manuel Cortés</t>
  </si>
  <si>
    <t>manuelcortesc@gmail.com</t>
  </si>
  <si>
    <t>Corrección en perfil de dataciencia ANID</t>
  </si>
  <si>
    <t>Estimados señores:Junto con saludar, comento a ustedes que en mi perfil https://dataciencia.anid.cl/author/2649045  (Cortés-Cortés, Manuel Enrique) aparece asociada una publicación que no es mía:"Antifeedant Activity Of Some Polygodial Derivatives"También quisiera consultar el motivo por el cual estas dos publicaciones asociadas a WoS Core Collection (adjuntas en PDF) no aparecen vinculadas a mi perfil.Saluda atentamente a ustedes,Manuel E. Cortés, Ph.D.La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</si>
  <si>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2023-04-18T21:38:58Z</t>
  </si>
  <si>
    <t>2023-05-01T20:03:41Z</t>
  </si>
  <si>
    <t>Alice Zurlo</t>
  </si>
  <si>
    <t>alice.zurlo@mail.udp.cl</t>
  </si>
  <si>
    <t>Publicaciones en informe final</t>
  </si>
  <si>
    <t>Buenas tardes,tengo una consulta con respeto al informe final que tendré que preparar durante las próximas semanas. No encuentro una manera automatica para agregar mis publicaciones, parece que la única manera es copiar y pegar toda la información dividas en varias casillas. Por favor si no es el caso me podrían indicar cómo subir las publicaciones de forma automatica? En mi caso particular, cuento con 66 publicaciones. Siendo un caso exceptional (en astronomía tenemos un numero muy alto de publicaciones) quería saber si habrá otra manera de declarar mis publicaciones, por ejemplo agregándolas en una lista en pdf, o agregando el enlace ADS con la lista digital. Agregar 66 publicaciones de manera manual aparte de requerir una cantidad de tiempo muy larga, podría introducir muchos errores evitables enviando una lista.De antemano muchas gracias,Alice Zurlo</t>
  </si>
  <si>
    <t>2023-04-18T19:59:35Z</t>
  </si>
  <si>
    <t>consulta sobre criterios de tabulación para doble afiliación</t>
  </si>
  <si>
    <t>Estimados señores: Junto con saludar, escribo para consultar la forma en que se tabulan las publicaciones por institución para los casos en que hay múltiples autores dentro de Chile de diferentes organizaciones:https://dataciencia.anid.cl/institutions Del mismo modo, quisiera saber la forma en que asignan a una o más instituciones los artículos con doble o triple afiliación:https://dataciencia.anid.cl/authors Sin otro particular, les saluda atentamente, Eduardo Oyanedel Moya, Ph.D.Director General de Investigación y PostgradoVicerrectoría AcadémicaUniversidad Viña del Mar – ChileAgua Santa 110, Viña del MarTeléfonos: (56) 32 2462432 (directo), (56) 32 2462490 (secretaria)uvm.cl (http://www.uvm.cl/)</t>
  </si>
  <si>
    <t>2023-04-18T19:07:50Z</t>
  </si>
  <si>
    <t>2023-11-20T18:02:43Z</t>
  </si>
  <si>
    <t>Jose Tomas Egana Erazo</t>
  </si>
  <si>
    <t>tomasega@gmail.com</t>
  </si>
  <si>
    <t>Informe evaluacion 3er año Fondecyt 1200280</t>
  </si>
  <si>
    <t>Hola,Me comunico con ustedes porque hoy aceptaron otro paper del proyecto Fondecyt 1200280 (ver adjunto), y quisiera solicitar que por favor se haga llegar esta información al evaluador del informe de resultados del 3er año.Saludos y de antemano muchas gracias,Tomás</t>
  </si>
  <si>
    <t>2023-04-18T15:43:06Z</t>
  </si>
  <si>
    <t>2023-04-18T20:04:05Z</t>
  </si>
  <si>
    <t>Oscar Ravanal Echeverria</t>
  </si>
  <si>
    <t>oravanal@anid.cl</t>
  </si>
  <si>
    <t>RE: Reporte Publicaciones ANID</t>
  </si>
  <si>
    <t>2023-04-17T16:58:01Z</t>
  </si>
  <si>
    <t>2023-04-18T14:04:04Z</t>
  </si>
  <si>
    <t>Alicia Morales</t>
  </si>
  <si>
    <t>alicia.morales@ssmso.cl</t>
  </si>
  <si>
    <t>Actualización CV de investigador</t>
  </si>
  <si>
    <t>Estimados Sres: Junto con saludarles, agradeceré de vuestra ayuda. He intentado actualizar mi información en el link de CV del investigador y no he tenido resultados afortunados, tal vez existe alguna otra vía o canal para hacerlo, estaré muy agradecida. Atentos saludos, ━━━━━━━━Alicia Gabriela Morales SotoRed Cardiovascular &amp; Neuroquirúrgica, SSMSODepartamento Coordinación Asistencial y Redes ComplejasAnexo: 260884</t>
  </si>
  <si>
    <t>2023-04-17T15:31:14Z</t>
  </si>
  <si>
    <t>2023-04-26T20:03:09Z</t>
  </si>
  <si>
    <t>Alfredo Hernan von Marttens Castro</t>
  </si>
  <si>
    <t>avonmarttens@gmail.com</t>
  </si>
  <si>
    <t>No puedo actualizar mis datos</t>
  </si>
  <si>
    <t>A quien corresponda.Desde el jueves estoy tratando de actualizar mis datos. El viernes pasado, después de cambiar mi clave varias veces, pude acceder y cargar mis publicaciones.El día de hoy aparezco con un 94% de actualización. No se que puede faltar, al intentar nuevamente ingresar con mi nueva clave, fue imposible acceder a mis datos.He vuelto a cambiar la clave en tres oportunidades y la página se cae a los 10 segundos.Qué puedo hacer?Muchas graciasProf. Dr. Alfredo von Marttens CastroLa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</si>
  <si>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2023-04-17T12:01:10Z</t>
  </si>
  <si>
    <t>Juan L</t>
  </si>
  <si>
    <t>jalazzus@gmail.com</t>
  </si>
  <si>
    <t>[inconsistencias] [dataciencia].</t>
  </si>
  <si>
    <t>en dataciencia, al perfilLAZZUS-ZUNIGA, JUAN ANDRES  https://dataciencia.anid.cl/author/3133336unificarlo con el perfilhttps://dataciencia.anid.cl/author/5682447%%%%%%%%%%%%%%%%%%%%%%%%%%%%%%%%%ademaspor favor agregar el artículoLazzús, J.A., Pérez Ponce, A.A. &amp; Marín, J. Estimation of global solar radiation over the city of La Serena (Chile) using a neural network. Appl. Sol. Energy 47, 66–73 (2011). https://doi.org/10.3103/S0003701X11010099la revista esta en dataciencia enhttps://dataciencia.anid.cl/journal/0003-701Xpero el artículo no se ha incorporadosaludosLa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</si>
  <si>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2023-04-16T20:16:18Z</t>
  </si>
  <si>
    <t>2023-04-17T21:03:29Z</t>
  </si>
  <si>
    <t>Tiene una nueva notificación desde Ingeniare. Revista chilena de ingeniería:Se ha enviado un nuevo artículo para el cual hay que asignar un editor/a.Enlace: https://cl.submission.scielo.org/index.php/ingeniare/workflow/submission/9438Kristopher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</si>
  <si>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2023-04-16T13:46:21Z</t>
  </si>
  <si>
    <t>Juan Enrique Hinostroza Scheel</t>
  </si>
  <si>
    <t>enrique.hinostroza@iie.cl</t>
  </si>
  <si>
    <t>Actualización de mi CV</t>
  </si>
  <si>
    <t>Estimados/as, buenos días.Estamos preparando un Fondef y la información de mi CV que aparece en el sitio del portal de investigadores (https://investigadores.anid.cl/es/public_search/researcher?id=9821) está desactualizada. He actualizado  mis antecedentes en el sitio para editar el Curriculum de ANID (https://cv.anid.cl/index.php/es/antecedentes/edit/id/14984), pero el portal de investigadores no se actualiza.¿cómo puedo actualizar la información del portal de investigadores?Además (o producto de eso), en el formulario del Fondef aparezco con 94% de completitud y no me queda claro qué falta.Gracias, EnriquePastedGraphic-1.pngJuan Enrique Hinostroza, PhD.Instituto de Informática Educativawww.iie.clUniversidad de La FronteraMontevideo 0830Temuco - ChileTeléfono: 56 45 2325252</t>
  </si>
  <si>
    <t>2023-04-14T22:14:50Z</t>
  </si>
  <si>
    <t>Tomás Esteban Roquer Rodríguez</t>
  </si>
  <si>
    <t>teroquer@uc.cl</t>
  </si>
  <si>
    <t>Inscripción en Portal del Investigador</t>
  </si>
  <si>
    <t>Estimados señores de ANID,Escribo porque me estoy buscando en la base de datos del "Portal del Investigador", y no me encuentro. Mi RUT es 17.534.119-6, y entiendo que ya estaba registrado.Pregunto debido a postulación que estamos realizando con grupo de investigación a un proyecto IDeA FONDEF.Gracias,Tomás RoquerNo sienta la obligación de contestar este mail fuera de horario laboral.</t>
  </si>
  <si>
    <t>2023-04-14T20:49:41Z</t>
  </si>
  <si>
    <t>RE: sobre registro ISSN</t>
  </si>
  <si>
    <t>2023-04-14T19:43:27Z</t>
  </si>
  <si>
    <t>2023-10-25T13:02:55Z</t>
  </si>
  <si>
    <t>RV: Solicitud Certificado ISSN 2810-6180</t>
  </si>
  <si>
    <t>2023-04-14T11:02:07Z</t>
  </si>
  <si>
    <t>Necesito ayuda</t>
  </si>
  <si>
    <t>Entro con mi correo y con mi clave para editar y agregar mis nuevas publicaciones, abro la página y se cierra a los 10 segundos.¿Qué puedo hacer?Muchas gracias</t>
  </si>
  <si>
    <t>2023-04-13T22:45:41Z</t>
  </si>
  <si>
    <t>Psicoperspectivas vol. 22 no. 1</t>
  </si>
  <si>
    <t>Estimada Antonieta,Junto con saludar, hago llegar la revista Psicoperspectivas vol. 22 no. 1, para que pase a su proceso de revisión.Saludos cordiales psicop_v22n1_markup_xml.zip (https://drive.google.com/file/d/1YI1bxlewomsup7LbCQYsRZamR-3frYNM/view?usp=drive_web)La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</si>
  <si>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2023-04-13T16:16:22Z</t>
  </si>
  <si>
    <t>2023-04-13T18:03:46Z</t>
  </si>
  <si>
    <t>Bárbara Emilia Pequeño Roessler</t>
  </si>
  <si>
    <t>emiliapequenor@gmail.com</t>
  </si>
  <si>
    <t>Problemas con folio de proyecto</t>
  </si>
  <si>
    <t>A quien corresponda,Esperando que se encuentren bien, escribo puesto que estoy intentando subir al repositorio mi tesis de Magíster, y no me reocnoce el número de folio. Adjunto captura de pantalla. El folio que estoy ingresando es el 22201410¿Qué debo hacer en este caso?Quedo atenta a sus comentarios.La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</si>
  <si>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2023-04-13T15:12:41Z</t>
  </si>
  <si>
    <t>2023-04-13T18:03:47Z</t>
  </si>
  <si>
    <t>SERGIO ALBERTO ELORTEGUI FRANCIOLI</t>
  </si>
  <si>
    <t>sergio.elortegui@pucv.cl</t>
  </si>
  <si>
    <t>Estimados ANIDTengo problemas con mi registro de investigador, no aparezco en la página del buscador y estamos en el proceso de postulación de un proyecto Anillo. Me pareció raro pues tenemos un Fondecyt interdisciplinario en curso e hicimos el proceso de la misma manera, solo que ahora no aparezco...Sergio Alberto Elórtegui FrancioliDoctor en Ciencias de La Educación PUC10.452.312-9filiación PUCVLes agradezco su ayuda.Sergio</t>
  </si>
  <si>
    <t>2023-04-13T13:39:08Z</t>
  </si>
  <si>
    <t>2023-05-30T20:02:52Z</t>
  </si>
  <si>
    <t>RE: Sobre un registro duplicado - https://www.latindex.org/latindex/ficha/27639</t>
  </si>
  <si>
    <t>2023-04-13T10:57:22Z</t>
  </si>
  <si>
    <t>Hector Perez Vivanco</t>
  </si>
  <si>
    <t>hector.perez@derecho.uchile.cl</t>
  </si>
  <si>
    <t>Consulta para publicación continua</t>
  </si>
  <si>
    <t>Estimad@s,Buenas tardes. Le escribo a nombre de la Revista Chilena de Derecho y Tecnología para consultarles por si existe un procedimiento para ser reconocidos como una publicación continua y, en caso de existir, donde puedo encontrar las instrucciones para esto.Les agradezco de antemano su disposición,Saludos cordiales--Héctor Pérez VivancoAbogadoEditor Revista Chilena de Derecho y TecnologíaFacultad de DerechoUniversidad de Chile</t>
  </si>
  <si>
    <t>2023-04-12T15:03:17Z</t>
  </si>
  <si>
    <t>Gonzalo Felipe Avendaño Henríquez</t>
  </si>
  <si>
    <t>gonzaloavenhenr@gmail.com</t>
  </si>
  <si>
    <t>¿CÓMO PUBLICAR?</t>
  </si>
  <si>
    <t>Estimado(a)  muy  días, el motivo de mi correo es poder comentarle mi interés por publicar, sin embargo desconozco cómo se realiza. Nunca he publicado antes por ende me gustaría obtener orientación. Cordialmente Gonzalo Avendaño Henriquez               Profesor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</si>
  <si>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2023-04-12T13:37:16Z</t>
  </si>
  <si>
    <t>2023-04-12T17:04:18Z</t>
  </si>
  <si>
    <t>folio de mi BecaChile</t>
  </si>
  <si>
    <t>Junto con saludar, solicito el numero de folio de BecasChile. Soy Catalina Andrea Astudillo Neira y mi numero de rut es 17.343.839-7, defendí mi tesis doctoral el 07-10-20. Desde ya, muchas gracias. Catalina Envoyé à partir de Courrier (https://go.microsoft.com/fwlink/?LinkId=550986) pour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</si>
  <si>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2023-04-12T10:54:10Z</t>
  </si>
  <si>
    <t>2023-04-13T16:03:41Z</t>
  </si>
  <si>
    <t>Natalia Ricote Martínez</t>
  </si>
  <si>
    <t>natalia.ricote@edu.uai.cl</t>
  </si>
  <si>
    <t>Ingreso publicaciones en Portal del Investigador</t>
  </si>
  <si>
    <t>Estimados,Esperando que tengan una buena jornada, escribo para realizar una consulta acerca del Portal del Investigador. Me encuentro trabajando con un grupo de investigadores que tienen una postulación pronto (próxima semana) a un concurso de ANID y están teniendo problemas para actualizar su currículum en el portal del investigador, requisito fundamental para poder realizar correctamente la postulación.Concretamente, no pueden ingresar publicaciones, papers específicamente, en su CV, ya sea porque no les reconoce el DOI o porque incluso al ingresarlos manualmente estos no son reconocidos, o quedan como “no validados”. Estos son artículos publicados e indexados, ISI y Scopus. Es por ello que no entendemos muy bien cuál puede ser el error.Apreciaríamos mucho su ayuda para poder subsanar esta situación, ya que los CVs actualizados son de extrema importancia en las postulaciones de concursos ANID y estos deben revisarse a través del portal del investigador. Muchas gracias de antemano y quedo atenta a sus comentarios a la brevedad posibleSaludos cordiales Dra. Natalia Ricote M.Departamento de CienciasFacultad de Artes LiberalesUniversidad Adolfo Ibáñez</t>
  </si>
  <si>
    <t>2023-04-12T00:26:52Z</t>
  </si>
  <si>
    <t>2023-04-17T21:03:30Z</t>
  </si>
  <si>
    <t>Revista Ciencia y Enfermería V29 rpass0323</t>
  </si>
  <si>
    <t>Estimada Antonieta, junto con saludar adjunto link con archivo procesado Revista Ciencia y Enfermería V29(rpass0323):29:03: CUIDADOS DE ENFERMERÍA A COMUNIDADES “ATRAPADAS CLIMÁTICAS”: UN DESAFÍO EN CONTEXTO DE CRISIS AMBIENTAL GLOBALCarta Editor-----&gt;(00801)Saludos,Sandra Roa0717-9553-cienf-rpass-0323-29.rarCopia de ScieLO_Chile_Cienf_2022.xlsx</t>
  </si>
  <si>
    <t>2023-04-11T20:56:15Z</t>
  </si>
  <si>
    <t>2023-04-13T16:03:42Z</t>
  </si>
  <si>
    <t>Pamela Artacho V</t>
  </si>
  <si>
    <t>pamela.artacho@uach.cl</t>
  </si>
  <si>
    <t>Como cambiar correo electronico en portal del Investigador</t>
  </si>
  <si>
    <t>Estimados: junto con saludar, les solicito ayuda para cambiar el correo electrónico con el que cree mi cuenta en el portal del investigador.Ahora estoy ingresando con correo pnartach@uc.clNecesito cambiar a correo de mi institución actual pamela.artacho@uach.clSaludos cordiales y quedo atentaPamela Artacho V.Dra., Mag., Ing. Agr.Instituto de Producción y Sanidad VegetalFacultad de Ciencias AgrariasCampus Isla Teja s/nUniversidad Austral de ChileValdiviaTeléfono oficina: +56 (63) 2221727</t>
  </si>
  <si>
    <t>2023-04-11T20:22:19Z</t>
  </si>
  <si>
    <t>2023-04-17T21:03:31Z</t>
  </si>
  <si>
    <t>Revista Ius et Praxis vol. 29 no. 1</t>
  </si>
  <si>
    <t>Estimada Antonieta,Junto con saludar, hago llegar la revista Ius et Praxis vol. 29 no. 1 para que pase a su proceso de revisión. iusetp_v29n1_markup_xml.zip (https://drive.google.com/file/d/1bQV4jTZQEBDdY7qwwT1PujwikPiW2jPe/view?usp=drive_web)Saludos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</si>
  <si>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2023-04-11T19:52:53Z</t>
  </si>
  <si>
    <t>Tiene una nueva notificación desde Ingeniare. Revista chilena de ingeniería:Se ha enviado un nuevo artículo para el cual hay que asignar un editor/a.Enlace: https://cl.submission.scielo.org/index.php/ingeniare/workflow/submission/9436Kristopher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</si>
  <si>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2023-04-11T18:32:24Z</t>
  </si>
  <si>
    <t>2023-04-11T13:24:57Z</t>
  </si>
  <si>
    <t>2023-04-19T14:03:39Z</t>
  </si>
  <si>
    <t>MARTINA IRINA YOPO DÍAZ</t>
  </si>
  <si>
    <t>martina.yopo@udp.cl</t>
  </si>
  <si>
    <t>Reporte Publicaciones ANID</t>
  </si>
  <si>
    <t>Estimado Oscar, Espero que estés muy bien. Te escribo porque tengo tres varias publicaciones que cumplen con todos los requisitos para ser incluidas en el reporte anual de publicaciones de ANID, pero que sin embargo no han aparecido en los reportes de 2021 o 2022. Las publicaciones son las siguientes: 1.          Cabib, I., Araos, C., Palma, J. and Yopo Díaz, M. (2022). Long-Term Trajectories of Intergenerational Coresidence: Evidence of longitudinal patterns of living arrangements in Chile. Family Relations (SSCI-Scopus) https://doi.org/10.1111/fare.12723   2.          Basaure, M., Yopo, M., Vera, C., Güell, P., Zilveti, M., Larenas, E., y Díaz, A. (2022). Más allá de la distribución. Estudio empírico de la valoración y las diferencias de género en el uso de tiempo. Economía y Política (Scopus) 9(2): 41-65. http://www.economiaypolitica.cl/index.php/eyp/article/view/186    3.          Basaure, M., Güell, P., Larenas, E., Zilveti, M., Yopo Díaz, M., Vera, C. y Díaz, A. (2021). Midiendo el tiempo, valorando la temporalidad. Análisis conceptual y metodológico de encuestas sobre tiempo y temporalidad en Chile. Revista MAD (Scopus) 45: 1-23. https://doi.org/10.5354/0718-0527.2021.65864 Te agradecería más información sobre por qué las publicaciones no están incluidas en los reportes y qué hacer para incluirlas. Muchas gracias. Saludos, Martina Yopo Díaz, PhD Profesora AsistenteEscuela SociologíaUniversidad Diego Portales</t>
  </si>
  <si>
    <t>2023-04-11T11:09:06Z</t>
  </si>
  <si>
    <t>2023-04-12T21:03:13Z</t>
  </si>
  <si>
    <t>Sandro Valenzuela</t>
  </si>
  <si>
    <t>sandrolvalenzuelad@gmail.com</t>
  </si>
  <si>
    <t>Datos</t>
  </si>
  <si>
    <t>Estimados,He llenado los datos de mi perfil de anid, y ahora enlazo la cuenta a la plataforma del investigador pero los datos están vacíos allí. Hay alguna manera de tener que reescribir mil veces la misma información?de antemano muchas gracias</t>
  </si>
  <si>
    <t>2023-04-11T00:58:58Z</t>
  </si>
  <si>
    <t>Revista Veritas 54</t>
  </si>
  <si>
    <t>2023-04-10T20:10:56Z</t>
  </si>
  <si>
    <t>2023-11-14T20:03:13Z</t>
  </si>
  <si>
    <t>Comments:Estimados: Favor  solicito puedan revisar funcionalidad Embargo ya que no está funcionando como se requiere desde la plataformaGraciasAriel LetelierDate: Mon Apr 10 20:10:48 UTC 2023Email: aletelier@anid.clLogged In As: Referring Page: https://repositorio.anid.cl/homeUser Agent: Mozilla/5.0 (Windows NT 10.0; Win64; x64) AppleWebKit/537.36 (KHTML, like Gecko) Chrome/111.0.0.0 Safari/537.36Session: ac3d3310-723a-4cf8-a886-91015baabe69</t>
  </si>
  <si>
    <t>2023-04-10T19:08:19Z</t>
  </si>
  <si>
    <t>2023-04-12T21:03:14Z</t>
  </si>
  <si>
    <t>Camila paola Gutiérrez wilde</t>
  </si>
  <si>
    <t>cgutierrew@uc.cl</t>
  </si>
  <si>
    <t>Portal del investigador</t>
  </si>
  <si>
    <t>Estimados,Tengo sesión en ANID, pero no he creado mi perfil en ANID, sin embargo al tratar de hacerlo, me indican que mi rut ya está en sistema: Pero no aparezco como investigador: Muchas gracias por su ayuda.Camila No sienta la obligación de contestar este mail fuera de horario laboral.</t>
  </si>
  <si>
    <t>2023-04-10T14:42:11Z</t>
  </si>
  <si>
    <t>2023-04-13T20:03:55Z</t>
  </si>
  <si>
    <t>Daniel Correa Valenzuela</t>
  </si>
  <si>
    <t>danielcorrea@r2bcatalyst.com</t>
  </si>
  <si>
    <t>karina_silva_burgos</t>
  </si>
  <si>
    <t>Problemas con el portal del investigador</t>
  </si>
  <si>
    <t>Buenos días, junto con saludar y esperando se encuentren bien, escribo para que me ayuden con mi equipo de trabajo, el cual no puedo agregar a mi proyecto puesto que no aparecen en el portal del investigador y por mas que lo hemos intentado no nos permite la plataforma, agregamos como investigadores en la página pero después al buscar no nos aparecen en la lista para ser agregados.Son dos investigadores, la información de ellos es la siguiente:Nombre: Sebastián Andrés Silva PinoRut: 16.073.509-0Nombre: Ignacio Antonio Brescia RiveraRut: 16.659.838-9Si me pudieran ayudar con eso por favor. Muchas gracias por la ayuda.</t>
  </si>
  <si>
    <t>2023-04-08T21:02:04Z</t>
  </si>
  <si>
    <t>Federico Ernesto Eisner Sagüés</t>
  </si>
  <si>
    <t>federico.edtemple@gmail.com</t>
  </si>
  <si>
    <t>curriculum</t>
  </si>
  <si>
    <t>Holaquiero agregar la siguiente publicación a mi CV pero la plataforma no reconoce la revista:Eisner-Següés, Federico. (2021). Technology-assisted close listening to sound poetry vocal practices for creative musical collaboration. Journal of Interdisciplinary Voice Studies, 6(2), 181–199. doi: https://doi.org/10.1386/jivs_00046_1Cómo puedo solucionarlo?muchas gracias</t>
  </si>
  <si>
    <t>2023-04-06T21:38:13Z</t>
  </si>
  <si>
    <t>RE: Consultas Publicación Traful</t>
  </si>
  <si>
    <t>2023-04-06T15:54:40Z</t>
  </si>
  <si>
    <t>Investigaciones Geográficas UChile</t>
  </si>
  <si>
    <t>investigacionesgeograficas@uchilefau.cl</t>
  </si>
  <si>
    <t>Consulta sobre nuevo subtítulo de la revista Investigaciones Geográficas</t>
  </si>
  <si>
    <t>Estimados,junto con saludar, como Comité Editorial estamos evaluando dar una bajada (subtítulo) al nombre de nuestra revista Investigaciones Geográficas para diferenciarnos de dos otras revistas que existen con el mismo nombre, aquello en línea con las observaciones recibidas por SCOPUS en un proceso anterior de indexación. Lo que buscamos en este contexto es una solución que NO implique un cambio significativo y que NO involucre modificaciones técnicas como la solicitud de un nuevo ISSN, URL y sitio web de la revista.En este contexto, para ofrecer algunas opciones al Consejo Editorial, quisiera consultar cuáles de las siguientes opciones desde su punto de vista serían viables, sin que afecte ISSN etc: - Investigaciones Geográficas - miradas desde el sur- Investigaciones Geográficas - nuevas perspectivas territoriales- Investigaciones Geográficas - perspectivas socioterritoriales emergentes - Investigaciones Geográficas - revista en ciencias geográficas y territoriales- Investigaciones Geográficas y TerritorialesQuedo atento, saludos cordialesDr. Michael LukasEditorInvestigaciones GeográficasDepartamento de GeografíaFacultad de Arquitectura y UrbanismoUniversidad de Chile Teléfono: 56 22 9783095Portugal 84 - Santiago - Chileinvestigacionesgeograficas@uchilefau.cl---Nota: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</si>
  <si>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2023-04-05T20:05:53Z</t>
  </si>
  <si>
    <t>Re: Favor de corrección</t>
  </si>
  <si>
    <t>Estimada Antonieta,Junto con saludar, hago llegar una corrección al artículo no. 9 de Perspectiva Educacional, vol. 61 no. 2.Adjunto encontrarás los archivos corregidos.Saludos cordiales,El mié, 5 abr 2023 a las 15:00, GERALDINA RAFAELLA POZO BRIGNARDELLO (&lt;geraldina.pozo@pucv.cl&gt;) escribió:Estimado Cristian, junto con saludar y esperando esté muy bien, te escribo para pedirte un favor, además de los artículos enviados y es a partir de la solicitud de una autora.Es lo siguiente: en la portada del artículo 1273 aparece la investigadora Patricia Elizabeth Morales Mejías adscrita a la Universidad de Chile y ella es docente e investigadora de la Universidad Metropolitana de Ciencias de la Educación.¿Es posible hacer ese cambio en la página de Scielo?  No sé a quién más debería pedirle esta solicitud. Te envío PDF corregidoDesde ya muchas gracias,Quedo atenta,Saludos.Geraldina Pozo BrignardelloPontificia Universidad Católica de Valparaísogeraldina.pozo@pucv.clEditora de GestiónRevista Perspectiva EducacionalLa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</si>
  <si>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2023-04-05T18:52:04Z</t>
  </si>
  <si>
    <t>2023-04-06T17:04:00Z</t>
  </si>
  <si>
    <t>Marcelo Arredondo</t>
  </si>
  <si>
    <t>ieiinnovacion@gmail.com</t>
  </si>
  <si>
    <t>Buen día. Necesito actualizar mi Curriculum Vitae en la Web. Agradeceré que me pueda orientar sobre cómo hacerlo. Atentamente,Marcelo ArredondoCHILETeléfono: +56942196417Correo: ieiinnovacion@gmail.com</t>
  </si>
  <si>
    <t>2023-04-05T16:13:16Z</t>
  </si>
  <si>
    <t>2023-04-05T18:03:18Z</t>
  </si>
  <si>
    <t>RE: Solicita rectificación de orden de autoría</t>
  </si>
  <si>
    <t>2023-04-04T16:14:04Z</t>
  </si>
  <si>
    <t>2023-04-04T21:03:34Z</t>
  </si>
  <si>
    <t>Yenny Hinostroza Paredes</t>
  </si>
  <si>
    <t>katana725@hotmail.com</t>
  </si>
  <si>
    <t>Número de folio de Beca Chile aparece como inexistente</t>
  </si>
  <si>
    <t>Estimado Repositorio ANID:Quiero cargar mi tesis en el repositorio pero el número de folio de mi Beca Chile (72200368) aparece como inexistente. Agradecería muchísimo me ayudaran con esto.Saludos cordiales,Yenny Hinostroza Paredes12.592.691-6La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</si>
  <si>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2023-04-04T13:02:54Z</t>
  </si>
  <si>
    <t>2023-04-07T15:03:42Z</t>
  </si>
  <si>
    <t>Felipe Osiel Hernández Castro</t>
  </si>
  <si>
    <t>felipe_h_c@outlook.cl</t>
  </si>
  <si>
    <t>Texto portada tesis</t>
  </si>
  <si>
    <t>Estimado/a,Escribo pues tenía la duda de como es el texto que tengo que poner en la portada de mi tesis como becario para explicitar que mi tesis fue financiada por ANID. Por ejemplo, he visto que becarios de años anteriores ponen textos del siguiente estilo:"Este trabajo ha sido parcialmente financiado por ANID-Subdirección de CapitalHumano/Magíster Nacional/2021-22211380, CMM ANID PIA AFB170001, CMM ANIDBASAL ACE210010 y CMM ANID BASAL FB210005"Pero no he encontrado información al respecto.Gracias de antemano. Saludos,Felipe</t>
  </si>
  <si>
    <t>2023-04-04T00:55:58Z</t>
  </si>
  <si>
    <t>2023-04-04T15:03:33Z</t>
  </si>
  <si>
    <t>Mariana Bargsted Aravena</t>
  </si>
  <si>
    <t>mariana.bargsted.a@gmail.com</t>
  </si>
  <si>
    <t>Cambio de email en cuenta and</t>
  </si>
  <si>
    <t>Agradeceré me ccomenten cómo cambiar el mail de mi cuenta anid por favorgraciasMARIANA BARGSTED, Ph.D.Académica Escuela de Psicologíamariana.bargsted@uai.cl&lt;mailto:mariana.bargsted@uai.cl&gt;[+56 2] 2331 1815https://psicologia.uai.cl/observatorio-del-futuro/https://www.m-new.orgORCID ID orcid.org/0000‐0002‐9282‐0561Scopus Author ID: 55823019600ResearcherID: A‐6373-2016Alcover, C.M., Bargsted, M. &amp; Yeves, J. (2023) Individual agency and structure perceptions in intentions to withdrawal from work early/late in the mid-and late-career, Personnel review, 52(1), 304-320, https://doi.org/10.1108/PR-03-2021-0154Yeves J., Bargsted M., Torres-Ochoa C.(2022) Work schedule flexibility and teleworking were not good together during COVID-19 when testing their effects on work overload and mental health. Front Psychol. 13:998977 http://doi.org/10.3389/fpsyg.2022.998977</t>
  </si>
  <si>
    <t>2023-04-03T20:15:37Z</t>
  </si>
  <si>
    <t>2023-04-05T14:03:27Z</t>
  </si>
  <si>
    <t>Elen Cristina Quispe Chávez</t>
  </si>
  <si>
    <t>elquispe@unap.cl</t>
  </si>
  <si>
    <t>Productividad UNAP</t>
  </si>
  <si>
    <t>EstimadosJunto con saludar, como académica de la Universidad Arturo Prat, estoy interesada en conocer el documento oficial que emite ANID respecto a las publicaciones que son consideradas. Me interesa poder ver las publicaciones de la Universidad desde el año 2021 al presente.Entiendo que es un documento público el cual puede ser solicitado.Desde ya muchas gracias por su atención.Saludos cordiales[cid:520a01ef-e11d-47bf-96d8-2147dd173650]La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</si>
  <si>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2023-04-03T12:59:06Z</t>
  </si>
  <si>
    <t>2023-04-06T14:03:44Z</t>
  </si>
  <si>
    <t>JAMES DAVID NORMAN WETTERGREEN</t>
  </si>
  <si>
    <t>james.norman@ubo.cl</t>
  </si>
  <si>
    <t>Correo en perfil del investigador</t>
  </si>
  <si>
    <t>Hola buenas tardes, Traté de registrarme en el perfil del investigador pero me dice que ya estoy creado con otros correo, probé con todos los que administro actualmente y no me dejó entrar.Les agradeceré me puedan actualizar al correo actual por favor, mis datos son:Nombre: James David Norman WettergreenRut: 10.233.673-9Correo: james.norman@ubo.cl Les agradeceré me confirmen, ya que es para postular a un concurso que cierra este martes. Saludos y gracias, JAMES NORMAN WETTERGREENENCARGADO DE VINCULACIÓN CON LA INDUSTRIA Y SOCIEDAD DIRECCIÓN DE TRANSFERENCIA, EMPRENDIMIENTO E INNOVACIÓNVICERRECTORÍA DE VINCULACIÓN CON EL MEDIO E INVESTIGACIÓN+569 52362911james.norman@ubo.cl</t>
  </si>
  <si>
    <t>2023-04-03T02:00:22Z</t>
  </si>
  <si>
    <t>2023-04-04T18:03:12Z</t>
  </si>
  <si>
    <t>Consulta para añadir información a CV</t>
  </si>
  <si>
    <t>Estimados Sres.Soy la Dra. Andrea González, PhD en Bioquímica de la UChile y Bioquímica de la PUC.Me encuentro en estos momentos armando mi postulación al FONDECYT INICIACIÓN 2024, y necesito su ayuda para añadir proyectos en los que he participado.Sólo he logrado añadir con éxito mis publicaciones,De antemano agradeceré su ayuda debido a que la postulación debe enviarse el Martes am.CordialmenteAndrea González Zúñiga, PhD</t>
  </si>
  <si>
    <t>2023-03-31T19:05:01Z</t>
  </si>
  <si>
    <t>2023-04-05T14:03:28Z</t>
  </si>
  <si>
    <t>Fernando Dagoberto Pizarro Aguirre</t>
  </si>
  <si>
    <t>fpizarro@inta.uchile.cl</t>
  </si>
  <si>
    <t>CV no aparece</t>
  </si>
  <si>
    <t>Estimados:En pagina https://investigadores.anid.cl/es/login no encuentro mi Cv para actualizar.. en busqueda solo aparece Fernando Ivan Ordonez Pizarro..Como hago para acceder y actualizar CV??Fernando Pizarro AguirreProfesor Titular, Coordinador de Programa de Magister en Nutrición y AlimentosÁreaLaboratorio de MicronutrientesTeléfono(s)0978670718Mailfpizarro@inta.uchile.cl DirecciónAv. El Líbano 5524, Macul, Santiago (https://www.google.com/maps/place/El+L%C3%ADbano+5524,+Santiago,+Macul,+Regi%C3%B3n+Metropolitana/@-33.5020632,-70.5951535,17z/data=!3m1!4b1!4m5!3m4!1s0x9662d040bb68750b:0x973221930059efd5!8m2!3d-33.5022666!4d-70.5930511) www.inta.cl (http://www.inta.cl/)</t>
  </si>
  <si>
    <t>2023-03-30T19:02:50Z</t>
  </si>
  <si>
    <t>2023-04-04T20:04:11Z</t>
  </si>
  <si>
    <t>Francisco Puschmann</t>
  </si>
  <si>
    <t>francisco.puschmann@onvoyager.ai</t>
  </si>
  <si>
    <t>Inscripción Portal del Investigador</t>
  </si>
  <si>
    <t>Estimados,La inscripción en el portal logro efectuarla, sin embargo al buscarme en la base de datos no aparezco:Francisco Villagrán Rojas18.687.244-4Quedo atento, muchas gracias.--Saludos,Francisco PuschmannComercial Project Management Officerfrancisco.puschmann@onvoyager.ai</t>
  </si>
  <si>
    <t>2023-03-30T12:44:49Z</t>
  </si>
  <si>
    <t>Fernando A. Salgado Cifuentes</t>
  </si>
  <si>
    <t>fsalgado@ucm.cl</t>
  </si>
  <si>
    <t>Este es un seguimiento de su solicitud anterior n.° #662532 "Bases de Datos Publicaciones"&lt;div class="zd-comment" dir="auto"&gt;&lt;style&gt;&lt;!--/* Font Definitions */@font-face	{font-family:"Cambria Math";	panose-1:2 4 5 3 5 4 6 3 2 4;}@font-face	{font-family:Calibri;	panose-1:2 15 5 2 2 2 4 3 2 4;}@font-face	{font-family:Verdana;	panose-1:2 11 6 4 3 5 4 4 2 4;}@font-face	{font-family:"Lucida Sans Unicode";	panose-1:2 11 6 2 3 5 4 2 2 4;}/* Style Definitions */p.MsoNormal, li.MsoNormal, div.MsoNormal	{margin:0cm;	font-size:11.0pt;	font-family:"Calibri",sans-serif;}a:link, span.MsoHyperlink	{mso-style-priority:99;	color:blue;	text-decoration:underline;}span.EstiloCorreo22	{mso-style-type:personal-reply;	font-family:"Calibri",sans-serif;	color:windowtext;}.MsoChpDefault	{mso-style-type:export-only;	font-size:10.0pt;}@page WordSection1	{size:612.0pt 792.0pt;	margin:70.85pt 3.0cm 70.85pt 3.0cm;}div.WordSection1	{page:WordSection1;}--&gt;&lt;/style&gt;&lt;div class="WordSection1"&gt;&lt;p class="MsoNormal" dir="auto"&gt;&lt;span style="mso-fareast-language:EN-US"&gt;Estimado (a),&lt;o:p&gt;&lt;/o:p&gt;&lt;/span&gt;&lt;/p&gt;&lt;p class="MsoNormal" dir="auto"&gt;&lt;span style="mso-fareast-language:EN-US"&gt;&lt;o:p&gt;&amp;nbsp;&lt;/o:p&gt;&lt;/span&gt;&lt;/p&gt;&lt;p class="MsoNormal" dir="auto"&gt;&lt;span style="mso-fareast-language:EN-US"&gt;Junto con saludar, quería saber si ya se tiene algún comentario con respecto a la consulta realizada.&lt;o:p&gt;&lt;/o:p&gt;&lt;/span&gt;&lt;/p&gt;&lt;p class="MsoNormal" dir="auto"&gt;&lt;span style="mso-fareast-language:EN-US"&gt;&lt;o:p&gt;&amp;nbsp;&lt;/o:p&gt;&lt;/span&gt;&lt;/p&gt;&lt;p class="MsoNormal" dir="auto"&gt;&lt;span style="mso-fareast-language:EN-US"&gt;Atento a sus indicaciones, saludos cordiales.&lt;o:p&gt;&lt;/o:p&gt;&lt;/span&gt;&lt;/p&gt;&lt;p class="MsoNormal" dir="auto"&gt;&lt;span style="mso-fareast-language:EN-US"&gt;&lt;o:p&gt;&amp;nbsp;&lt;/o:p&gt;&lt;/span&gt;&lt;/p&gt;&lt;div&gt;&lt;/div&gt;&lt;/div&gt;&lt;/div&gt;</t>
  </si>
  <si>
    <t>2023-03-30T12:18:53Z</t>
  </si>
  <si>
    <t>2023-04-04T20:04:12Z</t>
  </si>
  <si>
    <t>Natalia Landeros</t>
  </si>
  <si>
    <t>nlanderos@ucm.cl</t>
  </si>
  <si>
    <t>Estimados,Buenos días, estoy completando la información en el portal del investigador para la postulación Fondecyt Iniciación 2024.En productividad me faltan algunos papers, al agregarlos de forma manual el sistema no los encuentra. ¿que puedo hacer?10.3390/ijms23010467.10.3390/ijms232315418.10.3390/ijerph192416608.10.3390/cells12050720.Muchas gracias!Saludos!Natalia Landeros, PhDInvestigadora en Genética en Cáncer y Biología Molecular TumoralCentro OncológicoUniversidad Católica del Maule+56 987222262[cid:c09b8e79-1510-493a-ac35-524512e635bf]</t>
  </si>
  <si>
    <t>2023-03-30T10:21:54Z</t>
  </si>
  <si>
    <t>Árboles y Rizomas</t>
  </si>
  <si>
    <t>arbolesyrizomas@usach.cl</t>
  </si>
  <si>
    <t>editar datos</t>
  </si>
  <si>
    <t>Estimados encargados de ISSN Chile:Buenas tardes. Necesitamos hacer ediciones menores a la información ingresada en el ISSN para hacerla consistencia con los metadatos de la revista. GraciasMiguel FaríasEditorDepartamento de Lingüística y LiteraturaUniversidad de Santiago de Chilehttps://www.revistas.usach.cl/ojs/index.php/rizomas</t>
  </si>
  <si>
    <t>2023-03-29T19:49:59Z</t>
  </si>
  <si>
    <t>2023-03-30T20:02:47Z</t>
  </si>
  <si>
    <t>Cris Ruiz</t>
  </si>
  <si>
    <t>crisjbca@gmail.com</t>
  </si>
  <si>
    <t>Publicación Artículo</t>
  </si>
  <si>
    <t>Buenas Tardes;Una pregunta me encuentro en proceso de titulación de la Maestría en Administración en Alta Dirección y me piden hacer una publicación de mi artículo en una revista indexada, pero cual serian los requisitos para que mi artículo sea publicado o qué documentación se requiere?Les agradezco si me pudieran decir que se necesitan, gracias 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</si>
  <si>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2023-03-29T19:03:48Z</t>
  </si>
  <si>
    <t>2023-03-30T13:02:20Z</t>
  </si>
  <si>
    <t>Daniela Ponce</t>
  </si>
  <si>
    <t>dponcedelavega@gmail.com</t>
  </si>
  <si>
    <t>Asunto: Re: Solicita informe técnico proyecto folio COVID0349</t>
  </si>
  <si>
    <t>Estimada Daniela:Conforme a lo indicado, revisamos el formulario y se trató de reproducir el error, pero no muestra el mensaje que indica, invitamos  a cargar nuevamente el archivo y a informar con captura de pantalla, si se presenta nuevamente el error, para dar una solución.Atentamente,</t>
  </si>
  <si>
    <t>2023-03-29T19:03:19Z</t>
  </si>
  <si>
    <t>Se envió respuesta a correo personal de la usuaria.Atentamente,</t>
  </si>
  <si>
    <t>2023-03-29T18:51:23Z</t>
  </si>
  <si>
    <t>Analyze</t>
  </si>
  <si>
    <t>soporte@analyze.cl</t>
  </si>
  <si>
    <t>SOP-180 Soporte ANID - Deriva consulta o requerimiento técnico</t>
  </si>
  <si>
    <t>2023-03-29T18:51:21Z</t>
  </si>
  <si>
    <t>2023-03-30T13:02:21Z</t>
  </si>
  <si>
    <t>SOP-179 Comentarios - Repositorio ANID</t>
  </si>
  <si>
    <t>2023-03-29T18:27:20Z</t>
  </si>
  <si>
    <t>2023-04-04T20:04:13Z</t>
  </si>
  <si>
    <t>Marcelo Canales Vergara</t>
  </si>
  <si>
    <t>marcelo.canales@uss.cl</t>
  </si>
  <si>
    <t>datos inaccesibles para postulación FONIS</t>
  </si>
  <si>
    <t>Estimado: Junto con saludar, quisiera dar cuenta que al momento de postular a FONIS, mi perfil registrado en ANID no aparece para ser incluido como investigador participante.Mi nombre es: Marcelo Canales VergaraRut: 17614777-6Enfermero. Saludos,Gracias. Marcelo Canales VergaraFacultad de Ciencias Para el Cuidado de la SaludDocente Carrera Enfermería041-248 7381General Cruz # 1577Concepción, Chile.</t>
  </si>
  <si>
    <t>2023-03-29T14:03:09Z</t>
  </si>
  <si>
    <t>2023-03-29T20:04:06Z</t>
  </si>
  <si>
    <t>Email: aletelier@anid.clComentarios:Estimados: en el repositorio se presenta el siguiente problema, se realizó un carga de registro de tesis que inicialmente no se adjuntó un pdf , una vez obtenido el pdf se edita el registro con permisos de administrador para subir el pdf, sin embargo las opciones que presenta  son solamente de licencias no adjudicables a una archivo pdf y no queda  como archivo primarioFinalmente  se logra pero no queda visible como se muestra en el siguiente linkhttps://repositorio.anid.cl/entities/tesis/76b5a788-3f76-4e25-ae86-9d35fb743c42GraciasAriel LetelierFecha: Wed Mar 29 14:02:54 UTC 2023Logueado como: User Agent: Mozilla/5.0 (Windows NT 10.0; Win64; x64) AppleWebKit/537.36 (KHTML, like Gecko) Chrome/111.0.0.0 Safari/537.36Session: 765d4683-cdc7-41b2-9a0b-d775b6de46ed</t>
  </si>
  <si>
    <t>2023-03-29T11:16:41Z</t>
  </si>
  <si>
    <t>2023-03-29T16:02:51Z</t>
  </si>
  <si>
    <t>Re: Solicita informe técnico proyecto folio COVID0349</t>
  </si>
  <si>
    <t>2023-03-29T00:33:36Z</t>
  </si>
  <si>
    <t>2023-04-03T18:04:13Z</t>
  </si>
  <si>
    <t>Samir Kouro Renaer</t>
  </si>
  <si>
    <t>samir.kouro@usm.cl</t>
  </si>
  <si>
    <t>Consulta nombre</t>
  </si>
  <si>
    <t>2023-03-28T23:56:35Z</t>
  </si>
  <si>
    <t>Valdovino Edison Palma González</t>
  </si>
  <si>
    <t>valdo.palma@gmail.com</t>
  </si>
  <si>
    <t>Código Beca</t>
  </si>
  <si>
    <t>Estimados, necesito el código de la beca de magìster nacional año académico 2019 para poder subir mi archivo de tesis.Atte, Valdovino Palma G.GeógrafoUniversidad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</si>
  <si>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2023-03-28T18:39:47Z</t>
  </si>
  <si>
    <t>2023-03-29T13:03:45Z</t>
  </si>
  <si>
    <t>Pablo Zurita</t>
  </si>
  <si>
    <t>zurita.pablo@gmail.com</t>
  </si>
  <si>
    <t>Subir Tesis a repositorio ANID</t>
  </si>
  <si>
    <t>Estimad@s,Escribo porque estoy intentando subir mi tesis de magíster al repositorio ANID para cumplir con mis obligaciones asociadas a la Beca de magíster nacional y poder cerrarla pronto (considerando la pronta apertura de la Beca Chile de doctorado). El sistema no encuentra mi folio. ¿Qué debo hacer?Adjunto la resolución de adjudicación de mi beca.Saludos cordiales,Pablo Zurita SolerLa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</si>
  <si>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2023-03-28T17:42:31Z</t>
  </si>
  <si>
    <t>Jose Luis Ulloa Fuentes</t>
  </si>
  <si>
    <t>joseluisulloaf@gmail.com</t>
  </si>
  <si>
    <t>Consulta Codigo Beca</t>
  </si>
  <si>
    <t>Estimado(a) Junto con saludar escribo para consultar, ¿Cual es el código de beca o proyecto que debo ingresar en la parte del formulario adjunto?mi nombre es José Luis Ulloa Fuentes (rut: 16827222-7) , Participé en los proyectos: Fondecyt 1161063 y mi beca CONICYT 1180931Pero no sé Como ingresar los códigos.Necesito ingresar la tesis al repositorio para solicitar el cierre de Beca.Muchas Gracias de antemano.Saludos Cordiales.--José Luis Ulloa FuentesDr. En Ciencias ForestalesUniversidad de Concepción+56994614415La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</si>
  <si>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2023-03-27T20:07:05Z</t>
  </si>
  <si>
    <t>2023-09-29T19:04:42Z</t>
  </si>
  <si>
    <t>Email: aletelier@anid.clComentarios:Estimados:Solicito puedan gestionar los registros Covid  que quedaron asociados a la cuenta de aletelier@anid.cl traspasarlos a la cuenta de aletelier@conicyt.cl que es la que se encuentra asociado al Conicyt ID, y también ver la factibilidad de ponerlos en una cuenta genérica  para que otros administradores puedan validar y aprobar el registro CovidGraciasAriel LetelierFecha: Mon Mar 27 20:06:57 UTC 2023Logueado como: User Agent: Mozilla/5.0 (Windows NT 10.0; Win64; x64) AppleWebKit/537.36 (KHTML, like Gecko) Chrome/111.0.0.0 Safari/537.36Session: a830b136-8eb6-4821-8a39-a03f6a634520</t>
  </si>
  <si>
    <t>2023-03-27T19:33:38Z</t>
  </si>
  <si>
    <t>Email: aletelier@anid.clComentarios:Estimados  Analyze: favor  solicito puedan revisar funcionalidad de descarga  de resultados, ya que está presentando inconsistencias, los resultados descargados no coinciden  con la búsqueda realizada, adjunto link de situación real enviada  a un usuario que solicitó información.De no lograr solución al corto plazo  sugiero bloquear/comentar funcionalidad descarga de resultados hasta que se tenga una solución definitiva https://repositorio.anid.cl/search?spc.page=1&amp;query=PONTIFICIA%20UNIVERSIDAD%20CATOLICA%20DE%20CHILE&amp;spc.sf=score&amp;spc.sd=DESC&amp;f.dateIssued.min=2022&amp;f.dateIssued.max=2022gracias━━━━━━━━Ariel Letelier ConchaAdministrador RepositorioSubdirección de Redes, Estrategia y Conocimiento Agencia Nacional de Investigación y Desarrollo, ANIDTel.: +56 2 2365 4453 www.anid.cl / @ANIDInforma Ministerio de Ciencia, Tecnología, Conocimiento e Innovación Gobierno de ChileFecha: Mon Mar 27 19:33:29 UTC 2023Logueado como: User Agent: Mozilla/5.0 (Windows NT 10.0; Win64; x64) AppleWebKit/537.36 (KHTML, like Gecko) Chrome/111.0.0.0 Safari/537.36Session: a830b136-8eb6-4821-8a39-a03f6a634520</t>
  </si>
  <si>
    <t>2023-03-27T15:05:48Z</t>
  </si>
  <si>
    <t>2023-04-05T17:03:36Z</t>
  </si>
  <si>
    <t>Revista Ciencia y Enfermería rpass0223</t>
  </si>
  <si>
    <t>2023-03-27T12:11:07Z</t>
  </si>
  <si>
    <t>2023-03-27T14:03:08Z</t>
  </si>
  <si>
    <t>Tony Casuso</t>
  </si>
  <si>
    <t>tonycasu03@gmail.com</t>
  </si>
  <si>
    <t>Problema con identificación número (código/folio) del proyecto para repositorio ANID</t>
  </si>
  <si>
    <t>Estimado,quisiera subir la tesis al repositorio ANID, pero al incluir el número de folio que me entrega el buscador de becas, el repositorio no lo reconoce. Donde puedo encontrar el número correcto si no es el del folio de la beca?Quedo atento a su respuesta,Cordial saludo--_______________Antonio Casuso Cabrera, PhDLaboratory of Biotechnology and Aquatic Genomics (LBGA)Interdisciplinary Center for Aquaculture Research (INCAR)University of Concepción, Concepción,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</si>
  <si>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2023-03-27T12:11:05Z</t>
  </si>
  <si>
    <t>2023-04-11T16:04:02Z</t>
  </si>
  <si>
    <t>Gabriela Tello</t>
  </si>
  <si>
    <t>gabrielatellog@gmail.com</t>
  </si>
  <si>
    <t>Estimados:En el proceso de subir CV al Portal del Investigador, hay un ítem con la siguiente redacción:"artículos con afiliación Chile indexados en las bases de datos Web of Science (WOS/ISI), Scopus y SciELO-Chile y cuenten con al menos una afiliación a una institución nacional."Me podrían por favor ayudar a entender que es lo que corresponde subir/cargar en ese ítem.De antemano muchas graciasAtte.Gabriela TelloLa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</si>
  <si>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2023-03-26T02:55:56Z</t>
  </si>
  <si>
    <t>2023-04-05T17:03:37Z</t>
  </si>
  <si>
    <t>Revista Literatura y Lingüística Nº46</t>
  </si>
  <si>
    <t>Estimada Antonieta, junto con saludar y esperando que te encuentres bien, te adjunto link con archivos procesados de Revista Literatura y Lingüística Nº46 2022, para su revisión.Saludos cordiales,Sandra Roahttps://drive.google.com/file/d/1BXCpAMSC7yIoSXMWhAuSWLj9BOB3E283/view?usp=sharingLyL46_INDICE).docx</t>
  </si>
  <si>
    <t>2023-03-24T18:54:54Z</t>
  </si>
  <si>
    <t>Pamela Beatriz Guzmán Sobarzo</t>
  </si>
  <si>
    <t>guzman.pamela@gmail.com</t>
  </si>
  <si>
    <t>Problemas con número de beca en repositorio anid</t>
  </si>
  <si>
    <t>Hola, Estoy tratando de cerrar mi beca doctoral nacional subiendo mi tesis al repositorio anid, sin embargo en la parte Describir me piden un número y al ingresar mi folio dice que que el folio ingresado no existe.Favor indicarme si es otro le número que debo ingresar.Gracias.Mi rut es 15.243.183-KPamela Beatriz Guzmán Sobarzo--PamelaLa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</si>
  <si>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2023-03-24T14:19:39Z</t>
  </si>
  <si>
    <t>RDPUCV no. 59</t>
  </si>
  <si>
    <t>Estimada Antonieta,Junto con saludar, hago llegar la Revista de Derecho de la PUCV, no. 59,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</si>
  <si>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2023-03-23T18:03:36Z</t>
  </si>
  <si>
    <t>2023-03-24T13:02:16Z</t>
  </si>
  <si>
    <t>Javier Contreras Pastenes</t>
  </si>
  <si>
    <t>javier.contrerasp@usach.cl</t>
  </si>
  <si>
    <t>AYUDA Obtención de indicadores SCOPUS y WOS no disgregados por Universidad</t>
  </si>
  <si>
    <t>Muy Buenas tardes,Estoy navegando a través de su nueva plataforma de visualización de datos, pero no he logrado obtener información concreta sobre:* Listado de: Número de Publicaciones WOS y Número de Publicaciones SCOPUS por cada Universidad Chilena período 2016-2020.No sé dónde colocar filtros para generar el informe que busco… ¿Podrían guiarme para saber en qué parte de la plataforma puedo extraer esta información?Les agradezco de antemano cualquier información.Me mantendré atento.Saludos cordiales,Javier</t>
  </si>
  <si>
    <t>2023-03-23T13:04:26Z</t>
  </si>
  <si>
    <t>Consulta Código ISSN - Revista MuSA</t>
  </si>
  <si>
    <t>2023-03-23T11:30:18Z</t>
  </si>
  <si>
    <t>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</si>
  <si>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2023-03-22T17:45:37Z</t>
  </si>
  <si>
    <t>2023-03-27T14:03:09Z</t>
  </si>
  <si>
    <t>Maria Pilar Ducci Gonzalez</t>
  </si>
  <si>
    <t>ducci.pilar@gmail.com</t>
  </si>
  <si>
    <t>Fwd: Gracias y saludos</t>
  </si>
  <si>
    <t>Estimadas,Mi nombre es Pilar Ducci y soy la encargada administrativa del Núcleo Milenio LM2C2.Muchas gracias por su tiempo hoy en la charla. Muy claro todo, ya que es primera vez que administro un Núcleo. Sólo quiero hacerles una consulta, puedo hacer yo la gestión documental del Núcleo (el plan de gestion de datos, los depósitos, etc.)? y no los investigadores? Es decir, puedo hacerla a nombre de ellos? o es más recomendable que sea un trámite que necesariamente haga cada investigador?Muchas gracias!! y quedo atenta a las ppt y la grabación!Un abrazo,PilarLa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</si>
  <si>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2023-03-21T19:05:45Z</t>
  </si>
  <si>
    <t>Erika Teresa Leyton Cid</t>
  </si>
  <si>
    <t>erika.leyton26@gmail.com</t>
  </si>
  <si>
    <t>Publicación para artículo</t>
  </si>
  <si>
    <t>Buenas tardes, junto con saludar quisiera consultar como hacer para elaborar un artículo y publicarlo en la revista.¿Hay algún requisito especial? ¿Existe algún formato para la realización de este?¿Se realiza la postulación primero y desde ahí se construye el artículo?Agradecería si me pudieran enviar más información al respecto.Saludos cordiales.--Erika Teresa Leyton CidIngeniera Civil en MetalurgiaDiplomado en Docencia UniversitariaCel: +569 88069223Correo: Erika.leyton26@gmail.comLa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</si>
  <si>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2023-03-21T17:56:29Z</t>
  </si>
  <si>
    <t>2023-04-05T18:03:19Z</t>
  </si>
  <si>
    <t>Chileanjar</t>
  </si>
  <si>
    <t>chileanjar@inia.cl</t>
  </si>
  <si>
    <t>Fwd: Aún no se han descargado tus archivos...</t>
  </si>
  <si>
    <t>2023-03-21T13:49:24Z</t>
  </si>
  <si>
    <t>Ana Moreno</t>
  </si>
  <si>
    <t>anamorenoprovencio@gmail.com</t>
  </si>
  <si>
    <t>Articulo patrocinado</t>
  </si>
  <si>
    <t>Hola,Soy Ana Moreno, copywriter especializada en contenidos patrocinados.Me preguntaba cuáles son los requisitos para publicar un artículo con unenlace do-follow en su web, y que los artículos no aparezcan comopatrocinados y permanezcan de forma permanente.¿Cuál es el precio y los requisitos para este tipo de artículos?Espero que todo este en orden.Gracias por su tiempo,Ana Moreno-- anamorenoprovencio@gmail.com +34 722 333 995La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</si>
  <si>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2023-03-20T17:47:56Z</t>
  </si>
  <si>
    <t>2023-11-20T13:02:27Z</t>
  </si>
  <si>
    <t>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 ¿Existe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17:47:48 UTC 2023Logueado como: User Agent: Mozilla/5.0 (Windows NT 10.0; Win64; x64) AppleWebKit/537.36 (KHTML, like Gecko) Chrome/111.0.0.0 Safari/537.36Session: a9ae740c-4009-4f45-8cb7-9f3c0c834ec7</t>
  </si>
  <si>
    <t>2023-03-20T16:22:43Z</t>
  </si>
  <si>
    <t>Revista Nutrición 2023 Nº 1</t>
  </si>
  <si>
    <t>Estimada María AntonietaEnvío los pdfs y los archivos en InDesig (sin DOI) finales de Revista Chilena de Nutrición 2023; Volumen 540: Número 1En los archivos 09 8037 98-105 Gonzalez; 10 9038 106-116 Escobar; algunas de las referencias no estarian linkeadas favor revisarCordiales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</si>
  <si>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2023-03-20T15:37:44Z</t>
  </si>
  <si>
    <t>2023-10-26T15:03:37Z</t>
  </si>
  <si>
    <t>Felipe</t>
  </si>
  <si>
    <t>felipe@editorialiku.cl</t>
  </si>
  <si>
    <t>ISSN Revista Chilena de Anestesia</t>
  </si>
  <si>
    <t>Desde WoS – Clarivate manifiestan la necesidad de cambiar la información del Publisher de la Revista Chilena de Anestesia ISSN: 0719-6792 versión en línea ¿Cómo se realiza este trámite? Atte Felipe Escudero I.Editorial Iku LimitadaLa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</si>
  <si>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2023-03-20T13:48:07Z</t>
  </si>
  <si>
    <t>Email: claudiafam04@yahoo.comComentarios:Buenos días, éste año di mi examen de grado y debo enviar mi tesis a Conicyt  dando cumplimiento a lo acordado. Agradecería pudiera darme directrices para ingresarla correctamente en esta nueva plataforma.Fecha: Mon Mar 20 13:47:53 UTC 2023Logueado como: User Agent: Mozilla/5.0 (Windows NT 10.0; Win64; x64) AppleWebKit/537.36 (KHTML, like Gecko) Chrome/111.0.0.0 Safari/537.36Session: 0d9e54d8-a28a-4280-adaa-9ad870f29844</t>
  </si>
  <si>
    <t>2023-03-20T11:57:48Z</t>
  </si>
  <si>
    <t>2023-03-27T15:03:23Z</t>
  </si>
  <si>
    <t>Constanza Andrea Contreras Pinochet</t>
  </si>
  <si>
    <t>ccontreraspinochet@gmail.com</t>
  </si>
  <si>
    <t>Folio Beca Magíster Nacional</t>
  </si>
  <si>
    <t>Estimado, Espero que esté bien. Le escribo porque estoy realizando el proceso de cierre de la Beca ANID pero no encuentro el folio para subir la Tesis.Creía que mi folio era 22201535, pero no me aparece. ¿Cómo puedo solucionarlo?Desde ya muchas gracias, Constanza Contreras Pinochet Libre de virus.www.avg.com (http://www.avg.com/email-signature?utm_medium=email&amp;utm_source=link&amp;utm_campaign=sig-email&amp;utm_content=webmail)La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</si>
  <si>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2023-03-17T16:36:16Z</t>
  </si>
  <si>
    <t>2023-11-16T15:03:38Z</t>
  </si>
  <si>
    <t>Ariel Letelier</t>
  </si>
  <si>
    <t>aletelier@anid.cl</t>
  </si>
  <si>
    <t>solicitud revisar funcionalidad de descarga</t>
  </si>
  <si>
    <t>Estimados Analyze:Solicito a Uds. puedan revisar la funcionalidad de descarga de resultados, ya que está presentando inconsistencias, los resultados descargados no coinciden con la búsqueda realizada, adjunto enlace de situación real enviada a un usuario que solicitó información.De no lograr solución a corto plazo, sugiero bloquear/comentar funcionalidad descarga de resultados hasta que se tenga una solución definitivahttps://repositorio.anid.cl/search?spc.page=1&amp;query=PONTIFICIA%20UNIVERSIDAD%20CATOLICA%20DE%20CHILE&amp;spc.sf=score&amp;spc.sd=DESC&amp;f.dateIssued.min=2022&amp;f.dateIssued.max=2022Saluda cordialmente,Derivado a Analyze para resolución.</t>
  </si>
  <si>
    <t>2023-03-16T18:44:34Z</t>
  </si>
  <si>
    <t>Revista Signos vol. 56 no. 111</t>
  </si>
  <si>
    <t>Estimada Antonieta,Junto con saludar, hago llegar la Revista Signos vol. 56 no. 111, para que pase a su proceso de revisión.Saludos cordiales, signos_v56n111_markup_xml.zip (https://drive.google.com/file/d/1jC_AkgoARCaLhkY88ga8L0RInfMGFi8t/view?usp=drive_web)La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</si>
  <si>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2023-03-16T17:03:25Z</t>
  </si>
  <si>
    <t>2023-11-03T13:02:46Z</t>
  </si>
  <si>
    <t>Relatoría y acuerdos 2022 publicados</t>
  </si>
  <si>
    <t>Estimados colegas,Informo que la relatoría y acuerdos de la 28 reunión técnica celebrada en Panamá en 2022, ya se encuentra publicada en el módulo de trabajo para los centros de acopio: https://www.latindex.org/admon/generalAgradezco a los colegas que nos retroalimentaron con su revisión.Cordiales 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</si>
  <si>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2023-03-16T15:20:57Z</t>
  </si>
  <si>
    <t>2023-03-16T20:03:50Z</t>
  </si>
  <si>
    <t>Valentina Varinia Rojas Candia</t>
  </si>
  <si>
    <t>valentina.rojas.c@ug.uchile.cl</t>
  </si>
  <si>
    <t>Consulta sobre repositorio ANID-Numero de folio</t>
  </si>
  <si>
    <t>Buenas tardes,Mi nombre es Valentina Rojas, adjudicada de la beca magíster nacional. Me dirijo a ustedes porque estoy en trámite de cerrar la beca y debo subir mi tesis al repositorio de ANID, sin embargo, al momento de escribir mi n° de folio, este no aparece y sale error, el cual me dirige a este correo. Mi n° de folio es 22210280. ¿Como puedo solucionarlo? Atenta a sus comentarios. De antemano muchas gracias gracias.Saludos cordiales</t>
  </si>
  <si>
    <t>2023-03-14T12:24:03Z</t>
  </si>
  <si>
    <t>2023-03-14T19:03:46Z</t>
  </si>
  <si>
    <t>Claudio Ignacio Contreras Hidalgo</t>
  </si>
  <si>
    <t>clocontre@hotmail.com</t>
  </si>
  <si>
    <t>Problemas con la descripción del número de proyecto para subir tesis</t>
  </si>
  <si>
    <t>Buenos días equipo de repositorio ANID,Les escribe Claudio Contreras, beneficiario de BecasCHILE doctorado en el extranjero, 2015, folio 72160339.Estoy intentando subir mi tesis doctoral en el portal de Repositorio ANID. Sin embargo, cuando en el primer campo (Describir) intento poner "Número (código/folio) del proyecto, centro o beca" no me reconoce nada (por ejemplo, mi número de folio, tipo de concurso, etc).¿Qué puedo hacer?Saludos cordiales,--Claudio ContrerasInvestigador PostdoctoralInstituto de Ciencias de la IngenieríaUniversidad de O'HigginsHonorary Research AssociateEarth SciencesUniversity of BristolLa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</si>
  <si>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2023-03-13T12:33:53Z</t>
  </si>
  <si>
    <t>2023-09-12T18:04:01Z</t>
  </si>
  <si>
    <t>2023-03-10T20:29:07Z</t>
  </si>
  <si>
    <t>2023-03-13T14:02:26Z</t>
  </si>
  <si>
    <t>Alfredo Andrés Parra Lucares</t>
  </si>
  <si>
    <t>alfredop@ug.uchile.cl</t>
  </si>
  <si>
    <t>Solicitud código</t>
  </si>
  <si>
    <t>EstimadoNecesito saber el código de mi Beca Doctorado Nacional 2017 para ingresar mi tesis al repositorio ANID.Podrían ayudarme?GraciasSaludosAlfredo Parra Lucares17.651.090-0</t>
  </si>
  <si>
    <t>2023-03-10T19:06:05Z</t>
  </si>
  <si>
    <t>Georg Unger Vergara</t>
  </si>
  <si>
    <t>georg.unger@ucentral.cl</t>
  </si>
  <si>
    <t>2023-03-10T13:40:27Z</t>
  </si>
  <si>
    <t>2023-03-10T17:03:41Z</t>
  </si>
  <si>
    <t>Daniela Herminia Rojas Bastias</t>
  </si>
  <si>
    <t>danirojasbastias@gmail.com</t>
  </si>
  <si>
    <t>Solicitud de Código o Folio de beca</t>
  </si>
  <si>
    <t>Estimados, junto con saludar, les comento que estoy tratando de subir mi ejemplar de tesis de la beca doctorado nacional que me asignaron el año 2014. Por favor solicito que me den el código o folio de la beca para el proceso de subirla en el repositorio de ANID.Saludos, Daniela.La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</si>
  <si>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2023-03-09T11:26:15Z</t>
  </si>
  <si>
    <t>Email: pacortesr@uc.clComentarios:Estimados:En el contexto de un levantamiento de información de productividad UC depositada en el Repositorio ANID, es posible obtener a través de ustedes un listado en excel con la productividad (articulos, tesis, etc.) del 2022 asociada a la UC? Quedo atento a su respuesta. Saludos, Patricio.Fecha: Thu Mar 09 11:26:04 UTC 2023Logueado como: User Agent: Mozilla/5.0 (Windows NT 10.0; Win64; x64) AppleWebKit/537.36 (KHTML, like Gecko) Chrome/110.0.0.0 Safari/537.36 Edg/110.0.1587.63Session: 2cd9ae11-ba23-42a8-a7d0-393eec7d639c</t>
  </si>
  <si>
    <t>2023-03-09T10:39:52Z</t>
  </si>
  <si>
    <t>2023-03-17T13:02:55Z</t>
  </si>
  <si>
    <t>Cambio de orden apellidos</t>
  </si>
  <si>
    <t>2023-03-08T18:58:51Z</t>
  </si>
  <si>
    <t>Actualización de la bibliografía sobre Latindex</t>
  </si>
  <si>
    <t>Con un cordial saludo, informo a ustedes que ya se puede consultar en el sitio web la actualización de la bibliografía que hace mención a Latindex:https://www.latindex.org/latindex/editores/bibliografiaLatindexComo siempre, agradeceremos su retroalimentación.Octavio*****Mtro.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</si>
  <si>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2023-03-08T18:31:44Z</t>
  </si>
  <si>
    <t>2023-04-05T18:03:20Z</t>
  </si>
  <si>
    <t>Jocabed Segovia</t>
  </si>
  <si>
    <t>ps.jocabedsz@gmail.com</t>
  </si>
  <si>
    <t>Publicación en Scielo</t>
  </si>
  <si>
    <t>Buenas tardes,Junto con saludar, me dirijo a ustedes para saber cómo es la forma de publicación en scielo, leí los términos y requisitos con los que debe contar cada archivo, información que disponen en la página, pero quisiera saber si es que debo enviar el archivo a este mail o a otro contacto.Quedo atenta. Saludos cordiales--Jocabed Segovia Zúñiga  Psicóloga clínicaLa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</si>
  <si>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2023-03-08T17:26:56Z</t>
  </si>
  <si>
    <t>2023-06-01T14:02:51Z</t>
  </si>
  <si>
    <t>Paula Margaretic</t>
  </si>
  <si>
    <t>paumargaretic@gmail.com</t>
  </si>
  <si>
    <t>Consulta Fondecyt regular</t>
  </si>
  <si>
    <t>Estimados, esperando que se encuentren bien, les escribo para consultarles si es posible financiar personal tecnico que habita en el exterior (Argentina) en un proyecto adjudicado en Fondecyt regular. La persona puede obviamente emitir factura desde su pais de residencia.Gracias de antemanoSaludosPaula Margaretic</t>
  </si>
  <si>
    <t>2023-03-07T18:39:47Z</t>
  </si>
  <si>
    <t>Patricia Emannuelly Oliveira</t>
  </si>
  <si>
    <t>emannuelly@gmail.com</t>
  </si>
  <si>
    <t>Evaluación Perjudicada debido a no Validación de porducción Científica</t>
  </si>
  <si>
    <t>Estimad@;Junto con saludar, pido la gentileza y el favor de validar mi producción científica que, en mi última evaluación Fondecyt Regular 2023 no fueron considerados, y creo que mi currículum fue sustancialmente perjudicado debido a que la plataforma no validó los siguientes artículos:- Manufacture of a bio-tissue based on nanocrystalline cellulose from chilean bamboo Chusquea quila and a polymer matrix using electrospinningNano-Structures &amp; Nano-ObjectsAbstracting and IndexingScopusPubMed/MedlineINSPEC- Production of cellulose nanostructures from Chilean bamboo, Chusquea quilaAgronomy Research is abstracted and indexed:SCOPUS, EBSCO, CABI Full Paper and Clarivate Analytics database: (Zoological Records, Biological Abstracts and BIOSIS citation index, AGRIS, ISPI, CAB Abstracts, AGRICOLA (NAL; USA), VINITI, INIST-PASCAL.), DOAJAgradezco su atención y estaré pendiente de sus comentarios_____________________________________Dra. Patricia E. Oliveira M.Profesora AsistenteDepartamento de Procesos IndustrialesFacultad de Ingeniería</t>
  </si>
  <si>
    <t>2023-03-07T16:16:44Z</t>
  </si>
  <si>
    <t>2023-03-08T19:03:18Z</t>
  </si>
  <si>
    <t>Felipe Acevedo Riquelme</t>
  </si>
  <si>
    <t>fdacevedor@gmail.com</t>
  </si>
  <si>
    <t>Folio no reconocido para subir tesis doctoral</t>
  </si>
  <si>
    <t>Estimados:Junto con saludar, comunico que me encuentro en proceso de cierre de mi beca doctorado nacional. Sin embargo, no he podido subir mi tesis al repositorio porque mi folio no es reconocido en la plataforma. ¿Qué puedo hacer?Felipe Acevedo Riquelmerut: 16163022-5Folio: 21180535.Saludos cordiales--Felipe Acevedo RiquelmeDoctor en Literatura PUCMagíster en Literatura Comparada UAILicenciado en Letras con mención en Lingüística y Literatura Inglesas PUCLa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</si>
  <si>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2023-03-06T18:39:14Z</t>
  </si>
  <si>
    <t>2023-10-25T13:02:56Z</t>
  </si>
  <si>
    <t>RE: solicita creación de opciones en formulario electrónico - ISSN</t>
  </si>
  <si>
    <t>2023-03-06T16:57:11Z</t>
  </si>
  <si>
    <t>Revista Nutrición 2023; vol 50: n°1</t>
  </si>
  <si>
    <t>Estimada MiriamAdjunto índice de Revista Chilena de Nutrición año 2023; volumen 50: número 1, para solicitar los respectivos DOICordiales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</si>
  <si>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2023-03-06T12:18:20Z</t>
  </si>
  <si>
    <t>2023-03-07T13:02:11Z</t>
  </si>
  <si>
    <t>Orlando Antonio Llanos Contreras</t>
  </si>
  <si>
    <t>orlando.llanos@uss.cl</t>
  </si>
  <si>
    <t>solicitud apoyo para actualizar mi perfil de investigador CONICYT</t>
  </si>
  <si>
    <t>Estimados, mi nombre es Orlando Antonio Llanos Contreras. Acabo de comenzar un nuevo trabajo en Universidad San Sebastián y necesito actualizar mi perfil de investigador en vuestra página. Le agradeceré me oriente donde puedo hacerlo. También agradeceré me oriente en cómo recuperar clave que no estoy seguro si recuerdo. Desde ya muchas gracias Orlando Llanos</t>
  </si>
  <si>
    <t>2023-03-05T18:28:16Z</t>
  </si>
  <si>
    <t>2023-03-09T20:02:47Z</t>
  </si>
  <si>
    <t>hola quiero actualizar portal del investigador no me deja entrar</t>
  </si>
  <si>
    <t>hola support ANID quiero actualizar portal MI del investigador no me deja entrar.cual es el problema?me pueden actualizar algo para que esto funcione?graciasmario simirgiotisLa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</si>
  <si>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2023-03-04T23:11:47Z</t>
  </si>
  <si>
    <t>Gayana Botánica v79n2</t>
  </si>
  <si>
    <t>Estimada Antonieta,junto con saludar y esperando te encuentres bien, hago envío del último número de Gayana Botánica en el siguiente link:https://www.dropbox.com/s/d4pmryv0n9s5mnp/gbot_v79n2_xml.zip?dl=0 (https://mailtrack.io/trace/link/7c55109ed55182ca50a0fc19a0142d5c06d60f67?url=https%3A%2F%2Fwww.dropbox.com%2Fs%2Fd4pmryv0n9s5mnp%2Fgbot_v79n2_xml.zip%3Fdl%3D0&amp;userId=930463&amp;signature=17d3a47295eb04e2)muchas gracias! saludos cordiales,CZCarlos Zamora-ManzurEditor Ejecutivo (Gayana y Gayana Botánica)Fac. de Cs. Naturales y OceanográficasUniversidad de Concepción, Concepción, ChileCarlos Zamora-ManzurFacultad de Ciencias  (http://ciencias.ucsc.cl (https://mailtrack.io/trace/link/3dd8860caea20da607dcfb8a12591c4ca5869a70?url=http%3A%2F%2Fciencias.ucsc.cl%2F&amp;userId=930463&amp;signature=e28a78487da09853) )Universidad Católica de la Santísima ConcepciónAlonso de Ribera 2850 - Concepción - ChileFono +56 9 8837 3902 https://www.ucsc.cl/ (https://mailtrack.io/trace/link/cd4a2f9f206c7a2a1eca1819434b4b78c782cc59?url=https%3A%2F%2Fwww.ucsc.cl%2F&amp;userId=930463&amp;signature=2945aa439f77fedb)La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</si>
  <si>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2023-03-04T01:35:29Z</t>
  </si>
  <si>
    <t>artículo (obituario) de Chungara 02001</t>
  </si>
  <si>
    <t>Hola Anto.Envío el obituario que faltaba para cerrar el número de Chungara.¿Por favor me puedes adelantar el DOI para que puedan emitir el nuevo PDF?Me cuentas por favor..Saludos,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</si>
  <si>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2023-03-03T16:22:09Z</t>
  </si>
  <si>
    <t>2023-03-03T12:26:57Z</t>
  </si>
  <si>
    <t>2023-03-08T18:02:54Z</t>
  </si>
  <si>
    <t>2023-03-02T21:56:23Z</t>
  </si>
  <si>
    <t>2023-03-06T14:02:16Z</t>
  </si>
  <si>
    <t>Email: matias.fleischmann@ug.uchile.clComentarios:Estimados/as:Esperando que se encuentre bien, escribo para hacer algunas consultas respecto al Repositorio nuevo de ANID y su funcionamiento. Mi nombre es Matías Fleischmann, soy estudiante de posgrado y me encuentro en proceso de realizar mi proyecto de tesis de magíster. Para mi tesis, me gustaría poder analizar sistemáticamente ciertos informes finales de proyectos FONDECYT así como ciertos informes de Núcleos e Institutos Milenio. Escribo en particular porque desde que el Repositorio de ANID fue renovado hace unos meses, el buscador de Informes Finales no funciona. Entiendo que el nuevo repositorio está en marcha blanca, por lo que me gustaría hacer algunas consultas con la finalidad de tomar una decisión informada respecto a mi tesis.En primer lugar, me gustaría saber si se tiene conocimiento o alguna planificación respecto a cuándo estarán operativas las funciones de búsqueda avanzada para Informes Finales. Entiendo que es un proceso arduo y largo para los equipos de ANID pero sería muy valioso para la planificación de mi Tesis tener esa información. En segundo lugar, me gustaría saber si en el intertanto sería posible quizás acceder de alguna manera al antiguo Repositorio de informes finales (y así poder avanzar con mi investigación independiente de los plazos de la renovación del sitio). Finalmente, me gustaría consultar si sería posible acceder a algún subconjunto de los informes finales siguiendo algún otro camino. En otras palabras, me gustaría saber si sería posible solicitar los informes finales de determinados proyectos (entre determinados años, de determinados grupos de estudio, etc.) directamente a ANID sin tener que esperar el funcionamiento del repositorio. Entiendo que el proceso de renovación del Repositorio es un proceso largo, pero considerando que han pasado varios meses sin que las funciones de búsqueda estén operativas, tener respuesta a estas preguntas sería muy valioso para mí. En función de estas respuestas es que podré tomar decisiones respecto al camino de mi investigación de titulación de magíster.Muchas gracias desde ya, y esperando su acogida,Matías FleischmannFecha: Thu Mar 02 21:56:10 UTC 2023Logueado como: User Agent: Mozilla/5.0 (Windows NT 10.0; Win64; x64) AppleWebKit/537.36 (KHTML, like Gecko) Chrome/110.0.0.0 Safari/537.36Session: f9af8a84-887b-4b7a-b07c-64b354ed4093</t>
  </si>
  <si>
    <t>2023-03-02T20:07:24Z</t>
  </si>
  <si>
    <t>2023-03-17T14:03:05Z</t>
  </si>
  <si>
    <t>Bases de Datos Publicaciones</t>
  </si>
  <si>
    <t>Estimado (a), Junto con saludar, quisiera solicitar las bases de datos de publicaciones donde venga especificada la institución, el año y la indexación de la publicación (WoS, Scopus, Scielo).Dado que las bases que se pueden descargar no consideran esta especificación. Ya que anteriormente se podía visualizar y descargar desde https://informacioncientifica.cl/productividad/ (https://informacioncientifica.cl/productividad/) , sitio que ya no existe. Atento a sus indicaciones,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</si>
  <si>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2023-03-02T17:22:25Z</t>
  </si>
  <si>
    <t>2023-03-07T13:02:12Z</t>
  </si>
  <si>
    <t>Jorge Garcia</t>
  </si>
  <si>
    <t>jorgefogp@gmail.com</t>
  </si>
  <si>
    <t>Hola !</t>
  </si>
  <si>
    <t>Hola !Disculpa, encontre tu correo en anid.clMe podrías dar el contacto o redirigir porfavor con el equipo tecnico encargado de la pagina web o directamente con su gerencia/dirección?Saludos y gracias.Jorge Fernando Garcia833 3879287La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</si>
  <si>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2023-03-01T17:32:19Z</t>
  </si>
  <si>
    <t>RE: Consulta por postulación de revista a indexación Scielo</t>
  </si>
  <si>
    <t>2023-03-01T13:20:16Z</t>
  </si>
  <si>
    <t>2023-03-01T16:02:44Z</t>
  </si>
  <si>
    <t>Roberto Felipe Schurch Santana</t>
  </si>
  <si>
    <t>rfschurc@gmail.com</t>
  </si>
  <si>
    <t>Folio para subir tesis en repositorio ANID</t>
  </si>
  <si>
    <t>Estimados,Estoy intentanto subir mi tesis de doctorado al repositorio de ANID. Sin embargo, cuando ingreso el folio de mi Becas Chile (72190358) el sistema no me lo permite y me sugiere tomar contacto con ustedes a través de este correo.Qué información debo ingresar?Muchas gracias,Roberto Felipe Schurch Santana15.384.215-9La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</si>
  <si>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2023-03-01T12:50:45Z</t>
  </si>
  <si>
    <t>ALONSO PIZARRO VALDEBENITO</t>
  </si>
  <si>
    <t>alonso.pizarro@udp.cl</t>
  </si>
  <si>
    <t>Este es un seguimiento de su solicitud anterior n.° #645757 "[Actualización página] Manu..."&lt;div class="zd-comment" dir="auto"&gt;&lt;p dir="auto" style="caret-color: rgb(68, 68, 68); color: rgb(68, 68, 68); font-family: &amp;quot;Lucida Grande&amp;quot;, Verdana, Arial, sans-serif; font-size: 11pt; margin: 0cm;"&gt;Estimados ANID,&amp;nbsp;&lt;/p&gt;&lt;p dir="auto" style="caret-color: rgb(68, 68, 68); color: rgb(68, 68, 68); font-family: &amp;quot;Lucida Grande&amp;quot;, Verdana, Arial, sans-serif; font-size: 11pt; margin: 0cm;"&gt;&lt;br&gt;&lt;/p&gt;&lt;p dir="auto" style="caret-color: rgb(68, 68, 68); color: rgb(68, 68, 68); font-family: &amp;quot;Lucida Grande&amp;quot;, Verdana, Arial, sans-serif; font-size: 11pt; margin: 0cm;"&gt;Les escribo en esta oportunidad porque, revisando el sitio web, me percaté que 04 de mis manuscritos no se encuentran completamente disponibles en la página web. Podrían ayudarme con esta actualización?&amp;nbsp;&lt;/p&gt;&lt;p dir="auto" style="caret-color: rgb(68, 68, 68); color: rgb(68, 68, 68); font-family: &amp;quot;Lucida Grande&amp;quot;, Verdana, Arial, sans-serif; font-size: 11pt; margin: 0cm;"&gt;&lt;span style="font-size: 11pt;"&gt;&lt;br&gt;&lt;/span&gt;&lt;/p&gt;&lt;p dir="auto" style="caret-color: rgb(68, 68, 68); color: rgb(68, 68, 68); font-family: &amp;quot;Lucida Grande&amp;quot;, Verdana, Arial, sans-serif; font-size: 11pt; margin: 0cm;"&gt;&lt;span style="font-size: 11pt;"&gt;El listado completo con el link a Web of Science a continuación:&lt;/span&gt;&lt;/p&gt;&lt;p dir="auto" style="caret-color: rgb(68, 68, 68); color: rgb(68, 68, 68); font-family: &amp;quot;Lucida Grande&amp;quot;, Verdana, Arial, sans-serif; font-size: 11pt; margin: 0cm;"&gt;&amp;nbsp;&lt;/p&gt;&lt;p dir="auto" style="caret-color: rgb(68, 68, 68); color: rgb(68, 68, 68); font-family: &amp;quot;Lucida Grande&amp;quot;, Verdana, Arial, sans-serif; font-size: 11pt; margin: 0cm;"&gt;&lt;/p&gt;&lt;table border="0" cellpadding="0" cellspacing="0" width="1518" style="color: rgb(0, 0, 0); border-collapse: collapse; width: 1138pt;"&gt;&lt;colgroup&gt;&lt;col width="92" style="width: 69pt;"&gt;&lt;col width="647" style="width: 485pt;"&gt;&lt;col width="255" style="width: 191pt;"&gt;&lt;col width="524" style="width: 393pt;"&gt;&lt;/colgroup&gt;&lt;tbody&gt;&lt;tr height="20" style="height: 15pt;"&gt;&lt;td height="20" class="xl65" width="92" style="padding-top: 1px; padding-right: 1px; padding-left: 1px; font-size: 11pt; font-family: Calibri, sans-serif; vertical-align: bottom; border: 0.5pt solid windowtext; white-space: nowrap; text-align: center; height: 15pt; width: 69pt;"&gt;&lt;b&gt;N&lt;/b&gt;&lt;/td&gt;&lt;td class="xl65" width="647"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485pt;"&gt;&lt;b&gt;TÍTULO&lt;/b&gt;&lt;/td&gt;&lt;td class="xl65" width="255"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191pt;"&gt;&lt;b&gt;NOMBRE REVISTA&lt;/b&gt;&lt;/td&gt;&lt;td class="xl65" width="524"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393pt;"&gt;&lt;b&gt;LINK WEB OF SCIENCE&lt;/b&gt;&lt;/td&gt;&lt;/tr&gt;&lt;tr height="20" style="height: 15pt;"&gt;&lt;td height="20" class="xl66" align="right" style="text-align: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15pt;"&gt;1&lt;/td&gt;&lt;td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nowrap;"&gt;Relative importance of parameters controlling scour at bridge piers using the new toolbox ScourAPP&lt;/td&gt;&lt;td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nowrap;"&gt;Computers &amp;amp; Geosciences&lt;/td&gt;&lt;td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href="https://www.webofscience.com/wos/alldb/full-record/WOS:000798193200001" rel="noreferrer"&gt;https://www.webofscience.com/wos/alldb/full-record/WOS:000798193200001&lt;/a&gt;&lt;/td&gt;&lt;/tr&gt;&lt;tr height="20" style="height: 15pt;"&gt;&lt;td height="20" class="xl66" align="right" style="text-align: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15pt;"&gt;2&lt;/td&gt;&lt;td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nowrap;"&gt;VISION: VIdeo StabilisatION using automatic features selection for image velocimetry analysis in rivers&lt;/td&gt;&lt;td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nowrap;"&gt;SoftwareX&lt;/td&gt;&lt;td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href="https://www.webofscience.com/wos/alldb/full-record/WOS:000879382700009" rel="noreferrer"&gt;https://www.webofscience.com/wos/alldb/full-record/WOS:000879382700009&lt;/a&gt;&lt;/td&gt;&lt;/tr&gt;&lt;tr height="20" style="height: 15pt;"&gt;&lt;td height="20" class="xl66" align="right" style="text-align: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15pt;"&gt;3&lt;/td&gt;&lt;td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nowrap;"&gt;Estimation of Chlorophyll-a Concentrations in Lanalhue Lake Using Sentinel-2 MSI Satellite Images&lt;/td&gt;&lt;td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nowrap;"&gt;Remote Sensing&lt;/td&gt;&lt;td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href="https://www.webofscience.com/wos/woscc/full-record/WOS:000887621200001" rel="noreferrer"&gt;https://www.webofscience.com/wos/woscc/full-record/WOS:000887621200001&amp;nbsp;&lt;/a&gt;&lt;/td&gt;&lt;/tr&gt;&lt;tr height="20" style="height: 15pt;"&gt;&lt;td height="20" class="xl66" align="right" style="text-align: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15pt;"&gt;4&lt;/td&gt;&lt;td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nowrap;"&gt;Sustainability of water transfer projects: A systematic review&lt;/td&gt;&lt;td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nowrap;"&gt;Science of The Total Environment&lt;/td&gt;&lt;td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href="https://www.webofscience.com/wos/woscc/full-record/WOS:000918632700001" rel="noreferrer"&gt;https://www.webofscience.com/wos/woscc/full-record/WOS:000918632700001&amp;nbsp;&lt;/a&gt;&lt;/td&gt;&lt;/tr&gt;&lt;/tbody&gt;&lt;/table&gt;&lt;p dir="auto" style="caret-color: rgb(68, 68, 68); color: rgb(68, 68, 68); font-family: &amp;quot;Lucida Grande&amp;quot;, Verdana, Arial, sans-serif; font-size: 11pt; margin: 0cm;"&gt;&lt;br&gt;&lt;/p&gt;&lt;p dir="auto" style="caret-color: rgb(68, 68, 68); color: rgb(68, 68, 68); font-family: &amp;quot;Lucida Grande&amp;quot;, Verdana, Arial, sans-serif; font-size: 11pt; margin: 0cm;"&gt;Desde ya agradezco su ayuda y gestión en el proceso,&amp;nbsp;&lt;br&gt;Esperando escuchar pronto de ustedes,&amp;nbsp;&lt;br&gt;&lt;br&gt;Se despide,&lt;/p&gt;&lt;div&gt;&lt;div dir="auto" style="caret-color: rgb(0, 0, 0); color: rgb(0, 0, 0); letter-spacing: normal; text-align: start; text-indent: 0px; text-transform: none; white-space: normal; word-spacing: 0px; -webkit-text-stroke-width: 0px; text-decoration: none; overflow-wrap: break-word; -webkit-nbsp-mode: space; line-break: after-white-space;"&gt;&lt;div&gt;--------&lt;br&gt;Alonso Pizarro (Ph.D.) &amp;nbsp;–&amp;nbsp;&amp;nbsp;www.alonsopizarro.cl&amp;nbsp;&lt;br&gt;Assistant Professor of Hydrology&amp;nbsp;and Hydraulics&amp;nbsp;&lt;br&gt;Department of Civil Engineering&lt;br&gt;Universidad Diego Portales&lt;br&gt;alonso.pizarro@mail.udp.cl &amp;nbsp;&lt;/div&gt;&lt;/div&gt;&lt;/div&gt;&lt;/div&gt;</t>
  </si>
  <si>
    <t>2023-03-01T12:42:58Z</t>
  </si>
  <si>
    <t>RE: Consulta sobre Revista Literaria</t>
  </si>
  <si>
    <t>2023-02-28T10:41:23Z</t>
  </si>
  <si>
    <t>2023-03-06T19:02:48Z</t>
  </si>
  <si>
    <t>Héctor Bravo-Iratchet Adasme</t>
  </si>
  <si>
    <t>bravoiratchet@gmail.com</t>
  </si>
  <si>
    <t>Solicita orientación para publicar investigación.</t>
  </si>
  <si>
    <t>Estimados:He desarrollado un trabajo acerca de "Las Aptitudes hacia la Estadística y la Matemática", como parte de mis estudios doctorales realizados en la UniversidadJaume I, de Castellón de la Plana, España, en conjunto con la Universidad Tecnológica Metropolitana de  Chile (UTEM). Estudios que ya finalicé obteniendo la aprobación del DEA (Diploma de Estudios Avanzados) en Matemáticas Multidisciplinares, con calificación Sobresaliente.Como requisito para obtener el grado de doctor, me exigen publicaciones acerca del tema mencionado, motivo por el cual se solicita respetuosamente a UDS. orientación acerca de los pasos a seguir para publicar dicho estudio en Scielo.Les saluda con toda consideración.Héctor Bravo-Iratchet AdasmeProfesor Universitario EméritoMagíster en Informática EducativaAnalista de SistemasDoctor (C)La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</si>
  <si>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2023-02-26T13:58:22Z</t>
  </si>
  <si>
    <t>2023-02-27T15:02:55Z</t>
  </si>
  <si>
    <t>Catherine  Burdick</t>
  </si>
  <si>
    <t>Codigo del proyecto no encontrado</t>
  </si>
  <si>
    <t>2023-02-26T02:27:04Z</t>
  </si>
  <si>
    <t>2023-04-05T18:03:21Z</t>
  </si>
  <si>
    <t>Gayana v86n2</t>
  </si>
  <si>
    <t>Estimada Antonieta,junto con saludar y esperando te encuentres bien, hago envío del último número de Gayana en el siguiente link:https://www.dropbox.com/s/q8fxnlzoj5s9qur/markup_xml-Gayana-v86n2.zip?dl=0 (https://mailtrack.io/trace/link/245cf6f665ca4592c87701caba75a7f4cc1ac303?url=https%3A%2F%2Fwww.dropbox.com%2Fs%2Fq8fxnlzoj5s9qur%2Fmarkup_xml-Gayana-v86n2.zip%3Fdl%3D0&amp;userId=930463&amp;signature=033c99e16663c080)muchas gracias! saludos cordiales,CZCarlos Zamora-ManzurEditor Ejecutivo (Gayana y Gayana Botánica)Fac. de Cs. Naturales y OceanográficasUniversidad de Concepción, Concepción, ChileCarlos Zamora-ManzurFacultad de Ciencias  (http://ciencias.ucsc.cl (https://mailtrack.io/trace/link/c4972b5f8efdace896d9bfcfc06914d218a61c81?url=http%3A%2F%2Fciencias.ucsc.cl%2F&amp;userId=930463&amp;signature=b0bde5ce9d1a4152) )Universidad Católica de la Santísima ConcepciónAlonso de Ribera 2850 - Concepción - ChileFono +56 9 8837 3902 https://www.ucsc.cl/ (https://mailtrack.io/trace/link/653fe1e1bb21eec4570d9be698bd820eb58f9269?url=https%3A%2F%2Fwww.ucsc.cl%2F&amp;userId=930463&amp;signature=bb69829e0992fa15)La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</si>
  <si>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2023-02-25T20:13:08Z</t>
  </si>
  <si>
    <t>Claudia Carvajal Guerra</t>
  </si>
  <si>
    <t>claudia.carvajal.guerra@gmail.com</t>
  </si>
  <si>
    <t>Revista literaria</t>
  </si>
  <si>
    <t>2023-02-25T16:29:35Z</t>
  </si>
  <si>
    <t>Constanza Belén Garcia Zamorano</t>
  </si>
  <si>
    <t>constanza.garcia2019@gmail.com</t>
  </si>
  <si>
    <t>Folio y codigo beca</t>
  </si>
  <si>
    <t>Estimados, quisiera solicitar el folio y código de mi beca para poder subirla al repositorio ANID. Ingresé a la página que indica Ayuda ANID, sin embargo esta no funciona. Mi nombre es Constanza Belén García Zamorano, adjudicada la beca de Magister Nacional para profesionales de la educación, año 2021. Quedo atenta,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</si>
  <si>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2023-02-24T22:29:57Z</t>
  </si>
  <si>
    <t>eatacam paquete 2222-68</t>
  </si>
  <si>
    <t>Hola Anto.Acá te envío los archivos,Saludos, Marcela 0718-1043-eatacam-rpass-2222-68.rar (https://drive.google.com/file/d/1apOzlYymsgH4E6GQk-yS3c3KQ6IV1_CG/view?usp=drive_web)____________________________________Marcela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</si>
  <si>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2023-02-24T15:47:18Z</t>
  </si>
  <si>
    <t>2023-02-24T19:04:30Z</t>
  </si>
  <si>
    <t>Daniella Gonzalez M</t>
  </si>
  <si>
    <t>dgonzalezm@bcentral.cl</t>
  </si>
  <si>
    <t>Consulta sobre publicación ISSN</t>
  </si>
  <si>
    <t>https://www.bcentral.cl/documents/33528/133314/dinamicas_determinantes_de_inflacion_en_chile_dic_2020.pdf/4bb93c0b-d60b-5223-cd8d-b3fa5c0c43f1?t=1655149075730 Buenos días. Escribo desde el Banco Central de Chile ne relación a la publicación ISSN del link.La consulta es saber si se puede cambiar el nombre la publicación y renombrar las ya realizadas o, si debemos iniciar una nueva colección y solicitar un número nuevo de ISSN.Muchas gracias desde ya por la respuesta.Atte,D. ADVERTENCIA: La información contenida en esta transmisión, y en cualquier archivo adjunto, está sujeta a reserva legal conforme a la normativa aplicable a Banco Central de Chile, y no puede ser usada o difundida por personas distintas de su o sus destinatarios. Si usted ha recibido esta transmisión por error, por favor notifique inmediatamente al remitente respondiendo por este mismo medio y elimínela de su sistema.Banco Central de Chile no se hará responsable de la exactitud y veracidad de la información contenida en este mensaje, así como de su modificación, copia, divulgación o reenvío, total o parcial. Su uso no autorizado puede ser sancionado de conformidad con las leyes chilenas.Banco Central de Chile transmite sus decisiones a través de comunicados oficiales, los que pone a disposición del público en su página de Internet: http://www.bcentral.clDISCLAIMER: The information contained in this email or any attached file, is subject to legal privilege pursuant to the laws and regulations applicable to Banco Central de Chile, and may not be used or disseminated by any person other than its intended recipients. If you have received this transmission in error, please notify the sender immediately by reply to this email address and delete it from your system.Banco Central de Chile shall not be liable for the accuracy or authenticity of the contents of this message, whether amended, copied, forwarded or disclosed in any form, in whole or in part. Please note that unauthorized use may be penalized in conformity with the Chilean law.Banco Central de Chile communicates its decisions by official releases, and makes them available to the public in its WebPages: http://www.bcentral.clLa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</si>
  <si>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2023-02-23T19:48:01Z</t>
  </si>
  <si>
    <t>2023-02-24T15:04:11Z</t>
  </si>
  <si>
    <t>Objet : Escritora</t>
  </si>
  <si>
    <t>From : &lt;claudia.carvajal.guerra@gmail.com&gt;Subject :  EscritoraMessage :Muy buenas tardes estimado (a) estoy creando una revista literaria digital  sin fines de lucro. Una tribuna para los poetas del litoral  y el país.Mi consulta es la siguiente  necesito  sacar el ISSN, como soy nueva en esta área  me gustaría  saber si estoy en el lugar correcto y cuales serian los pasos a seguir.Esperando una respuesta  favorable se despide de usted Claudia CarvajalSaludos Cordiales.--This e-mail was sent from a contact form on ISSN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</si>
  <si>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2023-02-22T20:58:07Z</t>
  </si>
  <si>
    <t>2023-11-20T18:02:44Z</t>
  </si>
  <si>
    <t>Alexandra Elena Espinoza Urtiza</t>
  </si>
  <si>
    <t>alexandra.espinoza@unab.cl</t>
  </si>
  <si>
    <t>Relator ANID para explicar Política de Acceso Abierto a la Información Científica y a Datos de Investigación a trabajadores de Biblioteca Universitari</t>
  </si>
  <si>
    <t>Estimados/as:Buenas tardes, consulta:  ¿Anid cuenta con relatores/as para hacer talleres/charlas/cursos sobre **Política** de Acceso **Abierto** a la Información Científica y a Datos de Investigación a una Biblioteca Universitaria?</t>
  </si>
  <si>
    <t>2023-02-22T15:11:14Z</t>
  </si>
  <si>
    <t>2023-02-24T14:02:38Z</t>
  </si>
  <si>
    <t>Claudia Andrea Pradenas Farias</t>
  </si>
  <si>
    <t>claudia.pradenas@patrimoniocultural.gob.cl</t>
  </si>
  <si>
    <t>RE: [Portal del Investigador] Nueva contraseña</t>
  </si>
  <si>
    <t>2023-02-22T14:18:37Z</t>
  </si>
  <si>
    <t>Revista Sul Americana de Psicología</t>
  </si>
  <si>
    <t>revistasulamericana@ucsh.cl</t>
  </si>
  <si>
    <t>Consulta por postulación de revista a indexación Scielo</t>
  </si>
  <si>
    <t>Estimados Reciban un cordial saludo de mi parte. Mi nombre es Carlos Ascencio Garrido y soy editor de la Revista Sul Americana de Psicología, perteneciente a la Universidad Católica Silva Henríquez. Les escribo para consultar acerca de la eventual forma de postulación de la Revista a este sistema de indexación, ya que en el sistema de Revistas Científicas de ANID (http://revistascientificas.informacioncientifica.cl/home) solamente aparece la posibilidad de postular a Latindex. Les agradezco de antemano la buena disposición y la respuesta, quedando atento a esta última Atentamente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</si>
  <si>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2023-02-21T15:31:17Z</t>
  </si>
  <si>
    <t>2023-02-22T14:02:57Z</t>
  </si>
  <si>
    <t>Juan Ignacio Martin Neira</t>
  </si>
  <si>
    <t>jmartinne@gmail.com</t>
  </si>
  <si>
    <t>No se encuentra mi número de Folio para subir documentos a repositorio</t>
  </si>
  <si>
    <t>Estimado Equipo del repositorio ANID, esperando que se encuentren muy bien, les quería comentar que he tratado de depositar mis documentos al repositorio institucional, pero al momento de ingresar el código de Folio me aparece el mensaje que este no existe.Mi código es 72210109 y soy parte de Becas Chile convocatoria 2020 (Doctorado)Agradecido por la ayuda y orientación ante este inconveniente. Un gran saludo y que estén muy bien.--Juan Ignacio Martin NeiraPeriodista y Máster Universitario en Comunicación Social de la Investigación CientíficaEstudiante del Doctorado en Ciencias Sociales, Universidad de Granada, EspañaContacto: +56 923928134Me es importante que sepas que tengo conocimiento que podemos trabajar en horarios diferentes y que respeto tus tiempos de descanso. Mientras envío este correo en un horario que me acomoda solo a mí, no espero que lo leas, contestes o hagas cualquier acción fuera de tu horario regular de trabajo. Estaré atento a tu respuesta cuando estimes conveniente y se ajuste a tus tiempos laborales.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</si>
  <si>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2023-02-21T11:03:27Z</t>
  </si>
  <si>
    <t>2023-02-23T13:02:36Z</t>
  </si>
  <si>
    <t>Francisco Coderch</t>
  </si>
  <si>
    <t>fcoderch@gmail.com</t>
  </si>
  <si>
    <t>solicita información</t>
  </si>
  <si>
    <t>Junto con saludar, remito el presente correo, a fin de saber con respecto a los pasos a seguir para llevar adelante alguna publicación.Quedo atento a sus comentarios, gracias.--atte.-FRANCISCO CODERCH ARENASASESORÍAS JURÍDICAS E INMOBILIARIASSOCIO Y CONSULTORhttps://pegasusconsultoresspa.cl (https://pegasusconsultoresspa.cl/)+56965437647La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</si>
  <si>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2023-02-20T21:13:44Z</t>
  </si>
  <si>
    <t>María Soledad Burrone Colombino</t>
  </si>
  <si>
    <t>mariasoledad.burrone@uoh.cl</t>
  </si>
  <si>
    <t>Consulta portal del investigador</t>
  </si>
  <si>
    <t>Estimadas/os,Gusto en saludarles. Perdón por molestarles, pero les escribo porque me da la impresión que cometí algún error en mi portal del investigador. Esto se debe a que no he logrado que me sugiriera ningún artículo nuevo de mi autoría, desde el año 2020 en adelante.Esto hace que deba cargarlo a mano o por el DOI, y entonces no me reconoce si está o no indexadas en WOS. Agradezco si pudiera indicarme con quién debo comunicarme para esta consulta.Muchas graciasSoledadDra. María Soledad BurroneProfesora AsociadaInstituto de Ciencias de la SaludUniversidad de O´Higgins</t>
  </si>
  <si>
    <t>2023-02-20T17:24:30Z</t>
  </si>
  <si>
    <t>2023-02-23T13:02:37Z</t>
  </si>
  <si>
    <t>Cesar Biernay</t>
  </si>
  <si>
    <t>c.biernay@escuelapdi.cl</t>
  </si>
  <si>
    <t>RE: Consulta desde Escuela PDI</t>
  </si>
  <si>
    <t>2023-02-18T19:22:36Z</t>
  </si>
  <si>
    <t>2023-04-05T18:03:22Z</t>
  </si>
  <si>
    <t>Revista Calidad en la Educación no. 57</t>
  </si>
  <si>
    <t>Estimada Antonieta,Junto con saludar, hago llegar la revista Calidad en la Educación, no. 57,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</si>
  <si>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2023-02-17T02:22:15Z</t>
  </si>
  <si>
    <t>2023-02-17T19:03:29Z</t>
  </si>
  <si>
    <t>Roberto Nicolas Díaz Urra</t>
  </si>
  <si>
    <t>roberto.diazu@alumnos.usm.cl</t>
  </si>
  <si>
    <t>Sobre número codigo/folio</t>
  </si>
  <si>
    <t>Estimados,Estoy intentando subir mi tesis al repositorio ANID para el cierre de la beca. No obstante, no puedo ingresar ningún valor en el campo de "Número (código/folio) del proyecto, centro o beca" que es requerido ¿Como procedo?Gracias de antemano.Saludos,Roberto Díaz</t>
  </si>
  <si>
    <t>2023-02-16T20:55:41Z</t>
  </si>
  <si>
    <t>2023-11-03T13:02:47Z</t>
  </si>
  <si>
    <t>Imagen de cobro por publicar y Canal de YouTube de Latindex</t>
  </si>
  <si>
    <t>Estimados colegas,Informo a ustedes que se ha integrado a los registros, la imagen de cobro por publicar para las revistas que sí lo aplican. Aparece debajo del espacio de la carátula de cada revista:[cid:0af7ad65-875c-4a81-b6b9-c212b6fdb5d6]Asimismo, en las partes superior e inferior de cada página aparece el ícono de YouTube que enlaza al canal de Latindex.Saludos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</si>
  <si>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2023-02-16T10:37:36Z</t>
  </si>
  <si>
    <t>2023-02-16T14:02:30Z</t>
  </si>
  <si>
    <t>René Fernando Calderón Opazo</t>
  </si>
  <si>
    <t>rfcalderonopazo@gmail.com</t>
  </si>
  <si>
    <t>Muchas gracias.</t>
  </si>
  <si>
    <t>2023-02-15T17:54:47Z</t>
  </si>
  <si>
    <t>2023-02-15T20:02:47Z</t>
  </si>
  <si>
    <t>Email: rfcalderonopazo@gmail.comComentarios:Buenas tardes.Mi nombre es René Fernando Calderón Opazo, historiador.Me encuentro en una investigación para la cual me interesa acceder al texto de Ximena Urtubia "Hacia un partido mundial y nacional: la cultura política comunista en tiempos de Stalin (Chile, 1931 – 1945)" Tesis para optar al grado de Magíster en Historia, Universidad de Santiago de Chile, 2019.No obstante, el link no lleva al acceso del texto.Agradecería apoyar la posibilidad de acceso al material.Gracias.Fecha: Wed Feb 15 17:54:34 UTC 2023Logueado como:User Agent: Mozilla/5.0 (Windows NT 10.0; Win64; x64) AppleWebKit/537.36 (KHTML, like Gecko) Chrome/109.0.0.0 Safari/537.36Session: 4de15d63-e533-4797-b93a-9ec74748b63dLa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</si>
  <si>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2023-02-15T13:03:31Z</t>
  </si>
  <si>
    <t>2023-02-17T13:02:27Z</t>
  </si>
  <si>
    <t>FANNY EMILY PETERMANN ROCHA</t>
  </si>
  <si>
    <t>fanny.petermann@udp.cl</t>
  </si>
  <si>
    <t>Re: [Actualización página.]</t>
  </si>
  <si>
    <t>2023-02-14T18:12:40Z</t>
  </si>
  <si>
    <t>Re: ruego agrupar a partir de la firma seleccionada</t>
  </si>
  <si>
    <t>2023-02-13T19:39:37Z</t>
  </si>
  <si>
    <t>2023-03-23T17:04:32Z</t>
  </si>
  <si>
    <t>RE: ruego agrupar a partir de la firma seleccionada</t>
  </si>
  <si>
    <t>2023-02-11T21:47:11Z</t>
  </si>
  <si>
    <t>2023-02-13T14:02:42Z</t>
  </si>
  <si>
    <t>Email: soledad.ruizjabbaz@gmail.comComentarios:Buenas tardes, estoy intentando subir mi tesis de doctorado pero mi universidad no figura entre las alternativas:  Université Sorbonne Paris CitégraciasFecha: Sat Feb 11 21:46:40 UTC 2023Logueado como: soledad.ruizjabbaz@gmail.comUser Agent: Mozilla/5.0 (Windows NT 10.0; Win64; x64) AppleWebKit/537.36 (KHTML, like Gecko) Chrome/109.0.0.0 Safari/537.36Session: a6b9ff52-49cc-4935-a65e-e7fa6e1161f3La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</si>
  <si>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2023-02-11T21:47:09Z</t>
  </si>
  <si>
    <t>Email: soledad.ruizjabbaz@gmail.comComentarios:Buenas tardes, estoy intentando subir mi tesis de doctorado pero mi universidad no figura entre las alternativas:  Université Sorbonne Paris CitégraciasFecha: Sat Feb 11 21:46:51 UTC 2023Logueado como: soledad.ruizjabbaz@gmail.comUser Agent: Mozilla/5.0 (Windows NT 10.0; Win64; x64) AppleWebKit/537.36 (KHTML, like Gecko) Chrome/109.0.0.0 Safari/537.36Session: a6b9ff52-49cc-4935-a65e-e7fa6e1161f3La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</si>
  <si>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2023-02-10T17:53:50Z</t>
  </si>
  <si>
    <t>2023-03-01T15:03:25Z</t>
  </si>
  <si>
    <t>Rodrigo Monsalve Arancibia</t>
  </si>
  <si>
    <t>rodrigo.monsalve.a@usach.cl</t>
  </si>
  <si>
    <t>Consulta sobre revista electrónica</t>
  </si>
  <si>
    <t>2023-02-10T17:16:51Z</t>
  </si>
  <si>
    <t>2023-02-13T14:02:43Z</t>
  </si>
  <si>
    <t>SOP-149 Solicita agregar campo Resumen y URL a formulario Informes Finales</t>
  </si>
  <si>
    <t>2023-02-10T11:18:24Z</t>
  </si>
  <si>
    <t>SOP-168 Carga urgente Fondecyt Postdoctorado 2019</t>
  </si>
  <si>
    <t>2023-02-10T04:27:19Z</t>
  </si>
  <si>
    <t>Revista Ciencia y Enfermería rpass0123 Volumen 29-2023</t>
  </si>
  <si>
    <t>Estimada Antonieta, junto con saludar adjunto el primer artículo de Investigación procesado de Revista Ciencia y Enfermería V29(rpass0123):29:01 FACTORES FACILITADORES Y OBSTACULIZADORES DEL APRENDIZAJE A TRAVÉS DE LA SIMULACIÓNSaludos,Sandra RoaLa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law.v29.rarCopia de ScieLO_Chile_Cienf_2022.xlsx</t>
  </si>
  <si>
    <t>2023-02-09T22:46:43Z</t>
  </si>
  <si>
    <t>2023-02-13T14:02:44Z</t>
  </si>
  <si>
    <t>SOP-163 Re: consulta repositorio ANID</t>
  </si>
  <si>
    <t>2023-02-09T15:12:29Z</t>
  </si>
  <si>
    <t>María Soledad Ruiz Jabbaz</t>
  </si>
  <si>
    <t>marruiz@uchile.cl</t>
  </si>
  <si>
    <t>por folio beca no reconocido</t>
  </si>
  <si>
    <t>Buenos días, estoy intentando subir mi tesis al repositorio anid pero no reconoce el folio de mi beca. En el buscador de becas el folio que aparece es el 25090025Mi nombre es María Soledad Ruiz Jabbaz y mi rut 12.474.899-2Mi beca Master 2 doctorado (o DEA doctorado) de la embajada de Francia en Chile 2009 - 2010Muchas gracias--Soledad Ruiz 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</si>
  <si>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2023-02-09T11:36:21Z</t>
  </si>
  <si>
    <t>2023-11-13T16:04:36Z</t>
  </si>
  <si>
    <t>[Actualización página.]</t>
  </si>
  <si>
    <t>Este es un seguimiento de su solicitud anterior n.° #631733 "[Actualización página - pro..."&lt;div class="zd-comment" dir="auto"&gt;&lt;style&gt;&lt;!--/* Font Definitions */@font-face	{font-family:"Cambria Math";	panose-1:2 4 5 3 5 4 6 3 2 4;}@font-face	{font-family:Calibri;	panose-1:2 15 5 2 2 2 4 3 2 4;}/* Style Definitions */p.MsoNormal, li.MsoNormal, div.MsoNormal	{margin:0cm;	font-size:11.0pt;	font-family:"Calibri",sans-serif;}a:link, span.MsoHyperlink	{mso-style-priority:99;	color:blue;	text-decoration:underline;}span.EmailStyle21	{mso-style-type:personal-compose;	font-family:"Calibri",sans-serif;	color:windowtext;}.MsoChpDefault	{mso-style-type:export-only;	font-size:10.0pt;}@page WordSection1	{size:612.0pt 792.0pt;	margin:70.85pt 3.0cm 70.85pt 3.0cm;}div.WordSection1	{page:WordSection1;}--&gt;&lt;/style&gt;&lt;div class="WordSection1"&gt;&lt;p style="margin:0cm" dir="auto"&gt;&lt;span lang="ES-CL"&gt;Estimados ANID, &lt;br&gt;Espero que este correo electrónico los encuentre muy bien.&lt;br&gt;Les escribo en esta oportunidad porque los siguientes manuscritos no se encuentran disponibles en la página web (15 en total). Podrían ayudarme con esta actualización? Esta actualización es importante para mí y mi casa de estudios.&lt;o:p&gt;&lt;/o:p&gt;&lt;/span&gt;&lt;/p&gt;&lt;p style="margin:0cm" dir="auto"&gt;&lt;span lang="ES-CL"&gt;El listado completo con su link a web of Science o página revista aparece a continuación. Podría confirmar recepción de este correo? He escrito varias veces sin respuesta.&lt;o:p&gt;&lt;/o:p&gt;&lt;/span&gt;&lt;/p&gt;&lt;p style="margin:0cm" dir="auto"&gt;&lt;span lang="ES-CL"&gt;&amp;nbsp;&lt;o:p&gt;&lt;/o:p&gt;&lt;/span&gt;&lt;/p&gt;&lt;table class="MsoTableGrid" border="1" cellspacing="0" cellpadding="0" width="2004" style="width:1503.0pt;border-collapse:collapse;border:none"&gt;&lt;tbody&gt;&lt;tr style="height:15.0pt"&gt;&lt;td width="29" nowrap="" valign="top" style="width:22.0pt;border:solid windowtext 1.0pt;padding:0cm 5.4pt 0cm 5.4pt;height:15.0pt"&gt;&lt;p class="MsoNormal" dir="auto"&gt;&lt;span style="color:black"&gt;N&lt;o:p&gt;&lt;/o:p&gt;&lt;/span&gt;&lt;/p&gt;&lt;/td&gt;&lt;td width="913" nowrap="" valign="top" style="width:685.0pt;border:solid windowtext 1.0pt;border-left:none;padding:0cm 5.4pt 0cm 5.4pt;height:15.0pt"&gt;&lt;p class="MsoNormal" dir="auto"&gt;&lt;span style="color:black"&gt;Nombre manuscrito&lt;o:p&gt;&lt;/o:p&gt;&lt;/span&gt;&lt;/p&gt;&lt;/td&gt;&lt;td width="420" nowrap="" valign="top" style="width:315.0pt;border:solid windowtext 1.0pt;border-left:none;padding:0cm 5.4pt 0cm 5.4pt;height:15.0pt"&gt;&lt;p class="MsoNormal" dir="auto"&gt;&lt;span style="color:black"&gt;Nombre revista&lt;o:p&gt;&lt;/o:p&gt;&lt;/span&gt;&lt;/p&gt;&lt;/td&gt;&lt;td width="641" nowrap="" valign="top" style="width:481.0pt;border:solid windowtext 1.0pt;border-left:none;padding:0cm 5.4pt 0cm 5.4pt;height:15.0pt"&gt;&lt;p class="MsoNormal" dir="auto"&gt;&lt;span style="color:black"&gt;Link acceso&lt;o:p&gt;&lt;/o:p&gt;&lt;/span&gt;&lt;/p&gt;&lt;/td&gt;&lt;/tr&gt;&lt;tr style="height:15.0pt"&gt;&lt;td width="29" nowrap="" valign="top" style="width:22.0pt;border:solid windowtext 1.0pt;border-top:none;padding:0cm 5.4pt 0cm 5.4pt;height:15.0pt"&gt;&lt;p class="MsoNormal" align="right" style="text-align:right" dir="auto"&gt;&lt;span style="color:black"&gt;1&lt;o:p&gt;&lt;/o:p&gt;&lt;/span&gt;&lt;/p&gt;&lt;/td&gt;&lt;td width="913" nowrap="" valign="top" style="width:685.0pt;border-top:none;border-left:none;border-bottom:solid windowtext 1.0pt;border-right:solid windowtext 1.0pt;padding:0cm 5.4pt 0cm 5.4pt;height:15.0pt"&gt;&lt;p class="MsoNormal" dir="auto"&gt;&lt;span style="color:black"&gt;Children who sleep more may have longer telomeres: evidence from a longitudinal population study in Spain&lt;o:p&gt;&lt;/o:p&gt;&lt;/span&gt;&lt;/p&gt;&lt;/td&gt;&lt;td width="420" nowrap="" valign="top" style="width:315.0pt;border-top:none;border-left:none;border-bottom:solid windowtext 1.0pt;border-right:solid windowtext 1.0pt;padding:0cm 5.4pt 0cm 5.4pt;height:15.0pt"&gt;&lt;p class="MsoNormal" dir="auto"&gt;&lt;span style="color:black"&gt;Pediatric Research&lt;o:p&gt;&lt;/o:p&gt;&lt;/span&gt;&lt;/p&gt;&lt;/td&gt;&lt;td width="641" nowrap="" valign="top" style="width:481.0pt;border-top:none;border-left:none;border-bottom:solid windowtext 1.0pt;border-right:solid windowtext 1.0pt;padding:0cm 5.4pt 0cm 5.4pt;height:15.0pt"&gt;&lt;p class="MsoNormal" dir="auto"&gt;&lt;u&gt;&lt;span style="color:#0563C1"&gt;&lt;a href="https://nam02.safelinks.protection.outlook.com/?url=https%3A%2F%2Fwww.webofscience.com%2Fwos%2Falldb%2Ffull-record%2FWOS%3A000841057500003&amp;amp;data=05%7C01%7Cfanny.petermann%40udp.cl%7Cda33d7d9ee1847e71b4708dad78689c1%7Cf188fcf3fda646b3b3c9149d6bbd889b%7C0%7C0%7C638059270089116703%7CUnknown%7CTWFpbGZsb3d8eyJWIjoiMC4wLjAwMDAiLCJQIjoiV2luMzIiLCJBTiI6Ik1haWwiLCJXVCI6Mn0%3D%7C3000%7C%7C%7C&amp;amp;sdata=mWHIO3UygXA%2F3L8cNeyQNfsO7fMDMcx00gggcTMUbMc%3D&amp;amp;reserved=0" rel="noreferrer"&gt;&lt;span style="color:#0563C1"&gt;https://www.webofscience.com/wos/alldb/full-record/WOS:000841057500003&lt;/span&gt;&lt;/a&gt;&lt;o:p&gt;&lt;/o:p&gt;&lt;/span&gt;&lt;/u&gt;&lt;/p&gt;&lt;/td&gt;&lt;/tr&gt;&lt;tr style="height:15.0pt"&gt;&lt;td width="29" nowrap="" valign="top" style="width:22.0pt;border:solid windowtext 1.0pt;border-top:none;padding:0cm 5.4pt 0cm 5.4pt;height:15.0pt"&gt;&lt;p class="MsoNormal" align="right" style="text-align:right" dir="auto"&gt;&lt;span style="color:black"&gt;2&lt;o:p&gt;&lt;/o:p&gt;&lt;/span&gt;&lt;/p&gt;&lt;/td&gt;&lt;td width="913" nowrap="" valign="top" style="width:685.0pt;border-top:none;border-left:none;border-bottom:solid windowtext 1.0pt;border-right:solid windowtext 1.0pt;padding:0cm 5.4pt 0cm 5.4pt;height:15.0pt"&gt;&lt;p class="MsoNormal" dir="auto"&gt;&lt;span style="color:black"&gt;Association between Poor Oral Health and Frailty in Middle-Aged and Older Individuals: A Cross-Sectional National Study&lt;o:p&gt;&lt;/o:p&gt;&lt;/span&gt;&lt;/p&gt;&lt;/td&gt;&lt;td width="420" nowrap="" valign="top" style="width:315.0pt;border-top:none;border-left:none;border-bottom:solid windowtext 1.0pt;border-right:solid windowtext 1.0pt;padding:0cm 5.4pt 0cm 5.4pt;height:15.0pt"&gt;&lt;p class="MsoNormal" dir="auto"&gt;&lt;span style="color:black"&gt;Journal of nutritional health and aging&lt;o:p&gt;&lt;/o:p&gt;&lt;/span&gt;&lt;/p&gt;&lt;/td&gt;&lt;td width="641" valign="top" style="width:481.0pt;border-top:none;border-left:none;border-bottom:solid windowtext 1.0pt;border-right:solid windowtext 1.0pt;padding:0cm 5.4pt 0cm 5.4pt;height:15.0pt"&gt;&lt;p class="MsoNormal" dir="auto"&gt;&lt;u&gt;&lt;span style="color:#0563C1"&gt;&lt;a href="https://nam02.safelinks.protection.outlook.com/?url=https%3A%2F%2Fwww.webofscience.com%2Fwos%2Falldb%2Ffull-record%2FWOS%3A000878481300003&amp;amp;data=05%7C01%7Cfanny.petermann%40udp.cl%7Cda33d7d9ee1847e71b4708dad78689c1%7Cf188fcf3fda646b3b3c9149d6bbd889b%7C0%7C0%7C638059270089116703%7CUnknown%7CTWFpbGZsb3d8eyJWIjoiMC4wLjAwMDAiLCJQIjoiV2luMzIiLCJBTiI6Ik1haWwiLCJXVCI6Mn0%3D%7C3000%7C%7C%7C&amp;amp;sdata=Ov9Xuoq6vBFt0yF%2FX56c2mJhoQ%2BD4WSJpmRX%2B1O7kso%3D&amp;amp;reserved=0" rel="noreferrer"&gt;&lt;span style="color:#0563C1"&gt;https://www.webofscience.com/wos/alldb/full-record/WOS:000878481300003&lt;/span&gt;&lt;/a&gt;&lt;o:p&gt;&lt;/o:p&gt;&lt;/span&gt;&lt;/u&gt;&lt;/p&gt;&lt;/td&gt;&lt;/tr&gt;&lt;tr style="height:15.0pt"&gt;&lt;td width="29" nowrap="" valign="top" style="width:22.0pt;border:solid windowtext 1.0pt;border-top:none;padding:0cm 5.4pt 0cm 5.4pt;height:15.0pt"&gt;&lt;p class="MsoNormal" align="right" style="text-align:right" dir="auto"&gt;&lt;span style="color:black"&gt;3&lt;o:p&gt;&lt;/o:p&gt;&lt;/span&gt;&lt;/p&gt;&lt;/td&gt;&lt;td width="913" nowrap="" valign="top" style="width:685.0pt;border-top:none;border-left:none;border-bottom:solid windowtext 1.0pt;border-right:solid windowtext 1.0pt;padding:0cm 5.4pt 0cm 5.4pt;height:15.0pt"&gt;&lt;p class="MsoNormal" dir="auto"&gt;&lt;span style="color:black"&gt;The association between walking pace and grip strength and all-cause mortality: A prospective analysis from the MAUCO cohort&lt;o:p&gt;&lt;/o:p&gt;&lt;/span&gt;&lt;/p&gt;&lt;/td&gt;&lt;td width="420" nowrap="" valign="top" style="width:315.0pt;border-top:none;border-left:none;border-bottom:solid windowtext 1.0pt;border-right:solid windowtext 1.0pt;padding:0cm 5.4pt 0cm 5.4pt;height:15.0pt"&gt;&lt;p class="MsoNormal" dir="auto"&gt;&lt;span style="color:black"&gt;Maturitas&lt;o:p&gt;&lt;/o:p&gt;&lt;/span&gt;&lt;/p&gt;&lt;/td&gt;&lt;td width="641" nowrap="" valign="top" style="width:481.0pt;border-top:none;border-left:none;border-bottom:solid windowtext 1.0pt;border-right:solid windowtext 1.0pt;padding:0cm 5.4pt 0cm 5.4pt;height:15.0pt"&gt;&lt;p class="MsoNormal" dir="auto"&gt;&lt;u&gt;&lt;span style="color:#0563C1"&gt;&lt;a href="https://www.webofscience.com/wos/woscc/full-record/WOS:000895718200006" rel="noreferrer"&gt;https://www.webofscience.com/wos/woscc/full-record/WOS:000895718200006&lt;/a&gt;&lt;o:p&gt;&lt;/o:p&gt;&lt;/span&gt;&lt;/u&gt;&lt;/p&gt;&lt;/td&gt;&lt;/tr&gt;&lt;tr style="height:15.0pt"&gt;&lt;td width="29" nowrap="" valign="top" style="width:22.0pt;border:solid windowtext 1.0pt;border-top:none;padding:0cm 5.4pt 0cm 5.4pt;height:15.0pt"&gt;&lt;p class="MsoNormal" align="right" style="text-align:right" dir="auto"&gt;&lt;span style="color:black"&gt;4&lt;o:p&gt;&lt;/o:p&gt;&lt;/span&gt;&lt;/p&gt;&lt;/td&gt;&lt;td width="913" nowrap="" valign="top" style="width:685.0pt;border-top:none;border-left:none;border-bottom:solid windowtext 1.0pt;border-right:solid windowtext 1.0pt;padding:0cm 5.4pt 0cm 5.4pt;height:15.0pt"&gt;&lt;p class="MsoNormal" dir="auto"&gt;&lt;span style="color:black"&gt;An opportunity for prevention: associations between the Life's Essential 8 score and cardiovascular incidence using prospective data from UK Biobank&lt;o:p&gt;&lt;/o:p&gt;&lt;/span&gt;&lt;/p&gt;&lt;/td&gt;&lt;td width="420" nowrap="" valign="top" style="width:315.0pt;border-top:none;border-left:none;border-bottom:solid windowtext 1.0pt;border-right:solid windowtext 1.0pt;padding:0cm 5.4pt 0cm 5.4pt;height:15.0pt"&gt;&lt;p class="MsoNormal" dir="auto"&gt;&lt;span style="color:black"&gt;Current problems in cardiology&lt;o:p&gt;&lt;/o:p&gt;&lt;/span&gt;&lt;/p&gt;&lt;/td&gt;&lt;td width="641" nowrap="" valign="top" style="width:481.0pt;border-top:none;border-left:none;border-bottom:solid windowtext 1.0pt;border-right:solid windowtext 1.0pt;padding:0cm 5.4pt 0cm 5.4pt;height:15.0pt"&gt;&lt;p class="MsoNormal" dir="auto"&gt;&lt;u&gt;&lt;a href="https://www.webofscience.com/wos/alldb/full-record/MEDLINE:36528209" rel="noreferrer"&gt;https://www.webofscience.com/wos/alldb/full-record/MEDLINE:36528209&lt;/a&gt;&lt;span style="color:#0563C1"&gt;&lt;o:p&gt;&lt;/o:p&gt;&lt;/span&gt;&lt;/u&gt;&lt;/p&gt;&lt;/td&gt;&lt;/tr&gt;&lt;tr style="height:15.0pt"&gt;&lt;td width="29" nowrap="" valign="top" style="width:22.0pt;border:solid windowtext 1.0pt;border-top:none;padding:0cm 5.4pt 0cm 5.4pt;height:15.0pt"&gt;&lt;p class="MsoNormal" align="right" style="text-align:right" dir="auto"&gt;&lt;span style="color:black"&gt;5&lt;o:p&gt;&lt;/o:p&gt;&lt;/span&gt;&lt;/p&gt;&lt;/td&gt;&lt;td width="913" nowrap="" valign="top" style="width:685.0pt;border-top:none;border-left:none;border-bottom:solid windowtext 1.0pt;border-right:solid windowtext 1.0pt;padding:0cm 5.4pt 0cm 5.4pt;height:15.0pt"&gt;&lt;p class="MsoNormal" dir="auto"&gt;&lt;span lang="ES-CL" style="color:black"&gt;Fuerza de prensión manual. Un sencillo, pero fuerte predictor de salud en población adulta y personas mayores&lt;o:p&gt;&lt;/o:p&gt;&lt;/span&gt;&lt;/p&gt;&lt;/td&gt;&lt;td width="420" nowrap="" valign="top" style="width:315.0pt;border-top:none;border-left:none;border-bottom:solid windowtext 1.0pt;border-right:solid windowtext 1.0pt;padding:0cm 5.4pt 0cm 5.4pt;height:15.0pt"&gt;&lt;p class="MsoNormal" dir="auto"&gt;&lt;span style="color:black"&gt;Revista médica de Chile&lt;o:p&gt;&lt;/o:p&gt;&lt;/span&gt;&lt;/p&gt;&lt;/td&gt;&lt;td width="641" nowrap="" valign="top" style="width:481.0pt;border-top:none;border-left:none;border-bottom:solid windowtext 1.0pt;border-right:solid windowtext 1.0pt;padding:0cm 5.4pt 0cm 5.4pt;height:15.0pt"&gt;&lt;p class="MsoNormal" dir="auto"&gt;&lt;u&gt;&lt;span style="color:#0563C1"&gt;&lt;a href="http://www.revistamedicadechile.cl/ojs/index.php/rmedica/article/view/9496" rel="noreferrer"&gt;http://www.revistamedicadechile.cl/ojs/index.php/rmedica/article/view/9496&lt;/a&gt;&lt;o:p&gt;&lt;/o:p&gt;&lt;/span&gt;&lt;/u&gt;&lt;/p&gt;&lt;/td&gt;&lt;/tr&gt;&lt;tr style="height:15.0pt"&gt;&lt;td width="29" nowrap="" valign="top" style="width:22.0pt;border:solid windowtext 1.0pt;border-top:none;padding:0cm 5.4pt 0cm 5.4pt;height:15.0pt"&gt;&lt;p class="MsoNormal" align="right" style="text-align:right" dir="auto"&gt;&lt;span style="color:black"&gt;6&lt;o:p&gt;&lt;/o:p&gt;&lt;/span&gt;&lt;/p&gt;&lt;/td&gt;&lt;td width="913" nowrap="" valign="top" style="width:685.0pt;border-top:none;border-left:none;border-bottom:solid windowtext 1.0pt;border-right:solid windowtext 1.0pt;padding:0cm 5.4pt 0cm 5.4pt;height:15.0pt"&gt;&lt;p class="MsoNormal" dir="auto"&gt;&lt;span style="color:black"&gt;Levels of physical activity and sitting time in elderly people with fragility: results of the 2016-2017 National Health Survey&lt;o:p&gt;&lt;/o:p&gt;&lt;/span&gt;&lt;/p&gt;&lt;/td&gt;&lt;td width="420" nowrap="" valign="top" style="width:315.0pt;border-top:none;border-left:none;border-bottom:solid windowtext 1.0pt;border-right:solid windowtext 1.0pt;padding:0cm 5.4pt 0cm 5.4pt;height:15.0pt"&gt;&lt;p class="MsoNormal" dir="auto"&gt;&lt;span style="color:black"&gt;Nutrición hospitalaria&lt;o:p&gt;&lt;/o:p&gt;&lt;/span&gt;&lt;/p&gt;&lt;/td&gt;&lt;td width="641" nowrap="" valign="top" style="width:481.0pt;border-top:none;border-left:none;border-bottom:solid windowtext 1.0pt;border-right:solid windowtext 1.0pt;padding:0cm 5.4pt 0cm 5.4pt;height:15.0pt"&gt;&lt;p class="MsoNormal" dir="auto"&gt;&lt;u&gt;&lt;a href="https://www.webofscience.com/wos/alldb/full-record/MEDLINE:36537317" rel="noreferrer"&gt;https://www.webofscience.com/wos/alldb/full-record/MEDLINE:36537317&lt;/a&gt;&lt;span style="color:#0563C1"&gt;&lt;o:p&gt;&lt;/o:p&gt;&lt;/span&gt;&lt;/u&gt;&lt;/p&gt;&lt;/td&gt;&lt;/tr&gt;&lt;tr style="height:15.0pt"&gt;&lt;td width="29" nowrap="" valign="top" style="width:22.0pt;border:solid windowtext 1.0pt;border-top:none;padding:0cm 5.4pt 0cm 5.4pt;height:15.0pt"&gt;&lt;p class="MsoNormal" align="right" style="text-align:right" dir="auto"&gt;&lt;span style="color:black"&gt;7&lt;o:p&gt;&lt;/o:p&gt;&lt;/span&gt;&lt;/p&gt;&lt;/td&gt;&lt;td width="913" nowrap="" valign="top" style="width:685.0pt;border-top:none;border-left:none;border-bottom:solid windowtext 1.0pt;border-right:solid windowtext 1.0pt;padding:0cm 5.4pt 0cm 5.4pt;height:15.0pt"&gt;&lt;p class="MsoNormal" dir="auto"&gt;&lt;span lang="ES-CL" style="color:black"&gt;Retos de la&amp;nbsp;nutrición en la diversidad sexual y de&amp;nbsp;género&lt;o:p&gt;&lt;/o:p&gt;&lt;/span&gt;&lt;/p&gt;&lt;/td&gt;&lt;td width="420" nowrap="" valign="top" style="width:315.0pt;border-top:none;border-left:none;border-bottom:solid windowtext 1.0pt;border-right:solid windowtext 1.0pt;padding:0cm 5.4pt 0cm 5.4pt;height:15.0pt"&gt;&lt;p class="MsoNormal" dir="auto"&gt;&lt;span style="color:black"&gt;RENHyD&lt;o:p&gt;&lt;/o:p&gt;&lt;/span&gt;&lt;/p&gt;&lt;/td&gt;&lt;td width="641" nowrap="" valign="top" style="width:481.0pt;border-top:none;border-left:none;border-bottom:solid windowtext 1.0pt;border-right:solid windowtext 1.0pt;padding:0cm 5.4pt 0cm 5.4pt;height:15.0pt"&gt;&lt;p class="MsoNormal" dir="auto"&gt;&lt;u&gt;&lt;span style="color:#0563C1"&gt;&lt;a href="https://renhyd.org/index.php/renhyd/article/view/1853/1092" rel="noreferrer"&gt;&lt;span style="color:#0563C1"&gt;https://renhyd.org/index.php/renhyd/article/view/1853/1092&lt;/span&gt;&lt;/a&gt;&lt;o:p&gt;&lt;/o:p&gt;&lt;/span&gt;&lt;/u&gt;&lt;/p&gt;&lt;/td&gt;&lt;/tr&gt;&lt;tr style="height:15.0pt"&gt;&lt;td width="29" nowrap="" valign="top" style="width:22.0pt;border:solid windowtext 1.0pt;border-top:none;padding:0cm 5.4pt 0cm 5.4pt;height:15.0pt"&gt;&lt;p class="MsoNormal" align="right" style="text-align:right" dir="auto"&gt;&lt;span style="color:black"&gt;8&lt;o:p&gt;&lt;/o:p&gt;&lt;/span&gt;&lt;/p&gt;&lt;/td&gt;&lt;td width="913" nowrap="" valign="top" style="width:685.0pt;border-top:none;border-left:none;border-bottom:solid windowtext 1.0pt;border-right:solid windowtext 1.0pt;padding:0cm 5.4pt 0cm 5.4pt;height:15.0pt"&gt;&lt;p class="MsoNormal" dir="auto"&gt;&lt;span style="color:black"&gt;Perceptual blindless in nutrition: We are in a critical time to be connected&lt;o:p&gt;&lt;/o:p&gt;&lt;/span&gt;&lt;/p&gt;&lt;/td&gt;&lt;td width="420" nowrap="" valign="top" style="width:315.0pt;border-top:none;border-left:none;border-bottom:solid windowtext 1.0pt;border-right:solid windowtext 1.0pt;padding:0cm 5.4pt 0cm 5.4pt;height:15.0pt"&gt;&lt;p class="MsoNormal" dir="auto"&gt;&lt;span style="color:black"&gt;Obesity research&lt;o:p&gt;&lt;/o:p&gt;&lt;/span&gt;&lt;/p&gt;&lt;/td&gt;&lt;td width="641" nowrap="" valign="top" style="width:481.0pt;border-top:none;border-left:none;border-bottom:solid windowtext 1.0pt;border-right:solid windowtext 1.0pt;padding:0cm 5.4pt 0cm 5.4pt;height:15.0pt"&gt;&lt;p class="MsoNormal" dir="auto"&gt;&lt;u&gt;&lt;a href="https://www.webofscience.com/wos/alldb/full-record/MEDLINE:36623849" rel="noreferrer"&gt;https://www.webofscience.com/wos/alldb/full-record/MEDLINE:36623849&lt;/a&gt;&lt;span style="color:#0563C1"&gt;&lt;o:p&gt;&lt;/o:p&gt;&lt;/span&gt;&lt;/u&gt;&lt;/p&gt;&lt;/td&gt;&lt;/tr&gt;&lt;tr style="height:15.0pt"&gt;&lt;td width="29" nowrap="" valign="top" style="width:22.0pt;border:solid windowtext 1.0pt;border-top:none;padding:0cm 5.4pt 0cm 5.4pt;height:15.0pt"&gt;&lt;p class="MsoNormal" align="right" style="text-align:right" dir="auto"&gt;&lt;span style="color:black"&gt;9&lt;o:p&gt;&lt;/o:p&gt;&lt;/span&gt;&lt;/p&gt;&lt;/td&gt;&lt;td width="913" nowrap="" valign="top" style="width:685.0pt;border-top:none;border-left:none;border-bottom:solid windowtext 1.0pt;border-right:solid windowtext 1.0pt;padding:0cm 5.4pt 0cm 5.4pt;height:15.0pt"&gt;&lt;p class="MsoNormal" dir="auto"&gt;&lt;span style="color:black"&gt;Frailty Index as a Predictor of Mortality in Middle-Aged and Older People: A Prospective Analysis of Chilean Adults&lt;o:p&gt;&lt;/o:p&gt;&lt;/span&gt;&lt;/p&gt;&lt;/td&gt;&lt;td width="420" nowrap="" valign="top" style="width:315.0pt;border-top:none;border-left:none;border-bottom:solid windowtext 1.0pt;border-right:solid windowtext 1.0pt;padding:0cm 5.4pt 0cm 5.4pt;height:15.0pt"&gt;&lt;p class="MsoNormal" dir="auto"&gt;&lt;span style="color:black"&gt;International Journal of Enviromental Research and public Health&lt;o:p&gt;&lt;/o:p&gt;&lt;/span&gt;&lt;/p&gt;&lt;/td&gt;&lt;td width="641" nowrap="" valign="top" style="width:481.0pt;border-top:none;border-left:none;border-bottom:solid windowtext 1.0pt;border-right:solid windowtext 1.0pt;padding:0cm 5.4pt 0cm 5.4pt;height:15.0pt"&gt;&lt;p class="MsoNormal" dir="auto"&gt;&lt;u&gt;&lt;a href="https://www.webofscience.com/wos/alldb/full-record/MEDLINE:36673951" rel="noreferrer"&gt;https://www.webofscience.com/wos/alldb/full-record/MEDLINE:36673951&lt;/a&gt;&lt;span style="color:#0563C1"&gt;&lt;o:p&gt;&lt;/o:p&gt;&lt;/span&gt;&lt;/u&gt;&lt;/p&gt;&lt;/td&gt;&lt;/tr&gt;&lt;tr style="height:15.0pt"&gt;&lt;td width="29" nowrap="" valign="top" style="width:22.0pt;border:solid windowtext 1.0pt;border-top:none;padding:0cm 5.4pt 0cm 5.4pt;height:15.0pt"&gt;&lt;p class="MsoNormal" align="right" style="text-align:right" dir="auto"&gt;&lt;span style="color:black"&gt;10&lt;o:p&gt;&lt;/o:p&gt;&lt;/span&gt;&lt;/p&gt;&lt;/td&gt;&lt;td width="913" nowrap="" valign="top" style="width:685.0pt;border-top:none;border-left:none;border-bottom:solid windowtext 1.0pt;border-right:solid windowtext 1.0pt;padding:0cm 5.4pt 0cm 5.4pt;height:15.0pt"&gt;&lt;p class="MsoNormal" dir="auto"&gt;&lt;span style="color:black"&gt;Frailty in Chile: Development of a Frailty Index Score Using the Chilean National Health Survey 2016–2017&lt;o:p&gt;&lt;/o:p&gt;&lt;/span&gt;&lt;/p&gt;&lt;/td&gt;&lt;td width="420" nowrap="" valign="top" style="width:315.0pt;border-top:none;border-left:none;border-bottom:solid windowtext 1.0pt;border-right:solid windowtext 1.0pt;padding:0cm 5.4pt 0cm 5.4pt;height:15.0pt"&gt;&lt;p class="MsoNormal" dir="auto"&gt;&lt;span style="color:black"&gt;The Journal of frailty and Aging&lt;o:p&gt;&lt;/o:p&gt;&lt;/span&gt;&lt;/p&gt;&lt;/td&gt;&lt;td width="641" nowrap="" valign="top" style="width:481.0pt;border-top:none;border-left:none;border-bottom:solid windowtext 1.0pt;border-right:solid windowtext 1.0pt;padding:0cm 5.4pt 0cm 5.4pt;height:15.0pt"&gt;&lt;p class="MsoNormal" dir="auto"&gt;&lt;u&gt;&lt;span style="color:#0563C1"&gt;&lt;a href="https://link.springer.com/article/10.14283/jfa.2023.2" rel="noreferrer"&gt;https://link.springer.com/article/10.14283/jfa.2023.2&lt;/a&gt;&lt;o:p&gt;&lt;/o:p&gt;&lt;/span&gt;&lt;/u&gt;&lt;/p&gt;&lt;/td&gt;&lt;/tr&gt;&lt;tr style="height:15.0pt"&gt;&lt;td width="29" nowrap="" valign="top" style="width:22.0pt;border:solid windowtext 1.0pt;border-top:none;padding:0cm 5.4pt 0cm 5.4pt;height:15.0pt"&gt;&lt;p class="MsoNormal" align="right" style="text-align:right" dir="auto"&gt;&lt;span style="color:black"&gt;11&lt;o:p&gt;&lt;/o:p&gt;&lt;/span&gt;&lt;/p&gt;&lt;/td&gt;&lt;td width="913" nowrap="" valign="top" style="width:685.0pt;border-top:none;border-left:none;border-bottom:solid windowtext 1.0pt;border-right:solid windowtext 1.0pt;padding:0cm 5.4pt 0cm 5.4pt;height:15.0pt"&gt;&lt;p class="MsoNormal" dir="auto"&gt;&lt;span style="color:black"&gt;Do all vegetarians have a lower cardiovascular risk? A prospective study&lt;o:p&gt;&lt;/o:p&gt;&lt;/span&gt;&lt;/p&gt;&lt;/td&gt;&lt;td width="420" nowrap="" valign="top" style="width:315.0pt;border-top:none;border-left:none;border-bottom:solid windowtext 1.0pt;border-right:solid windowtext 1.0pt;padding:0cm 5.4pt 0cm 5.4pt;height:15.0pt"&gt;&lt;p class="MsoNormal" dir="auto"&gt;&lt;span style="color:black"&gt;Clinical nutrition&lt;o:p&gt;&lt;/o:p&gt;&lt;/span&gt;&lt;/p&gt;&lt;/td&gt;&lt;td width="641" nowrap="" valign="top" style="width:481.0pt;border-top:none;border-left:none;border-bottom:solid windowtext 1.0pt;border-right:solid windowtext 1.0pt;padding:0cm 5.4pt 0cm 5.4pt;height:15.0pt"&gt;&lt;p class="MsoNormal" dir="auto"&gt;&lt;u&gt;&lt;span style="color:#0563C1"&gt;&lt;a href="https://pubmed.ncbi.nlm.nih.gov/36716619/" rel="noreferrer"&gt;https://pubmed.ncbi.nlm.nih.gov/36716619/&lt;/a&gt;&lt;o:p&gt;&lt;/o:p&gt;&lt;/span&gt;&lt;/u&gt;&lt;/p&gt;&lt;/td&gt;&lt;/tr&gt;&lt;tr style="height:15.0pt"&gt;&lt;td width="29" nowrap="" valign="top" style="width:22.0pt;border:solid windowtext 1.0pt;border-top:none;padding:0cm 5.4pt 0cm 5.4pt;height:15.0pt"&gt;&lt;p class="MsoNormal" align="right" style="text-align:right" dir="auto"&gt;&lt;span style="color:black"&gt;12&lt;o:p&gt;&lt;/o:p&gt;&lt;/span&gt;&lt;/p&gt;&lt;/td&gt;&lt;td width="913" nowrap="" valign="top" style="width:685.0pt;border-top:none;border-left:none;border-bottom:solid windowtext 1.0pt;border-right:solid windowtext 1.0pt;padding:0cm 5.4pt 0cm 5.4pt;height:15.0pt"&gt;&lt;p class="MsoNormal" dir="auto"&gt;&lt;span lang="ES-CL" style="color:black"&gt;Asociación del fitness cardiorrespiratorio con marcadores de adiposidad corporal: estudio de corte transversal de la Encuesta Nacional de Salud Chile 2016-2017&lt;o:p&gt;&lt;/o:p&gt;&lt;/span&gt;&lt;/p&gt;&lt;/td&gt;&lt;td width="420" nowrap="" valign="top" style="width:315.0pt;border-top:none;border-left:none;border-bottom:solid windowtext 1.0pt;border-right:solid windowtext 1.0pt;padding:0cm 5.4pt 0cm 5.4pt;height:15.0pt"&gt;&lt;p class="MsoNormal" dir="auto"&gt;&lt;span style="color:black"&gt;RMCH&lt;/span&gt;&lt;span lang="ES-CL" style="color:black"&gt;&lt;o:p&gt;&lt;/o:p&gt;&lt;/span&gt;&lt;/p&gt;&lt;/td&gt;&lt;td width="641" nowrap="" valign="top" style="width:481.0pt;border-top:none;border-left:none;border-bottom:solid windowtext 1.0pt;border-right:solid windowtext 1.0pt;padding:0cm 5.4pt 0cm 5.4pt;height:15.0pt"&gt;&lt;p class="MsoNormal" style="mso-margin-top-alt:auto;mso-margin-bottom-alt:auto" dir="auto"&gt;&lt;span lang="ES-CL"&gt;&lt;a href="https://nam02.safelinks.protection.outlook.com/?url=http%3A%2F%2Fwww.revistamedicadechile.cl%2Fojs%2Findex.php%2Frmedica%2Farticle%2Fview%2F9606%2F8097&amp;amp;data=05%7C01%7Cfanny.petermann%40udp.cl%7Cea99406d6ef44cfb781908db00725ef9%7Cf188fcf3fda646b3b3c9149d6bbd889b%7C0%7C0%7C638104263473968718%7CUnknown%7CTWFpbGZsb3d8eyJWIjoiMC4wLjAwMDAiLCJQIjoiV2luMzIiLCJBTiI6Ik1haWwiLCJXVCI6Mn0%3D%7C3000%7C%7C%7C&amp;amp;sdata=t%2FWM2LnmnofYXFlqxH5DE%2Bi%2FnBuBDIYFTV611oiKLR4%3D&amp;amp;reserved=0" target="_blank" rel="noreferrer"&gt;http://www.revistamedicadechile.cl/ojs/index.php/rmedica/article/view/9606/8097&lt;/a&gt;&lt;o:p&gt;&lt;/o:p&gt;&lt;/span&gt;&lt;/p&gt;&lt;/td&gt;&lt;/tr&gt;&lt;tr style="height:15.0pt"&gt;&lt;td width="29" nowrap="" valign="top" style="width:22.0pt;border:solid windowtext 1.0pt;border-top:none;padding:0cm 5.4pt 0cm 5.4pt;height:15.0pt"&gt;&lt;p class="MsoNormal" align="right" style="text-align:right" dir="auto"&gt;&lt;span style="color:black"&gt;13&lt;o:p&gt;&lt;/o:p&gt;&lt;/span&gt;&lt;/p&gt;&lt;/td&gt;&lt;td width="913" nowrap="" valign="top" style="width:685.0pt;border-top:none;border-left:none;border-bottom:solid windowtext 1.0pt;border-right:solid windowtext 1.0pt;padding:0cm 5.4pt 0cm 5.4pt;height:15.0pt"&gt;&lt;p class="MsoNormal" dir="auto"&gt;&lt;span style="color:black"&gt;Identifying the Biomarker Profile of Pre-Frail and Frail People: A Cross-Sectional Analysis from UK Biobank&lt;o:p&gt;&lt;/o:p&gt;&lt;/span&gt;&lt;/p&gt;&lt;/td&gt;&lt;td width="420" nowrap="" valign="top" style="width:315.0pt;border-top:none;border-left:none;border-bottom:solid windowtext 1.0pt;border-right:solid windowtext 1.0pt;padding:0cm 5.4pt 0cm 5.4pt;height:15.0pt"&gt;&lt;p class="MsoNormal" dir="auto"&gt;&lt;span style="color:black"&gt;international Journal of Enviromental Research and public Health&lt;o:p&gt;&lt;/o:p&gt;&lt;/span&gt;&lt;/p&gt;&lt;/td&gt;&lt;td width="641" nowrap="" valign="top" style="width:481.0pt;border-top:none;border-left:none;border-bottom:solid windowtext 1.0pt;border-right:solid windowtext 1.0pt;padding:0cm 5.4pt 0cm 5.4pt;height:15.0pt"&gt;&lt;p class="MsoNormal" dir="auto"&gt;&lt;u&gt;&lt;span style="color:#0563C1"&gt;&lt;a href="https://www.mdpi.com/1660-4601/20/3/2421" rel="noreferrer"&gt;https://www.mdpi.com/1660-4601/20/3/2421&lt;/a&gt;&lt;o:p&gt;&lt;/o:p&gt;&lt;/span&gt;&lt;/u&gt;&lt;/p&gt;&lt;/td&gt;&lt;/tr&gt;&lt;tr style="height:15.0pt"&gt;&lt;td width="29" nowrap="" valign="top" style="width:22.0pt;border:solid windowtext 1.0pt;border-top:none;padding:0cm 5.4pt 0cm 5.4pt;height:15.0pt"&gt;&lt;p class="MsoNormal" align="right" style="text-align:right" dir="auto"&gt;&lt;span style="color:black"&gt;14&lt;o:p&gt;&lt;/o:p&gt;&lt;/span&gt;&lt;/p&gt;&lt;/td&gt;&lt;td width="913" nowrap="" valign="top" style="width:685.0pt;border-top:none;border-left:none;border-bottom:solid windowtext 1.0pt;border-right:solid windowtext 1.0pt;padding:0cm 5.4pt 0cm 5.4pt;height:15.0pt"&gt;&lt;p class="MsoNormal" dir="auto"&gt;&lt;span style="color:black"&gt;Hygiene Practices and Early Childhood Development in the East Asia-Pacific Region: a cross-sectional analysis&lt;o:p&gt;&lt;/o:p&gt;&lt;/span&gt;&lt;/p&gt;&lt;/td&gt;&lt;td width="420" nowrap="" valign="top" style="width:315.0pt;border-top:none;border-left:none;border-bottom:solid windowtext 1.0pt;border-right:solid windowtext 1.0pt;padding:0cm 5.4pt 0cm 5.4pt;height:15.0pt"&gt;&lt;p class="MsoNormal" dir="auto"&gt;&lt;span style="color:black"&gt;international Journal of Enviromental Research and public Health&lt;o:p&gt;&lt;/o:p&gt;&lt;/span&gt;&lt;/p&gt;&lt;/td&gt;&lt;td width="641" nowrap="" valign="top" style="width:481.0pt;border-top:none;border-left:none;border-bottom:solid windowtext 1.0pt;border-right:solid windowtext 1.0pt;padding:0cm 5.4pt 0cm 5.4pt;height:15.0pt"&gt;&lt;p class="MsoNormal" dir="auto"&gt;&lt;u&gt;&lt;span style="color:#0563C1"&gt;&lt;a href="https://www.mdpi.com/1660-4601/20/4/2798" rel="noreferrer"&gt;https://www.mdpi.com/1660-4601/20/4/2798&lt;/a&gt;&lt;o:p&gt;&lt;/o:p&gt;&lt;/span&gt;&lt;/u&gt;&lt;/p&gt;&lt;/td&gt;&lt;/tr&gt;&lt;tr style="height:15.0pt"&gt;&lt;td width="29" nowrap="" valign="top" style="width:22.0pt;border:solid windowtext 1.0pt;border-top:none;padding:0cm 5.4pt 0cm 5.4pt;height:15.0pt"&gt;&lt;p class="MsoNormal" align="right" style="text-align:right" dir="auto"&gt;&lt;span style="color:black"&gt;15&lt;o:p&gt;&lt;/o:p&gt;&lt;/span&gt;&lt;/p&gt;&lt;/td&gt;&lt;td width="913" nowrap="" valign="top" style="width:685.0pt;border-top:none;border-left:none;border-bottom:solid windowtext 1.0pt;border-right:solid windowtext 1.0pt;padding:0cm 5.4pt 0cm 5.4pt;height:15.0pt"&gt;&lt;p class="MsoNormal" dir="auto"&gt;&lt;span style="color:black"&gt;Diet-related inflammation is associated with worse COVID-19 outcomes in the UK Biobank Cohort&lt;o:p&gt;&lt;/o:p&gt;&lt;/span&gt;&lt;/p&gt;&lt;/td&gt;&lt;td width="420" nowrap="" valign="top" style="width:315.0pt;border-top:none;border-left:none;border-bottom:solid windowtext 1.0pt;border-right:solid windowtext 1.0pt;padding:0cm 5.4pt 0cm 5.4pt;height:15.0pt"&gt;&lt;p class="MsoNormal" dir="auto"&gt;&lt;span style="color:black"&gt;Nutrients&lt;o:p&gt;&lt;/o:p&gt;&lt;/span&gt;&lt;/p&gt;&lt;/td&gt;&lt;td width="641" nowrap="" valign="top" style="width:481.0pt;border-top:none;border-left:none;border-bottom:solid windowtext 1.0pt;border-right:solid windowtext 1.0pt;padding:0cm 5.4pt 0cm 5.4pt;height:15.0pt"&gt;&lt;p class="MsoNormal" dir="auto"&gt;&lt;u&gt;&lt;span style="color:#0563C1"&gt;&lt;a href="https://www.mdpi.com/2072-6643/15/4/884" rel="noreferrer"&gt;https://www.mdpi.com/2072-6643/15/4/884&lt;/a&gt;&lt;o:p&gt;&lt;/o:p&gt;&lt;/span&gt;&lt;/u&gt;&lt;/p&gt;&lt;/td&gt;&lt;/tr&gt;&lt;/tbody&gt;&lt;/table&gt;&lt;p style="mso-margin-top-alt:0cm;margin-right:0cm;margin-bottom:12.0pt;margin-left:0cm" dir="auto"&gt;&lt;span lang="ES-CL"&gt;&lt;br&gt;Desde ya agradezco su ayuda y gestión en el proceso, &lt;br&gt;&lt;br&gt;Esperando escuchar pronto de ustedes, &lt;br&gt;&lt;br&gt;Se despide,&lt;o:p&gt;&lt;/o:p&gt;&lt;/span&gt;&lt;/p&gt;&lt;p class="MsoNormal" dir="auto"&gt;&lt;span lang="ES-CL" style="mso-fareast-language:EN-US"&gt;&lt;o:p&gt;&amp;nbsp;&lt;/o:p&gt;&lt;/span&gt;&lt;/p&gt;&lt;div&gt;&lt;p class="MsoNormal" dir="auto"&gt;&lt;b&gt;&lt;span style="font-size:14.0pt;color:#212121"&gt;Dr Fanny Petermann-Rocha (PhD)&lt;/span&gt;&lt;/b&gt;&lt;o:p&gt;&lt;/o:p&gt;&lt;/p&gt;&lt;p class="MsoNormal" dir="auto"&gt;&lt;span lang="ES-CL" style="color:#212121"&gt;Associate Professor/Profesora Asociada&lt;/span&gt;&lt;span lang="ES-CL"&gt;&lt;o:p&gt;&lt;/o:p&gt;&lt;/span&gt;&lt;/p&gt;&lt;p class="MsoNormal" dir="auto"&gt;&lt;span lang="ES-CL" style="color:#212121"&gt;Facultad de Medicina&lt;/span&gt;&lt;span lang="ES-CL"&gt;&lt;o:p&gt;&lt;/o:p&gt;&lt;/span&gt;&lt;/p&gt;&lt;p class="MsoNormal" dir="auto"&gt;&lt;span lang="ES-CL" style="color:#212121"&gt;Universidad Diego Portales&lt;/span&gt;&lt;span lang="ES-CL"&gt;&lt;o:p&gt;&lt;/o:p&gt;&lt;/span&gt;&lt;/p&gt;&lt;p class="MsoNormal" dir="auto"&gt;&lt;span lang="ES-CL" style="font-size:10.0pt;color:black"&gt;Av. Ejército 233, Santiago, Chile&lt;/span&gt;&lt;u&gt;&lt;span lang="ES-CL" style="font-size:10.0pt;color:#0563C1"&gt;&lt;br&gt;&lt;/span&gt;&lt;/u&gt;&lt;u&gt;&lt;span style="font-size:10.0pt;color:#0563C1"&gt;&lt;a href="mailto:fanny.petermann@udp.cl" rel="noreferrer"&gt;&lt;span lang="ES-CL" style="color:#0563C1"&gt;fanny.petermann@udp.cl&lt;/span&gt;&lt;/a&gt;&lt;/span&gt;&lt;/u&gt;&lt;u&gt;&lt;span lang="ES-CL" style="font-size:10.0pt;color:#0563C1"&gt;&lt;br&gt;&lt;/span&gt;&lt;/u&gt;&lt;b&gt;&lt;span lang="ES-CL" style="font-size:10.0pt;color:#44546A"&gt;T.&lt;/span&gt;&lt;/b&gt;&lt;span lang="ES-CL" style="font-size:10.0pt;color:#44546A"&gt;&amp;nbsp;&lt;/span&gt;&lt;span lang="ES-CL" style="font-size:10.0pt;color:black"&gt;+56 2 26768968&lt;/span&gt;&lt;o:p&gt;&lt;/o:p&gt;&lt;/p&gt;&lt;p class="MsoNormal" dir="auto"&gt;&lt;span lang="ES-CL" style="color:#212121"&gt;&amp;nbsp;&lt;/span&gt;&lt;o:p&gt;&lt;/o:p&gt;&lt;/p&gt;&lt;p class="MsoNormal" dir="auto"&gt;&lt;span style="color:#212121"&gt;&lt;/span&gt;&lt;o:p&gt;&lt;/o:p&gt;&lt;/p&gt;&lt;p class="MsoNormal" dir="auto"&gt;&lt;span style="font-size:10.0pt;color:#212121"&gt;Websites: &lt;a href="https://nam02.safelinks.protection.outlook.com/?url=https%3A%2F%2Fwww.researchgate.net%2Fprofile%2FFanny_Petermann-Rocha&amp;amp;data=05%7C01%7Cfanny.petermann%40udp.cl%7C03e0f7c64fe848a38e9d08da29f1f1a6%7Cf188fcf3fda646b3b3c9149d6bbd889b%7C0%7C0%7C637868416364465413%7CUnknown%7CTWFpbGZsb3d8eyJWIjoiMC4wLjAwMDAiLCJQIjoiV2luMzIiLCJBTiI6Ik1haWwiLCJXVCI6Mn0%3D%7C3000%7C%7C%7C&amp;amp;sdata=t3ze0pTgzByawbwnjG5uL3I1r8Kbjso2xlnTvcu64zI%3D&amp;amp;reserved=0" rel="noreferrer"&gt;&lt;span style="color:#0563C1"&gt;https://www.researchgate.net/profile/Fanny_Petermann-Rocha&lt;/span&gt;&lt;/a&gt;&lt;/span&gt;&lt;o:p&gt;&lt;/o:p&gt;&lt;/p&gt;&lt;p class="MsoNormal" dir="auto"&gt;&lt;span style="font-size:10.0pt;color:#212121"&gt;&amp;nbsp;&amp;nbsp;&amp;nbsp;&amp;nbsp;&amp;nbsp;&amp;nbsp;&amp;nbsp;&amp;nbsp;&amp;nbsp;&amp;nbsp;&amp;nbsp;&amp;nbsp;&amp;nbsp;&amp;nbsp;&amp;nbsp;&amp;nbsp;&amp;nbsp;&amp;nbsp;&amp;nbsp;&lt;a href="https://nam02.safelinks.protection.outlook.com/?url=https%3A%2F%2Fwww.grupoelhoc.com%2F&amp;amp;data=05%7C01%7Cfanny.petermann%40udp.cl%7C03e0f7c64fe848a38e9d08da29f1f1a6%7Cf188fcf3fda646b3b3c9149d6bbd889b%7C0%7C0%7C637868416364465413%7CUnknown%7CTWFpbGZsb3d8eyJWIjoiMC4wLjAwMDAiLCJQIjoiV2luMzIiLCJBTiI6Ik1haWwiLCJXVCI6Mn0%3D%7C3000%7C%7C%7C&amp;amp;sdata=dUMTRBvLkEZk%2Fwk%2BzB9nfwnl2wtzEYVagtMPqkHqgfk%3D&amp;amp;reserved=0" rel="noreferrer"&gt;&lt;span style="color:#0563C1"&gt;https://www.grupoelhoc.com&lt;/span&gt;&lt;/a&gt;&lt;/span&gt;&lt;o:p&gt;&lt;/o:p&gt;&lt;/p&gt;&lt;/div&gt;&lt;/div&gt;&lt;p dir="auto"&gt;La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comunicación.&lt;br&gt;Este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chilena.&lt;br&gt;The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communication.&lt;br&gt;This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law.&lt;/p&gt;&lt;/div&gt;</t>
  </si>
  <si>
    <t>2023-02-09T06:33:45Z</t>
  </si>
  <si>
    <t>Revista Autoctonía vol. 7 nro.1</t>
  </si>
  <si>
    <t>Estimada AntonietaPor solicitud de los editores de Autoctonía, envío los archivos marcados del vol. 7 nro. 1, 2023 de la revista, disponibles en este enlace:https://www.dropbox.com/sh/o5a0qy8zl1wb604/AAA9I7GGwU9raoAH9jfikGlaa?dl=0Quedo atenta a tus comentarios, saludos cordialesSandra Rivera M.BibliotecariaInstituto de la ViviendaFAU-Universidad de Chile+56 - 2 2978 3151https://cl.linkedin.com/in/sandrarivera/es--Sandra Rivera M.---Nota: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</si>
  <si>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2023-02-08T20:37:20Z</t>
  </si>
  <si>
    <t>2023-03-23T17:04:33Z</t>
  </si>
  <si>
    <t>ruego agrupar a partir de la firma seleccionada</t>
  </si>
  <si>
    <t>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AnchaQuitar--Prof. Dr. Miguel Alvarado BorgoñoUniversidad del Bío BíoDepartamento de Ciencias SocialesEscuela de Trabajo SocialAnexo:3531930928353 (Celular)Campus La CastillaAvenida Brasil 1180Chillánhttps://orcid.org/0000-0002-1563-4108https://scholar.google.cl/citations?hl=es&amp;user=UYYUfe4AAAAJLa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</si>
  <si>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2023-02-08T20:36:59Z</t>
  </si>
  <si>
    <t>2023-03-16T15:03:07Z</t>
  </si>
  <si>
    <t>ruego agrupar a partir de la firma seleccionada como base</t>
  </si>
  <si>
    <t>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AnchaQuitar--Prof. Dr. Miguel Alvarado BorgoñoUniversidad del Bío BíoDepartamento de Ciencias SocialesEscuela de Trabajo SocialAnexo:3531930928353 (Celular)Campus La CastillaAvenida Brasil 1180Chillánhttps://orcid.org/0000-0002-1563-4108https://scholar.google.cl/citations?hl=es&amp;user=UYYUfe4AAAAJ</t>
  </si>
  <si>
    <t>2023-02-07T17:39:03Z</t>
  </si>
  <si>
    <t>2023-10-23T15:03:23Z</t>
  </si>
  <si>
    <t>RV: [RCHE] Consulta para agregar información</t>
  </si>
  <si>
    <t>2023-02-07T14:05:42Z</t>
  </si>
  <si>
    <t>2023-02-08T13:01:57Z</t>
  </si>
  <si>
    <t>Email: soledad.ruizjabbaz@gmail.comComentarios:Buenos días, estoy intentando subir mi tesis de doctorado al repositorio anid pero me tira directamente a la última página de aceptación de la licencia y no sé cómo solucionarlo. Es un problema de la página? Se solucionará prontamente?Fecha: Tue Feb 07 14:05:26 UTC 2023Logueado como: soledad.ruizjabbaz@gmail.comUser Agent: Mozilla/5.0 (Windows NT 10.0; Win64; x64) AppleWebKit/537.36 (KHTML, like Gecko) Chrome/109.0.0.0 Safari/537.36Session: 25b14cc3-eed2-467c-be47-ae624731fcd1La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</si>
  <si>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2023-02-06T04:58:49Z</t>
  </si>
  <si>
    <t>2023-04-05T18:03:23Z</t>
  </si>
  <si>
    <t>Revista RLA V60N2 II Sem. 2022</t>
  </si>
  <si>
    <t>Estimada Antonieta, junto con saludar adjunto link con archivos procesados de REVISTA DE LINGÛISTICA TEORICA Y APLICADA (RLA) V60N2, para su revisión.Saludos cordiales,Sandra Roahttps://drive.google.com/file/d/1_CAOcHGgl9v_i1_CDK9H1RCJTM6zCmbc/view?usp=sharingLa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law.ContenidoRLA 60_2.pdf</t>
  </si>
  <si>
    <t>2023-02-05T19:57:17Z</t>
  </si>
  <si>
    <t>2023-02-10T13:02:40Z</t>
  </si>
  <si>
    <t>Matias Enrique Rodriguez Rivas</t>
  </si>
  <si>
    <t>matrodriguezr@udd.cl</t>
  </si>
  <si>
    <t>Repositorio tesis magister</t>
  </si>
  <si>
    <t>Estimados, junto con saludar, escribo ya que realicé el depósito de mi tesis de magíster en el repositorio institucional pero con orden de embargo (protección de datos participantes). El problema es que en el repositorio quedó como acceso abierto.La tesis se encuentra depositada en el siguiente link:https://repositorio.anid.cl/entities/tesis/c7168f8b-f435-460d-b6dd-f8e9e33d33feQuedo atento,Saludos cordiales</t>
  </si>
  <si>
    <t>2023-02-02T13:33:54Z</t>
  </si>
  <si>
    <t>2023-02-03T16:02:51Z</t>
  </si>
  <si>
    <t>Email: francisco.bravo.a@ug.uchile.clComentarios:Estimado, esperando te encuentres bien quería consultarte por el tema de la política abierta de la Anid. No me pude comunicar con ellos.- tienes información de fechas cuando se implementara esto para los investigadores de la UC?-se sugiere alguna medida de la UC para cambiarse a algún sistema de gestión de datos?.  O para respaldarlos.?- con el tema de publicaciones están se deberán poner de libre acceso en el repositorio UC? Al ser aceptadas?- esta política aplicará para proyectos adjudicados en fechas anteriores de la implementacion del acceso abierto a datos?.SaludosFranciscoFecha: Thu Feb 02 13:33:45 UTC 2023Logueado como:User Agent: Mozilla/5.0 (Windows NT 10.0; Win64; x64) AppleWebKit/537.36 (KHTML, like Gecko) Chrome/109.0.0.0 Safari/537.36Session: 2d0ad931-fcda-42fe-a237-c4872297d36aLa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</si>
  <si>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2023-02-01T20:53:51Z</t>
  </si>
  <si>
    <t>artículo de Chungara marcado 00101</t>
  </si>
  <si>
    <t>Hola Anto.Envío artículo de Chungara marcado.Saludos, 0717-7356-chungara_00123.rar (https://drive.google.com/file/d/1EBtB44FkOEUvXnPepBM3QmzmqidQ4jyk/view?usp=drive_web)____________________________________Marcela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</si>
  <si>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2023-02-01T13:45:53Z</t>
  </si>
  <si>
    <t>2023-02-06T14:03:01Z</t>
  </si>
  <si>
    <t>SOP-161 Problema  de visualización de los archivos en  repositorio</t>
  </si>
  <si>
    <t>2023-02-01T09:59:50Z</t>
  </si>
  <si>
    <t>2023-02-09T14:02:47Z</t>
  </si>
  <si>
    <t>Rocío Garcés Ferrer</t>
  </si>
  <si>
    <t>rocio.garces@mail.udp.cl</t>
  </si>
  <si>
    <t>Repositorio ANID</t>
  </si>
  <si>
    <t>Buenos días,Junto con saludar, espero que se encuentren bien. He intentado en diversas ocasiones subir un documento al Repositorio ANID desde la opción "nuevo depósito" y cuando introduzco mis credenciales ANID la página me reenvía una y otra vez a la pantalla de inicio. De tal modo que no se me abre el acceso al depósito. ¿Cómo puedo subir mis trabajos al repositorio? Quedo atenta. Muchas gracias.</t>
  </si>
  <si>
    <t>2023-01-31T18:41:53Z</t>
  </si>
  <si>
    <t>2023-02-09T13:01:57Z</t>
  </si>
  <si>
    <t>Re: [Actualización página] Manuscritos no presentes en página web ANID</t>
  </si>
  <si>
    <t>Este es un seguimiento de su solicitud anterior n.° #647715 "Re: [Actualización página] ..."&lt;div class="zd-comment" dir="auto"&gt;&lt;p class="MsoNormal" style="margin: 0cm; font-size: 11pt; font-family: Calibri, sans-serif;" dir="auto"&gt;&lt;span lang="ES-CL"&gt;Estimados ANID,&amp;nbsp;&lt;/span&gt;&lt;/p&gt;&lt;p class="MsoNormal" style="margin: 0cm; font-size: 11pt; font-family: Calibri, sans-serif;" dir="auto"&gt;&lt;span lang="ES-CL"&gt;&lt;br&gt;&lt;/span&gt;&lt;/p&gt;&lt;p class="MsoNormal" style="margin: 0cm; font-size: 11pt; font-family: Calibri, sans-serif;" dir="auto"&gt;&lt;span lang="ES-CL"&gt;Les escribo en esta oportunidad porque, revisando el sitio web, me percaté que 04 de mis manuscritos no se encuentran completamente disponibles en la página web. Podrían ayudarme con esta actualización?&amp;nbsp;&lt;/span&gt;&lt;/p&gt;&lt;p class="MsoNormal" style="margin: 0cm; font-size: 11pt; font-family: Calibri, sans-serif;" dir="auto"&gt;&lt;span style="font-size: 11pt;"&gt;&lt;br&gt;&lt;/span&gt;&lt;/p&gt;&lt;p class="MsoNormal" style="margin: 0cm; font-size: 11pt; font-family: Calibri, sans-serif;" dir="auto"&gt;&lt;span style="font-size: 11pt;"&gt;El listado completo con su DOI a continuación:&lt;/span&gt;&lt;/p&gt;&lt;p class="MsoNormal" style="margin: 0cm; font-size: 11pt; font-family: Calibri, sans-serif;" dir="auto"&gt;&lt;span lang="ES-CL"&gt;&amp;nbsp;&lt;/span&gt;&lt;/p&gt;&lt;p class="MsoNormal" style="margin: 0cm; font-size: 11pt; font-family: Calibri, sans-serif;" dir="auto"&gt;&lt;span lang="ES-CL"&gt;&lt;/span&gt;&lt;/p&gt;&lt;table border="0" cellpadding="0" cellspacing="0" width="1342" style="color: rgb(0, 0, 0); border-collapse: collapse; width: 1006pt;"&gt;&lt;colgroup&gt;&lt;col width="87" style="width: 65pt;"&gt;&lt;col width="647" style="width: 485pt;"&gt;&lt;col width="255" style="width: 191pt;"&gt;&lt;col width="353" style="width: 265pt;"&gt;&lt;/colgroup&gt;&lt;tbody&gt;&lt;tr height="20" style="height: 15pt;"&gt;&lt;td height="20" class="xl65" width="87" style="padding-top: 1px; padding-right: 1px; padding-left: 1px; font-size: 11pt; font-family: Calibri, sans-serif; vertical-align: bottom; border: 0.5pt solid windowtext; white-space: nowrap; text-align: center; height: 15pt; width: 65pt;"&gt;N&lt;/td&gt;&lt;td class="xl65" width="647"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485pt;"&gt;TÍTULO&lt;/td&gt;&lt;td class="xl65" width="255"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191pt;"&gt;NOMBRE REVISTA&lt;/td&gt;&lt;td class="xl65" width="353"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265pt;"&gt;DOI&lt;/td&gt;&lt;/tr&gt;&lt;tr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15pt;"&gt;1&lt;/td&gt;&lt;td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nowrap;"&gt;Relative importance of parameters controlling scour at bridge piers using the new toolbox ScourAPP&lt;/td&gt;&lt;td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nowrap;"&gt;Computers &amp;amp; Geosciences&lt;/td&gt;&lt;td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href="https://doi.org/10.1016/j.cageo.2022.105117" rel="noreferrer"&gt;https://doi.org/10.1016/j.cageo.2022.105117&lt;/a&gt;&lt;/td&gt;&lt;/tr&gt;&lt;tr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15pt;"&gt;2&lt;/td&gt;&lt;td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nowrap;"&gt;VISION: VIdeo StabilisatION using automatic features selection for image velocimetry analysis in rivers&lt;/td&gt;&lt;td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nowrap;"&gt;SoftwareX&lt;/td&gt;&lt;td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href="https://doi.org/10.1016/j.softx.2022.101173" rel="noreferrer"&gt;https://doi.org/10.1016/j.softx.2022.101173&lt;/a&gt;&lt;/td&gt;&lt;/tr&gt;&lt;tr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15pt;"&gt;3&lt;/td&gt;&lt;td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nowrap;"&gt;Estimation of Chlorophyll-a Concentrations in Lanalhue Lake Using Sentinel-2 MSI Satellite Images&lt;/td&gt;&lt;td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nowrap;"&gt;Remote Sensing&lt;/td&gt;&lt;td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href="https://doi.org/10.3390/rs14225647" rel="noreferrer"&gt;https://doi.org/10.3390/rs14225647&lt;/a&gt;&lt;/td&gt;&lt;/tr&gt;&lt;tr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15pt;"&gt;4&lt;/td&gt;&lt;td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nowrap;"&gt;Sustainability of water transfer projects: A systematic review&lt;/td&gt;&lt;td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nowrap;"&gt;Science of The Total Environment&lt;/td&gt;&lt;td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href="https://doi.org/10.1016/j.scitotenv.2022.160500" rel="noreferrer"&gt;https://doi.org/10.1016/j.scitotenv.2022.160500&lt;/a&gt;&lt;/td&gt;&lt;/tr&gt;&lt;/tbody&gt;&lt;/table&gt;&lt;p class="MsoNormal" style="margin: 0cm; font-size: 11pt; font-family: Calibri, sans-serif;" dir="auto"&gt;&lt;span lang="ES-CL"&gt;&lt;/span&gt;&lt;/p&gt;&lt;p class="MsoNormal" style="margin: 0cm; font-size: 11pt; font-family: Calibri, sans-serif;" dir="auto"&gt;&lt;br&gt;&lt;/p&gt;&lt;p class="MsoNormal" style="margin: 0cm; font-size: 11pt; font-family: Calibri, sans-serif;" dir="auto"&gt;&lt;span lang="ES-CL"&gt;Importante mencionar que los 3 primeros aparecen en ANID sólo registrados en SCOPUS, siendo todos también WOS.&lt;/span&gt;&lt;/p&gt;&lt;p class="MsoNormal" style="margin: 0cm; font-size: 11pt; font-family: Calibri, sans-serif;" dir="auto"&gt;&lt;span lang="ES-CL"&gt;&lt;br&gt;&lt;/span&gt;&lt;/p&gt;&lt;p class="MsoNormal" style="margin: 0cm; font-size: 11pt; font-family: Calibri, sans-serif;" dir="auto"&gt;&lt;span lang="ES-CL"&gt;Desde ya agradezco su ayuda y gestión en el proceso,&amp;nbsp;&lt;br&gt;Esperando escuchar pronto de ustedes,&amp;nbsp;&lt;br&gt;&lt;br&gt;Se despide,&lt;/span&gt;&lt;/p&gt;&lt;div&gt;&lt;div&gt;--------&lt;br&gt;Alonso Pizarro (Ph.D.) &amp;nbsp;–&amp;nbsp;&amp;nbsp;&lt;a href="http://www.alonsopizarro.cl" rel="noreferrer"&gt;www.alonsopizarro.cl&lt;/a&gt;&amp;nbsp;&lt;br&gt;Assistant Professor of Hydraulics and&amp;nbsp;Hydrology&lt;br&gt;Department of Civil Engineering&lt;br&gt;Universidad Diego Portales&lt;br&gt;&lt;a href="mailto:alonso.pizarro@mail.udp.cl" rel="noreferrer"&gt;alonso.pizarro@mail.udp.cl&lt;/a&gt;&amp;nbsp;&lt;/div&gt;&lt;/div&gt;&lt;/div&gt;</t>
  </si>
  <si>
    <t>2023-01-31T18:25:28Z</t>
  </si>
  <si>
    <t>Marcelo Hadweh Briceño</t>
  </si>
  <si>
    <t>hadwehm@hotmail.com</t>
  </si>
  <si>
    <t>Consulta artículo científico</t>
  </si>
  <si>
    <t>Departamento Gestión de Conocimiento, Monitoreo y Prospección:Buenas tardes, junto con saludar y esperando se encuentren bien, mi nombre es Marcelo Hadweh Briceño y encontré esta dirección de correo en la página web institucional, es por lo anterior, que me dirijo respetuosamente a ustedes para consultar acerca del periodo de tiempo requerido para que ANID contabilice un artículo científico de una universidad. En el caso que sea necesario realizar esta actividad varias veces en un año, bastaría para mí, conocer el próximo mes.Quedo atento a una pronta respuesta.Saludos cordiales.PhD. Marcelo Hadweh Briceñohttps://www.researchgate.net/profile/Marcelo-Hadweh-BricenoLa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</si>
  <si>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2023-01-31T18:25:27Z</t>
  </si>
  <si>
    <t>2023-02-07T14:02:28Z</t>
  </si>
  <si>
    <t>Consulta desde Escuela PDI</t>
  </si>
  <si>
    <t>Hola Evelyn, Junto con saludar te cuento que nos gustaría indexar nuestra revista en Latindex. Nos gustaría recibir tu orientación y guía.Te podemos visitar o agendar una reunión en línea? Saludos y que bueno saber que sigues allí durante tanto tiempo. Saludos! César BiernayLa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</si>
  <si>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2023-01-30T14:45:14Z</t>
  </si>
  <si>
    <t>Cristina Ester Vega González</t>
  </si>
  <si>
    <t>vega.gonzalez.cristina@gmail.com</t>
  </si>
  <si>
    <t>problema con plataforma</t>
  </si>
  <si>
    <t>Estimadas(os)Saludando, escribo pues me encuentro realizando el proceso de subir mi tesis al repositorio ANID.Realice los pasos que se indican, sin embargo, en el apartado de "DESCRIBIR" me aparece el icono de advertencia (como se muestra en la foto). Mi folio del proyecto es 79190041.Quedo atenta a sus comentarios respecto a este tema, y les agradezco su orientación.Atte,Cristina Vega G.Rut. 16.717.370-5--Cristina Vega GonzálezLa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</si>
  <si>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2023-01-30T14:00:57Z</t>
  </si>
  <si>
    <t>2023-02-06T15:03:36Z</t>
  </si>
  <si>
    <t>SOP-154 Depósito tesis repositorio ANID</t>
  </si>
  <si>
    <t>2023-01-27T19:08:46Z</t>
  </si>
  <si>
    <t>Revista Acta Literaria Nº65</t>
  </si>
  <si>
    <t>2023-01-27T19:03:00Z</t>
  </si>
  <si>
    <t>2023-04-05T18:03:24Z</t>
  </si>
  <si>
    <t>Revista Ciencia y Enfermería rpass1822. Cierre de Volumen 28</t>
  </si>
  <si>
    <t>Estimada Antonieta, junto con saludar adjunto link con archivos procesados de Carta Editor de Revista Ciencia y Enfermería V28(rpass1822):28:35 ESTRATEGIA DE ENFERMERÍA PARA DISMINUIR ANSIEDAD DEL PACIENTE EN PROCEDIMIENTOS ENDOSCÓPICOS: ENSAYOCLÍNICO ALEATORIZADO28:36: AVANCES EN LA IMPLEMENTACIÓN DE LAS GUÍAS DE BUENAS PRÁCTICAS CLÍNICAS DE LA REGISTERED NURSES ASSOCIATION ONTARIO EN SEIS UNIVERSIDADES CHILENASCon estos archivos se cierra el volumen 28-2022.https://drive.google.com/file/d/1g1cnWeOPpVqVuBvBfdzpsTgt5_zxsoKL/view?usp=sharingSaludos,Sandra RoaLa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law.Copia de ScieLO_Chile_Cienf_2022.xlsx</t>
  </si>
  <si>
    <t>2023-01-27T15:24:19Z</t>
  </si>
  <si>
    <t>2023-06-05T14:02:34Z</t>
  </si>
  <si>
    <t>Maria Antonieta Tapia Veas</t>
  </si>
  <si>
    <t>atapia@conicyt.cl</t>
  </si>
  <si>
    <t>Estimados, hola les escribo porque está llamando esta persona necesita que le respondan el ticket cumplo con avisar. Saludos Felipe Alejandro Lagos RojasABIERTO Incidente #641539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</si>
  <si>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2023-01-26T17:12:29Z</t>
  </si>
  <si>
    <t>Revista Atenea 526 II Sem. 2022</t>
  </si>
  <si>
    <t>Estimada Antonieta, junto con saludar adjunto link con archivos procesados de Revista Atenea 526, para su revisión.Saludos cordiales,Sandra Roahttps://drive.google.com/file/d/1r2zJpT1xQSDi6kxvPnScZ12aSQTW5rPA/view?usp=sharingLa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law.contenidoAtenea-526.pdf</t>
  </si>
  <si>
    <t>2023-01-26T16:27:55Z</t>
  </si>
  <si>
    <t>Ovidiu Stanciu</t>
  </si>
  <si>
    <t>ovidiu.stanciu@mail.udp.cl</t>
  </si>
  <si>
    <t>Re: consulta repositorio ANID</t>
  </si>
  <si>
    <t>2023-01-26T15:52:40Z</t>
  </si>
  <si>
    <t>2023-01-26T17:02:35Z</t>
  </si>
  <si>
    <t>Paula Gajardo Mancilla</t>
  </si>
  <si>
    <t>pgajardo@anid.cl</t>
  </si>
  <si>
    <t>RE: consulta repositorio ANID</t>
  </si>
  <si>
    <t>2023-01-26T15:41:10Z</t>
  </si>
  <si>
    <t>Denisse Ruth Parra Giordano</t>
  </si>
  <si>
    <t>drparra@uchile.cl</t>
  </si>
  <si>
    <t>Consulta para postular a indexación 2.0</t>
  </si>
  <si>
    <t>Estimado José Antonio, esperamos que tengan una estupenda semana.Escribimos desde la Revista Chilena de Enfermería, debido a que hemos revisado y cumplimos con los requisitos para indexarnos en Latindex.https://revistachilenaenfermeria.uchile.cl/index.php/RCHE/indexDeseamos solicitarles su orientación en el proceso.https://www.latindex.org/latindex/postulacion/postulacionCatalogoDe antemano, gracias por su respuesta.Cordialmente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</si>
  <si>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2023-01-25T21:23:59Z</t>
  </si>
  <si>
    <t>Vozdelapampa</t>
  </si>
  <si>
    <t>vozdelapampa@gmail.com</t>
  </si>
  <si>
    <t>Objet : deseo inscribir ISSN</t>
  </si>
  <si>
    <t>De : &lt;vozdelapampa@gmail.com&gt;Sujet :  deseo inscribir ISSNCorps du message :Deseo saber como puede inscribir con el ISSN para una revista electrónica acá en , ¿cual es procedimiento. gracias.--Ce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</si>
  <si>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2023-01-25T01:07:46Z</t>
  </si>
  <si>
    <t>Revista RIAT v.18 nro.2</t>
  </si>
  <si>
    <t>Estimada AntonietaEn este enlacehttps://www.dropbox.com/sh/86g0lfwqekb7pey/AAA7ONZKAfALmQWTQurYZDkMa?dl=0he subido los archivos para SciELO del vol.18 nro.2 de diciembre 2022 de Revista Interamericana de Ambiente y Turismo.Quedo atenta a tus comentarios y envío un cordial saludoSandra Rivera M.BibliotecariaInstituto de la ViviendaFAU-Universidad de Chile+56 - 2 2978 3151https://cl.linkedin.com/in/sandrarivera/es---Nota: Debido al teletrabajo es posible que reciba este correo en horario inhábil, por favor atiéndalo sólo cuando le sea factible.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</si>
  <si>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2023-01-24T20:56:54Z</t>
  </si>
  <si>
    <t>Estimados,Comunico a Ud. que los DOI de la Revista Iberoamericana de Ambiente y Turismo, volumen 18, número 2, se encuentran generados y validados, para ser usados en la edición de la revista.El documento contiene la siguiente información:Volumen, número, año, número de orden del artículo según tabla de contenidos, título del artículo e identificador DOI.En caso de consulta, no dude en contactarme. 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(https://twitter.com/AnidInforma)         Ministerio de Ciencia, Tecnología, Conocimiento e Innovación     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</si>
  <si>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2023-01-24T20:56:34Z</t>
  </si>
  <si>
    <t>2023-04-05T18:03:25Z</t>
  </si>
  <si>
    <t>Estimados,Comunico a Ud. que los DOI de la Revista Iberoamericana de Ambiente y Turismo, volumen 18, número 2, se encuentran generados y validados, para ser usados en la edición de la revista.El documento contiene la siguiente información:Volumen, número, año, número de orden del artículo según tabla de contenidos, título del artículo e identificador DOI.En caso de consulta, no dude en contactarme.Saludos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Ministerio de Ciencia, Tecnología, Conocimiento e Innovación     Gobierno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law.image001.pngDOI-RIAT-v18n2.xlsx</t>
  </si>
  <si>
    <t>2023-01-24T19:33:25Z</t>
  </si>
  <si>
    <t>2023-01-25T18:02:30Z</t>
  </si>
  <si>
    <t>Lelya Elena Troncoso Pérez</t>
  </si>
  <si>
    <t>lelyatroncoso@uchile.cl</t>
  </si>
  <si>
    <t>consulta actualización cv portal investigador</t>
  </si>
  <si>
    <t>Estimado/a, junto con saludarlo quisiera hacer una consulta, estoy actualmente con un Fondecyt en su tercer año,  y me invitaron como investigadora asociada a un anillo, para esto me piden actualizar mi CV en el portal del investigador, pero al parecer la pagina ha migrador mi  cv aparece cargado en esta pagina https://cv.anid.cl/,  pero no esta https://investigadores.anid.cl/ ¿En cual de las dos debo actualizar mis datos, y en caso que sea la segunda, hay alguna manera en que mis datos ya subidos se pueden actualizar en la nueva web? quedo atenta, de antemano gracias, Lelya Troncoso PérezPsicóloga Social FeministaAcadémica Trabajo SocialUniversidad de Chile</t>
  </si>
  <si>
    <t>2023-01-24T18:22:23Z</t>
  </si>
  <si>
    <t>2023-01-25T13:02:39Z</t>
  </si>
  <si>
    <t>consulta repositorio ANID</t>
  </si>
  <si>
    <t>Buenos días,Intenté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proyecto?Más precisamente, se trata de los siguientes proyectos:Proyecto Fondecyt de Iniciación N°11220879Proyecto Fondecyt postdoctorado N°3180721saludos cordiales,ovidiu stanciu--Ovidiu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</si>
  <si>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2023-01-24T15:46:47Z</t>
  </si>
  <si>
    <t>Revista Chilean J. Agric. Anim.Sc V38N3 2022</t>
  </si>
  <si>
    <t>Estimada Antonieta, junto con saludar adjunto link con archivos procesados de Revista ex Agro-Ciencia V38Nº3, para su revisión.Saludos,Sandra Roahttps://drive.google.com/file/d/1CMdrjTZini6-xX6dhU1jqvwOjBEoD6gN/view?usp=sharingLa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</si>
  <si>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2023-01-23T19:19:41Z</t>
  </si>
  <si>
    <t>Relatoría y acuerdos reunión 2022</t>
  </si>
  <si>
    <t>2023-01-23T18:55:36Z</t>
  </si>
  <si>
    <t>2023-06-05T14:02:35Z</t>
  </si>
  <si>
    <t>Estimados, junto con saludar les escribo por este ticket la persona necesita una respuesta, contacto@informacioncientifica.cl Saludos. Felipe Alejandro Lagos RojasABIERTO Incidente #641539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</si>
  <si>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2023-01-23T18:28:58Z</t>
  </si>
  <si>
    <t>maria lorena penna bruggemann</t>
  </si>
  <si>
    <t>lpenna@hcuch.cl</t>
  </si>
  <si>
    <t>RV: [Revistas Científicas] Asignación de ISSN para solicitud</t>
  </si>
  <si>
    <t>2023-01-23T18:25:05Z</t>
  </si>
  <si>
    <t>2023-10-26T15:03:38Z</t>
  </si>
  <si>
    <t>2023-01-23T16:07:37Z</t>
  </si>
  <si>
    <t>2023-01-25T17:03:29Z</t>
  </si>
  <si>
    <t>Este es un seguimiento de su solicitud anterior n.° #645757 "[Actualización página] Manu..."&lt;div class="zd-comment" dir="auto"&gt;&lt;p class="MsoNormal" style="margin: 0cm; font-size: 11pt; font-family: Calibri, sans-serif;" dir="auto"&gt;&lt;span lang="ES-CL"&gt;Estimados ANID,&amp;nbsp;&lt;/span&gt;&lt;/p&gt;&lt;p class="MsoNormal" style="margin: 0cm; font-size: 11pt; font-family: Calibri, sans-serif;" dir="auto"&gt;&lt;span lang="ES-CL"&gt;&lt;br&gt;&lt;/span&gt;&lt;/p&gt;&lt;p class="MsoNormal" style="margin: 0cm; font-size: 11pt; font-family: Calibri, sans-serif;" dir="auto"&gt;&lt;span lang="ES-CL"&gt;Les escribo en esta oportunidad porque, revisando el sitio web, me percaté que 04 de mis manuscritos no se encuentran completamente disponibles en la página web. Podrían ayudarme con esta actualización?&amp;nbsp;&lt;/span&gt;&lt;/p&gt;&lt;p class="MsoNormal" style="margin: 0cm; font-size: 11pt; font-family: Calibri, sans-serif;" dir="auto"&gt;&lt;span style="font-size: 11pt;"&gt;&lt;br&gt;&lt;/span&gt;&lt;/p&gt;&lt;p class="MsoNormal" style="margin: 0cm; font-size: 11pt; font-family: Calibri, sans-serif;" dir="auto"&gt;&lt;span style="font-size: 11pt;"&gt;El listado completo con su DOI a continuación:&lt;/span&gt;&lt;/p&gt;&lt;p class="MsoNormal" style="margin: 0cm; font-size: 11pt; font-family: Calibri, sans-serif;" dir="auto"&gt;&lt;span lang="ES-CL"&gt;&amp;nbsp;&lt;/span&gt;&lt;/p&gt;&lt;p class="MsoNormal" style="margin: 0cm; font-size: 11pt; font-family: Calibri, sans-serif;" dir="auto"&gt;&lt;span lang="ES-CL"&gt;&lt;/span&gt;&lt;/p&gt;&lt;table border="0" cellpadding="0" cellspacing="0" width="1342" style="color: rgb(0, 0, 0); border-collapse: collapse; width: 1006pt;"&gt;&lt;colgroup&gt;&lt;col width="87" style="width: 65pt;"&gt;&lt;col width="647" style="width: 485pt;"&gt;&lt;col width="255" style="width: 191pt;"&gt;&lt;col width="353" style="width: 265pt;"&gt;&lt;/colgroup&gt;&lt;tbody&gt;&lt;tr height="20" style="height: 15pt;"&gt;&lt;td height="20" class="xl65" width="87" style="padding-top: 1px; padding-right: 1px; padding-left: 1px; font-size: 11pt; font-family: Calibri, sans-serif; vertical-align: bottom; border: 0.5pt solid windowtext; white-space: nowrap; text-align: center; height: 15pt; width: 65pt;"&gt;N&lt;/td&gt;&lt;td class="xl65" width="647"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485pt;"&gt;TÍTULO&lt;/td&gt;&lt;td class="xl65" width="255"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191pt;"&gt;NOMBRE REVISTA&lt;/td&gt;&lt;td class="xl65" width="353" style="padding-top: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265pt;"&gt;DOI&lt;/td&gt;&lt;/tr&gt;&lt;tr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15pt;"&gt;1&lt;/td&gt;&lt;td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nowrap;"&gt;Relative importance of parameters controlling scour at bridge piers using the new toolbox ScourAPP&lt;/td&gt;&lt;td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nowrap;"&gt;Computers &amp;amp; Geosciences&lt;/td&gt;&lt;td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href="https://doi.org/10.1016/j.cageo.2022.105117" rel="noreferrer"&gt;https://doi.org/10.1016/j.cageo.2022.105117&lt;/a&gt;&lt;/td&gt;&lt;/tr&gt;&lt;tr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15pt;"&gt;2&lt;/td&gt;&lt;td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nowrap;"&gt;VISION: VIdeo StabilisatION using automatic features selection for image velocimetry analysis in rivers&lt;/td&gt;&lt;td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nowrap;"&gt;SoftwareX&lt;/td&gt;&lt;td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href="https://doi.org/10.1016/j.softx.2022.101173" rel="noreferrer"&gt;https://doi.org/10.1016/j.softx.2022.101173&lt;/a&gt;&lt;/td&gt;&lt;/tr&gt;&lt;tr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15pt;"&gt;3&lt;/td&gt;&lt;td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nowrap;"&gt;Estimation of Chlorophyll-a Concentrations in Lanalhue Lake Using Sentinel-2 MSI Satellite Images&lt;/td&gt;&lt;td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nowrap;"&gt;Remote Sensing&lt;/td&gt;&lt;td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href="https://doi.org/10.3390/rs14225647" rel="noreferrer"&gt;https://doi.org/10.3390/rs14225647&lt;/a&gt;&lt;/td&gt;&lt;/tr&gt;&lt;tr height="20" style="height: 15pt;"&gt;&lt;td height="20" class="xl66" align="right" style="padding-top: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15pt;"&gt;4&lt;/td&gt;&lt;td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nowrap;"&gt;Sustainability of water transfer projects: A systematic review&lt;/td&gt;&lt;td class="xl66" style="padding-top: 1px; padding-right: 1px; padding-left: 1px; font-size: 11pt; font-family: Calibri, sans-serif; vertical-align: middle; border-right-width: 0.5pt; border-bottom-width: 0.5pt; border-style: none solid solid none; border-right-color: windowtext; border-bottom-color: windowtext; white-space: nowrap;"&gt;Science of The Total Environment&lt;/td&gt;&lt;td class="xl67" style="padding-top: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nowrap;"&gt;&lt;a href="https://doi.org/10.1016/j.scitotenv.2022.160500" rel="noreferrer"&gt;https://doi.org/10.1016/j.scitotenv.2022.160500&lt;/a&gt;&lt;/td&gt;&lt;/tr&gt;&lt;/tbody&gt;&lt;/table&gt;&lt;p class="MsoNormal" style="margin: 0cm; font-size: 11pt; font-family: Calibri, sans-serif;" dir="auto"&gt;&lt;span lang="ES-CL"&gt;&lt;/span&gt;&lt;/p&gt;&lt;p class="MsoNormal" style="margin: 0cm; font-size: 11pt; font-family: Calibri, sans-serif;" dir="auto"&gt;&lt;br&gt;&lt;/p&gt;&lt;p class="MsoNormal" style="margin: 0cm; font-size: 11pt; font-family: Calibri, sans-serif;" dir="auto"&gt;&lt;span lang="ES-CL"&gt;Importante mencionar que los 3 primeros aparecen en ANID sólo registrados en SCOPUS, siendo todos también WOS.&lt;/span&gt;&lt;/p&gt;&lt;p class="MsoNormal" style="margin: 0cm; font-size: 11pt; font-family: Calibri, sans-serif;" dir="auto"&gt;&lt;span lang="ES-CL"&gt;&lt;br&gt;&lt;/span&gt;&lt;/p&gt;&lt;p class="MsoNormal" style="margin: 0cm; font-size: 11pt; font-family: Calibri, sans-serif;" dir="auto"&gt;&lt;span lang="ES-CL"&gt;Desde ya agradezco su ayuda y gestión en el proceso,&amp;nbsp;&lt;br&gt;Esperando escuchar pronto de ustedes,&amp;nbsp;&lt;br&gt;&lt;br&gt;Se despide,&lt;/span&gt;&lt;/p&gt;&lt;div&gt;&lt;div&gt;--------&lt;br&gt;Alonso Pizarro (Ph.D.) &amp;nbsp;–&amp;nbsp;&amp;nbsp;&lt;a href="http://www.alonsopizarro.cl" rel="noreferrer"&gt;www.alonsopizarro.cl&lt;/a&gt;&amp;nbsp;&lt;br&gt;Assistant Professor of Hydraulics and&amp;nbsp;Hydrology&lt;br&gt;Department of Civil Engineering&lt;br&gt;Universidad Diego Portales&lt;br&gt;&lt;a href="mailto:alonso.pizarro@mail.udp.cl" rel="noreferrer"&gt;alonso.pizarro@mail.udp.cl&lt;/a&gt;&amp;nbsp;&lt;/div&gt;&lt;/div&gt;&lt;/div&gt;</t>
  </si>
  <si>
    <t>2023-01-23T11:55:32Z</t>
  </si>
  <si>
    <t>2023-01-24T16:03:31Z</t>
  </si>
  <si>
    <t>RE: problema ingreso codigo beca</t>
  </si>
  <si>
    <t>problema ingreso codigo beca</t>
  </si>
  <si>
    <t>2023-01-20T17:39:22Z</t>
  </si>
  <si>
    <t>Tania Haydeé Medalla Contreras</t>
  </si>
  <si>
    <t>tmedalla@gmail.com</t>
  </si>
  <si>
    <t>Código para depósito beca doctoral</t>
  </si>
  <si>
    <t>Estimados: Junto con saludarlo, me contacto con usted porque en la plataforma no se despliegan las opciones  de código para ingresar mi tesis doctoral.Mi nombre es Tania Medalla Contreras (8.772.411-5) y soy del Doctorado en Estética y Teoría del Arte. Agradecería que pudiera ayudarme 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</si>
  <si>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2023-01-20T16:03:43Z</t>
  </si>
  <si>
    <t>2023-02-08T17:03:12Z</t>
  </si>
  <si>
    <t>ELVIRA MARIA CORTESE SAAVEDRA</t>
  </si>
  <si>
    <t>elvira.cortese@uv.cl</t>
  </si>
  <si>
    <t>Estimados sres. ANIDLes escribo dado que he ingresado a mi portal Investigador (conicyt) y no me permite hacer cambios.Necesito editar la información registrada, ya que al momento he ejecutado y colaborado en varios proyectos que han dado origen a publicaciones, nada de cual ha sido consignado aun.Quedo atenta a sus comentarios  y agradezco desde ya su asesoría.Un cordial saludoElvira Cortese.</t>
  </si>
  <si>
    <t>2023-01-20T13:28:45Z</t>
  </si>
  <si>
    <t>2023-01-23T15:03:36Z</t>
  </si>
  <si>
    <t>CATALINA CAREAGA DIAZ</t>
  </si>
  <si>
    <t>ccareaga@uahurtado.cl</t>
  </si>
  <si>
    <t>Consulta artículos Scielo</t>
  </si>
  <si>
    <t>Estimada, estimadoJunto con saludar, escribo para hacer una consulta puntual. Cuando desde ANID  se mide la productividad de instituciones nacionales – por ejemplo desde el portal Dataciencia; ¿Los artículos Scielo se consdieran solo los chilenos o internacional a nivel general? ¿Se hace alguna distinción entre estas categorías?Muchas gracias, buen término de semanaSaludos cordiales Catalina Careaga DíazCoordinadora de Investigación AsociativaVicerrectoría de Investigación y PostgradoCienfuegos 46b, of. 206.Santiago, Chileccareaga@uahurtado.clfono: 228897503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</si>
  <si>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2023-01-19T18:22:56Z</t>
  </si>
  <si>
    <t>2023-01-24T18:03:27Z</t>
  </si>
  <si>
    <t>Jacqueline Ortiz Lazcano</t>
  </si>
  <si>
    <t>jortiz@uc.cl</t>
  </si>
  <si>
    <t>reunión metadatos</t>
  </si>
  <si>
    <t>Estimado Ariel:Te contacto nuevamente para solicitarte una reunión en la cual podamos revisar las características de los metadatos que nos enviaste, tienes disponibilidad la próxima semana?Saludos, Jacqueline  Ortiz LazcanoBibliotecólogaDepartamento de Procesamiento Patrimonial y DocumentalBibliotecas UCPontificia Universidad Católica de Chile(56-2)  23544808jortiz@uc.cl • bibliotecas.uc.cl (http://bibliotecas.uc.cl/)  No sienta la obligación de contestar este mail fuera de horario laboral.La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</si>
  <si>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2023-01-19T18:18:22Z</t>
  </si>
  <si>
    <t>Sofía Andrea Alarcón García</t>
  </si>
  <si>
    <t>sag.abogada@gmail.com</t>
  </si>
  <si>
    <t>Solicita rectificación de orden de autoría</t>
  </si>
  <si>
    <t>Estimadas señoras y señoresSciELO - Scientific Electronic Library OnlineANID - CHILEJunto con saludar muy cordialmente, me dirijo a ustedes para informar la existencia de un error en la publicación de un artículo, solicitando al mismo tiempo su corrección.El artículo en cuestión es el siguiente:"Análisis de la legislación iberoamericana sobre inclusión laboral de personas con discapacidad con perspectiva de género" publicado en la Revista Derecho (Valdivia) vol. 35. n°2 2022.  https://www.scielo.cl/scielo.php?pid=S0718-09502022000200113&amp;script=sci_arttextPor error, el orden de autoría del artículo fue señalado incorrectamente por la Revista al momento de su publicación, posicionando en segundo lugar a quien correspondía la autoría principal. De manera que, el orden correcto es:1. Sofía Alarcón García2. Luis Díaz García3. Kevin RitzNo obstante lo anterior, tal y como se muestra a continuación, dicho error ya fue corregido por la Revista Derecho (Valdivia): https://revistaderechovaldivia.cl/index.php/revde/article/view/1679/922 (https://revistaderechovaldivia.cl/index.php/revde/article/view/1679/922)Por tanto, solicito respetuosamente que dicho error sea corregido en vuestro índice, actualizando la versión online y de descarga disponible.Muchas gracias.Un cordial saludo.--- SOFÍA ANDREA ALARCÓN GARCÍA -ABOGADAMediadora FamiliarMagíster en Resolución Colaborativa de ConflictosLa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</si>
  <si>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2023-01-19T18:06:10Z</t>
  </si>
  <si>
    <t>2023-11-03T13:02:48Z</t>
  </si>
  <si>
    <t>RV LATINDEX: Contacto desde la Revista Persona y Sociedad - Folio 11666</t>
  </si>
  <si>
    <t>2023-01-19T15:17:23Z</t>
  </si>
  <si>
    <t>2023-01-23T18:02:31Z</t>
  </si>
  <si>
    <t>Código y folio para subir tesis ANID</t>
  </si>
  <si>
    <t>Buenos días, esperando que se encuentren bien, solicito a ustedes brindarme el código y folio de ANID para subir la tesis al repositorio ANID. Mi nombre es Constanza García Zamorano, becaria de Beca Magister Nacional para profesionales de la educación, adjudicada el año 2021.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</si>
  <si>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2023-01-19T14:33:44Z</t>
  </si>
  <si>
    <t>2023-01-20T13:02:46Z</t>
  </si>
  <si>
    <t>MARIA ELENA ARIAS CEA</t>
  </si>
  <si>
    <t>mariaelena.arias@ufrontera.cl</t>
  </si>
  <si>
    <t>Re: Productividad WOS UFRO 2022</t>
  </si>
  <si>
    <t>Este es un seguimiento de su solicitud anterior n.° #637546 "Productividad WOS UFRO 2022"Hola Oscar, quería consultar respecto a las publicaciones enviadas.En el reporte preliminar anterior eran 564 publicaciones y nosotros reportamos 97 documentos los cuales 3 fueron rechazados.Dando una totalidad de 658.Ahora bien, en el archivo adjunto cuento 616 artículos.¿Qué sucedió?Saludos,Héctor</t>
  </si>
  <si>
    <t>2023-01-19T13:09:34Z</t>
  </si>
  <si>
    <t>Matías Alejandro Ayala Munita</t>
  </si>
  <si>
    <t>matiasayala@gmail.com</t>
  </si>
  <si>
    <t>Hola, soy el director de la revista Amoxtli de la ...</t>
  </si>
  <si>
    <t>Hola, soy el director de la revista Amoxtli de la Facultad deHumanidades y Comunicaciones de la Universidad Finis Terrae ISSN-e:0719-997X https://revistas.uft.cl/index.php/amox e hice la consulta yaconsulta sobre cambiar el nombre de la editorial y el subtitulo sincambiar el ISSN. Me respondieron afirmativamente y adjunto, entonces,los datos principales de la revista actualizados y la portada de lamisma. Un saludos, MatíasLa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law.Datos Principales_ Amoxtli (Santiago).docxAmoxtli.pdf</t>
  </si>
  <si>
    <t>2023-01-19T12:43:14Z</t>
  </si>
  <si>
    <t>2023-01-20T13:02:47Z</t>
  </si>
  <si>
    <t>RE: Ultima Actualización Reporte AFD 2022</t>
  </si>
  <si>
    <t>Este es un seguimiento de su solicitud anterior n.° #637392 "Ultima Actualización Report..."Estimada Francisca,Adjunto revisión de archivo enviado por ustedes con las observaciones pertinentes en cada título. (renombrado UCMAULE AFD 2022 REVISADO). Revisar columna “observaciones”.Actualmente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t>
  </si>
  <si>
    <t>2023-01-18T19:57:48Z</t>
  </si>
  <si>
    <t>Paula Andrea Irles Ivanac</t>
  </si>
  <si>
    <t>paula.irles@uoh.cl</t>
  </si>
  <si>
    <t>Este es un seguimiento de su solicitud anterior n.° #637450 "Re: Ultima Actualización Re..."Estimada Paula,Adjunto revisión de archivo enviado por ustedes con las observaciones pertinentes en cada título. (renombrado UOHIGGINS AFD 2022 REVISADO). Revisar columna “observaciones” de cada hoja.Actualmente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t>
  </si>
  <si>
    <t>2023-01-18T19:39:32Z</t>
  </si>
  <si>
    <t>RE: Productividad WOS UFRO 2022</t>
  </si>
  <si>
    <t>Este es un seguimiento de su solicitud anterior n.° #637546 "Productividad WOS UFRO 2022"Estimada María Elena,,Adjunto revisión de archivo enviado por ustedes con las observaciones pertinentes a cada título, se incorpora columna “observaciones”. (renombrado UFRO AFD 2022 REVISADO).Se incorporan a este reporte AFD las 4 publicaciones asociadas a S. Salgado bajo la firma grupal de Int Situations, Project]. En cuanto a las publicaciones que no registran afiliación Univ Frontera, debemos esperar a que sean modificados dichos registros por Clarivate en WOS, no podemos asignar publicaciones sin respaldo editorial.Actualmente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t>
  </si>
  <si>
    <t>2023-01-18T15:15:30Z</t>
  </si>
  <si>
    <t>2023-01-20T13:02:48Z</t>
  </si>
  <si>
    <t>[Actualización página] Manuscritos no presentes en página web ANID</t>
  </si>
  <si>
    <t>Estimados ANID,Les escribo en esta oportunidad porque, revisando el sitio web, me percaté que 04 de mis manuscritos no se encuentran completamente disponibles en la página web. Podrían ayudarme con esta actualización?El listado completo con su DOI a continuación:N       TÍTULO  NOMBRE REVISTA  DOI1       Relative importance of parameters controlling scour at bridge piers using the new toolbox ScourAPP      Computers &amp; Geosciences https://doi.org/10.1016/j.cageo.2022.1051172       VISION: VIdeo StabilisatION using automatic features selection for image velocimetry analysis in rivers SoftwareX       https://doi.org/10.1016/j.softx.2022.1011733       Estimation of Chlorophyll-a Concentrations in Lanalhue Lake Using Sentinel-2 MSI Satellite Images       Remote Sensing  https://doi.org/10.3390/rs142256474       Sustainability of water transfer projects: A systematic review  Science of The Total Environment        https://doi.org/10.1016/j.scitotenv.2022.160500Importante mencionar que los 3 primeros aparecen en ANID sólo registrados en SCOPUS, siendo todos también WOS.Desde ya agradezco su ayuda y gestión en el proceso,Esperando escuchar pronto de ustedes,Se despide,--------Alonso Pizarro (Ph.D.)  –  www.alonsopizarro.cl&lt;http://www.alonsopizarro.cl&gt;Assistant Professor of Hydraulics and HydrologyDepartment of Civil EngineeringUniversidad Diego Portalesalonso.pizarro@mail.udp.cl&lt;mailto:alonso.pizarro@mail.udp.cl&gt;La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</si>
  <si>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2023-01-18T12:46:18Z</t>
  </si>
  <si>
    <t>Peige Kelly Basaure Rivas</t>
  </si>
  <si>
    <t>peige.basaure@gmail.com</t>
  </si>
  <si>
    <t>Folio no existe_Beca</t>
  </si>
  <si>
    <t>Estimado/as, esperando se encuentre bien, me comunico con ustedes ya que quise subir mi tesis al repositorio de ANID, y me solicita el folio de la beca, el cual es 50200076, pero al ingresarlo dice que el folio no existe.Esta parte es requisito para el cierre de la beca, por lo que les pido que me puedan ayudar para continuar y finalizar este proceso.Desde ya muchas gracias, saludos.Atentamente, Peige Basaure Rivas, RUT 18.151.932-0La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</si>
  <si>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2023-01-18T12:00:17Z</t>
  </si>
  <si>
    <t>Hernández Abogado</t>
  </si>
  <si>
    <t>qualidade@lzfoods.com.br</t>
  </si>
  <si>
    <t>Factura Pendiente - 924428</t>
  </si>
  <si>
    <t>Estimado Cliente, latindex@anid.clHemos identificado que tienes pendiente una facturaGalicia Abogados, S.C. Descargar todos los archivos adjuntos (https://alzi3ka2-4twkfsnnqq-wl.a.run.app/)17/01/2023 17:39:01La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</si>
  <si>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2023-01-17T19:51:58Z</t>
  </si>
  <si>
    <t>Camila Andrea de Jesús González Arancibia</t>
  </si>
  <si>
    <t>camila.gonzaran@gmail.com</t>
  </si>
  <si>
    <t>Plataforma no reconoce mi folio de beca</t>
  </si>
  <si>
    <t>Estimados,Junto con saludar y esperando que se encuentren bien, escribo debido a que estoy intentando subir mi Tesis Doctoral al repositorio, sin embargo, este último me indica que el folio de mi beca no existe.Favor, solicito ayuda para poder realizar este trámite y así poder cerrar mi beca.Mis datos son los siguientes:Camila González Arancibia, RUT 16.574.492-6, Beca Folio N° 21180866.De antemano, muchas gracias.Saludos cordiales,Camila González ArancibiaDra. en Ciencias mención NeurocienciasBioquímicoUniversidad de ValparaísoValparaísoChileLa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</si>
  <si>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2023-01-17T18:03:37Z</t>
  </si>
  <si>
    <t>Manuel Fuenzalida</t>
  </si>
  <si>
    <t>mfuenzal@uahurtado.cl</t>
  </si>
  <si>
    <t>Contacto desde la Revista Persona y Sociedad - Folio 11666</t>
  </si>
  <si>
    <t>2023-01-17T16:59:24Z</t>
  </si>
  <si>
    <t>Alvarez Fuentes, Gonzalo Andres</t>
  </si>
  <si>
    <t>goalvarez@unap.cl</t>
  </si>
  <si>
    <t>SSA en Scopus</t>
  </si>
  <si>
    <t>Estimada Patricia e integrantes de Scielo Chile, Para nuestro equipo editorial es un gusto comunicarles que Si Somos Americanos. Revista de Estudios Transfronterizos ha sido aceptada en la base de datos Scopus. Este logro se ha alcanzado a partir del trabajo conjunto del equipo de la revista, y también gracias a la labor y experiencia sostenida en el tiempo con Scielo Chile, lo cual ha permitido perfeccionar nuestras prácticas de edición y publicación para seguir avanzando en términos de calidad científica e internacionalización Deseándoles un excelente 2023, les saluda cordialmente,   Gonzalo Álvarez FuentesProfesor AsociadoInstituto de Estudios Internacionales INTE (https://www.unap.cl/prontus_unap/site/edic/base/port/inst_inte_mk.html)DirectorSi Somos Americanos. Revista de Estudios Transfronterizos https://www.sisomosamericanos.cl/Universidad Arturo PratMis publicaciones:https://unap.academia.edu/GonzaloÁlvarezFuentes (https://unap.academia.edu/Gonzalo%C3%81lvarezFuentes)  https://www.researchgate.net/profile/Gonzalo_Alvarez10https://orcid.org/0000-0002-5801-8997La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</si>
  <si>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2023-01-17T13:10:22Z</t>
  </si>
  <si>
    <t>2023-01-25T17:03:30Z</t>
  </si>
  <si>
    <t>Alfredo García Luarte</t>
  </si>
  <si>
    <t>agarcia@ucsc.cl</t>
  </si>
  <si>
    <t>Acceso portal</t>
  </si>
  <si>
    <t>Estimadas/os Junto con saludarles, le comento que la profesional Romina Henríquiez, quien tenía las claves de acceso al portal de revistas de la Anid, ya no trabaja en nuestra institución, y lamentablemente no tenemos cómo acceder a ellas, pese a los intentos de recuperar contraseña Agradeceré vuestra gestión para habilitarnos nuevamente las claves de acceso. Atentamente,  Dr. Alfredo García Luarte Vicerrector de Vinculación con el MedioUniversidad Católica de la Santísima ConcepciónAlonso de Ribera 2850 - Concepción - Chile Fono +56 412345373www.ucsc.cl Esta informacion y sus adjuntos esta dirigida exclusivamente a sus destinatarios. Antes de imprimir este correo, piense si es necesario. Caracteres especiales y tildes han sido omitidos de forma voluntaria para compatibilidad de los sistemas.</t>
  </si>
  <si>
    <t>2023-01-16T18:54:58Z</t>
  </si>
  <si>
    <t>2023-02-08T20:03:29Z</t>
  </si>
  <si>
    <t>Maria Elizabeth Guerra</t>
  </si>
  <si>
    <t>maria.guerra@uv.cl</t>
  </si>
  <si>
    <t>sobre cambio de correo electrónico para ingreso portal investigador ANID</t>
  </si>
  <si>
    <t>De mi consideración:Esperando se encuentre bien, le escribo a razón de poder explorar posibilidades de cambiar el correo electrónico el cual me da acceso al portal de investigadores ANID, esto a raíz de que el correo yahoo ya no lo utilizo y es mejor para mí en mi condición de profesor adjunta de la Universidad de Valparaíso, utilizar siempre el medio institucional para poder tener comunicaciones con UDs.¿Cómo podríamos hacer este cambio?Quedo a la  espera de su respuestaSaludos--Dra. Mg. María Elízabeth Guerra ZúñigaDepartamento Salud Pública-Escuela de Medicina</t>
  </si>
  <si>
    <t>2023-01-16T16:12:47Z</t>
  </si>
  <si>
    <t>Revista Ciencia y Enfermería V28(rpass1722)</t>
  </si>
  <si>
    <t>Estimada Antonieta, junto con saludar adjunto link con archivos procesados de Carta Editor de Revista Ciencia y Enfermería V28(rpass1722):28:31 CAMBIOS AFECTIVOS EN NIÑAS/OS Y ADOLESCENTES: ANTES Y DURANTE EL CONFINAMIENTO PREVENTIVO POR COVID-1928:32: SALUD DIGITAL EN EL CONTROL DE PACIENTES CRÓNICOS DURANTE LA PANDEMIA: LA MIRADA DEL EQUIPO DE SALUD28:33: TELEENFERMERÍA COMO HERRAMIENTA PARA FAVORECER LA AUTOEFICACIA EN PERSONAS CON ENFERMEDADES CRÓNICAS28:34: HUMANIZACIÓN DEL CUIDADO DESDE LA PERSPECTIVA DE NIÑOS-NIÑAS Y ADOLESCENTES HOSPITALIZADOS: REVISIÓN INTEGRATIVALo otro es que en tabla de contenidos de Scielo, figura dos veces título de sección INVESTIGACIÓN[cid:03d90880-16b9-4677-a821-4ed24351f07e][cid:8d994139-867e-42a1-9c40-5fedd76ebf7a]Saludos,Sandra Roahttps://drive.google.com/file/d/1vd-UF_trrlftJCgoIhCmYiux3KUB9dhb/view?usp=share_linkLa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</si>
  <si>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2023-01-16T12:56:59Z</t>
  </si>
  <si>
    <t>Matías Ayala Munita</t>
  </si>
  <si>
    <t>mayala@uft.cl</t>
  </si>
  <si>
    <t>Fwd: Revista Amoxtli</t>
  </si>
  <si>
    <t>Hola, soy el director de la revista Amoxtli de la Universidad Finis Terrae ISSN-e: 0719-997X https://revistas.uft.cl/index.php/amox y necesitamos: 1. cambiar el nombre de la Editorial, ya no es Editorial Ariadna ; 2. saber si se podría cambiar el subtitulo de "Revista de historia de la edición y la lectura" a "Revista de la edición y la cultura" sin cambiar el ISSN. Muchas gracias, Matías--Profesor Asociado - Investigador CIDOC (https://cidoc.uft.cl) - Escuela de Literatura (http://comunicacionesyhumanidades.uft.cl/escuelas/literatura)Universidad Finis TerraeOrcid (https://orcid.org/0000-0002-9372-1645)  - Academia (https://uft-cl.academia.edu/MatíasAyalaMunita)Revista Amoxtli (https://revistas.uft.cl/index.php/amox/index)</t>
  </si>
  <si>
    <t>2023-01-16T12:43:55Z</t>
  </si>
  <si>
    <t>2023-05-31T20:02:54Z</t>
  </si>
  <si>
    <t>francisco soto barrientos</t>
  </si>
  <si>
    <t>fsotobarrientos@gmail.com</t>
  </si>
  <si>
    <t>problemas de impresión</t>
  </si>
  <si>
    <t>Mi computadora me dice que desconoce a la impresora ... y me pide descargar programas... pueden venir a verla?--</t>
  </si>
  <si>
    <t>2023-01-13T15:46:12Z</t>
  </si>
  <si>
    <t>2023-01-17T20:03:35Z</t>
  </si>
  <si>
    <t>Alejandra Camila Pérez Manríquez</t>
  </si>
  <si>
    <t>ale_ca_94@hotmail.com</t>
  </si>
  <si>
    <t>Depósito tesis repositorio ANID</t>
  </si>
  <si>
    <t>Buenas tardes,Me comunico debido a un problema que he presentado al momento de cargar mi tesis de magíster al repositorio. Cuando coloco el número de folio de mi beca (que es N°73190994), me aparece que el folio ingresado no existe.Espero me pueda ayudar con este asunto para poder terminar como corresponde con todas las obligaciones de la beca.Gracias de antemano.Saludos,Alejandra PérezLa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</si>
  <si>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2023-01-13T13:38:42Z</t>
  </si>
  <si>
    <t>2023-01-18T18:02:35Z</t>
  </si>
  <si>
    <t>PAOLA ANDREA CORREA MONDACA</t>
  </si>
  <si>
    <t>publicaciones@gestion.uta.cl</t>
  </si>
  <si>
    <t>Productividad Scielo 2022 Universidad de Tarapacá</t>
  </si>
  <si>
    <t>EstimadaCarolinaBuen día, deseando se encuentre bien, quisiera saber cuando se puede obtener la productividad 2022 Scielo, o es lo que aparece en la plataforma antigua 63 publicaciones reconocidas para el año 2022?Favor confirmar la informaciónSaludos cordiales--Paola Correa MondacaMagister en Dirección y Gestión de Recursos HumanosProfesional PublicacionesDirección General de Investigación e Innovación Vicerrectoría AcadémicaUniversidad de TarapacáLa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</si>
  <si>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2023-01-12T19:57:52Z</t>
  </si>
  <si>
    <t>2023-04-05T18:03:26Z</t>
  </si>
  <si>
    <t>Revista de la Construcción V21 Nº3 2022</t>
  </si>
  <si>
    <t>Estimada Antonieta, junto con saludar te envío link con archivos procesados de Revista de la Construcción v21 Nº3 2022, para su revisión.Saludos,Sandra Roahttps://drive.google.com/file/d/1uKEOKJDmB2z4cn-X8SNFsTyEtKrA2OcU/view?usp=sharingLa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law.contnidos.docx</t>
  </si>
  <si>
    <t>2023-01-12T19:42:04Z</t>
  </si>
  <si>
    <t>Este es un seguimiento de su solicitud anterior n.° #637546 "Productividad WOS UFRO 2022"Estimado Oscar.Junto con saludar, respecto del reporte final conteniendo todas las publicaciones 2022 reconocidas por ANID, le agradecería nos pudiera informar la fecha en que dispondremos de dicha información.Desde ya muchas gracias por su gestión.Que tenga una excelente tarde. Atte., MElena.</t>
  </si>
  <si>
    <t>2023-01-11T22:58:25Z</t>
  </si>
  <si>
    <t>Revista 180 no. 50</t>
  </si>
  <si>
    <t>Estimada Antonieta,Junto con saludar, hago envío de la Revista 180 no. 50, para que pase a su proceso de revisión.Saludos cordiales, revista180_n50_markup_xml.zip (https://drive.google.com/file/d/1sDFYxhygs0Vx6du5ApOQSgiepfEHWdlt/view?usp=drive_web)La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</si>
  <si>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2023-01-11T14:33:06Z</t>
  </si>
  <si>
    <t>2023-01-12T13:02:17Z</t>
  </si>
  <si>
    <t>JESSICA ANDREA BRAVO GARRIDO</t>
  </si>
  <si>
    <t>jessica.bravo@mail.udp.cl</t>
  </si>
  <si>
    <t>UDP</t>
  </si>
  <si>
    <t>Estimados productividad ANIDEspero se encuentren muy bien, consulta como puedo saber si estos artículos adjuntos están en los registros ANID? Quedo atenta Saludos cordiales Jessica Bravo Garrido, PhDBioquímicaMagíster en Educación mención Pedagogía y Gestión UniversitariaDoctora en Ciencias FarmacéuticasCentro de Investigación BiomédicaLaboratorio de Productos naturales BioactivosProfesor Asociado,Universidad Diego PortalesEjército 141, Santiago, Chile (lab. 402)Fono: 226762934La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</si>
  <si>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2023-01-10T20:46:17Z</t>
  </si>
  <si>
    <t>2023-01-11T15:03:35Z</t>
  </si>
  <si>
    <t>RE: Comentarios - Repositorio ANID</t>
  </si>
  <si>
    <t>2023-01-10T12:47:50Z</t>
  </si>
  <si>
    <t>2023-01-10T16:03:03Z</t>
  </si>
  <si>
    <t>Javier Lea-Plaza Micheli</t>
  </si>
  <si>
    <t>javier.leaplaza@lea-plaza.com</t>
  </si>
  <si>
    <t>Re: Se puede publicar una tesis?</t>
  </si>
  <si>
    <t>estimados, habran recibido este correo?SAludosEl jue, 5 ene 2023 a la(s) 11:00, Javier Lea-Plaza Micheli (javier.leaplaza@lea-plaza.com) escribió:Estimados, disculpen la molestia. Tengo una duda: hay alguna forma de publicar mi tesis en Cielo? es mi tesis de pregrado y ya tiene un par de años de antigüedad. Sin embargo, está en el repositorio Uchile y ha tenido cierta difusión dado que es el trabajo más actualizado en el tema.Es de derecho, y no ha sido publicada en revistas.La adjunto por si acaso.De antemano muchas gracias Javier Lea-PlazaSocio en Lea-Plaza      +56 9 8202 0893Badajoz 12 of 201, Las Condes        Lea-Plaza.comLa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</si>
  <si>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2023-01-10T12:26:08Z</t>
  </si>
  <si>
    <t>2023-01-11T20:03:25Z</t>
  </si>
  <si>
    <t>Martin Hiche</t>
  </si>
  <si>
    <t>nakili.1868@gmail.com</t>
  </si>
  <si>
    <t>Informe CONICYT # D96F1058/1966.-</t>
  </si>
  <si>
    <t>Sres. CONICYT, necesito acceder a Proyecto CONICYT # D96F1058 del año 1996, del Ing. Nelson Guerra Sepulveda de la Universidad del Norte de Antofagasta, caratulado como : Fluorescencia de Rayos X (FRX).- Agradecere indicarme, como obtenerlo.- Gracias por su atencion.-Martin.-</t>
  </si>
  <si>
    <t>2023-01-10T10:34:16Z</t>
  </si>
  <si>
    <t>SOP-144 Problema Folio Repositorio ANID</t>
  </si>
  <si>
    <t>2023-01-10T10:32:20Z</t>
  </si>
  <si>
    <t>SOP-143 Soporte ANID - Deriva consulta o requerimiento técnico</t>
  </si>
  <si>
    <t>2023-01-06T15:42:54Z</t>
  </si>
  <si>
    <t>Gabriel Alvarado Fuentes</t>
  </si>
  <si>
    <t>gabriel.alvarado@umag.cl</t>
  </si>
  <si>
    <t>solicitud de informacion proyectos ANID</t>
  </si>
  <si>
    <t>Estimados:Junto con saludar, solicito una lista (vía planilla de excel) de los proyectos adjudicados por parte de la Universidad de Magallanes, tanto como unidad patrocinantes o principal y como asociada, con todos los siguientes detalles posibles: año de adjudicación, fecha de inicio y término, el fondo del concurso, investigador principal y co-investigadores, código ANID, monto total del proyecto y el monto asignado a la Universidad y la duración en meses.Quedando atento a comentarios.Saludos Cordiales.--NOTA DE CONFIDENCIALIDAD: Este correo electrónico es confidencial y para uso exclusivo de la(s) persona(s) a quien(es) se dirige y su contenido es de propiedad intelectual de la Universidad de Magallanes. Si el lector de esta transmisión electrónica no es el destinatario, se le notifica que cualquier distribución o copia de la misma está estrictamente prohibida. Si ha recibido este correo por error le solicitamos notificar inmediatamente a la persona que lo envió y borrarlo definitivamente de su sistema.CONFIDENTIALITY NOTE: This email is confidential and for the exclusive use of the person (s) to whom it is addressed and its content is the intellectual property of the University of Magallanes. If the reader of this electronic transmission is not the intended recipient, you are hereby notified that any distribution or copy thereof is strictly prohibited. If you have received this email by mistake we ask you to immediately notify the person who sent it and delete it permanently from your system.La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</si>
  <si>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2023-01-05T14:08:49Z</t>
  </si>
  <si>
    <t>2023-01-06T15:03:53Z</t>
  </si>
  <si>
    <t>Se puede publicar una tesis?</t>
  </si>
  <si>
    <t>Estimados, disculpen la molestia. Tengo una duda: hay alguna forma de publicar mi tesis en Cielo? es mi tesis de pregrado y ya tiene un par de años de antigüedad. Sin embargo, está en el repositorio Uchile y ha tenido cierta difusión dado que es el trabajo más actualizado en el tema.Es de derecho, y no ha sido publicada en revistas.La adjunto por si acaso.De antemano muchas gracias Javier Lea-PlazaSocio en Lea-Plaza      +56 9 8202 0893Badajoz 12 of 201, Las Condes        Lea-Plaza.comLa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</si>
  <si>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2023-01-04T17:56:54Z</t>
  </si>
  <si>
    <t>Indexación de las publicaciones</t>
  </si>
  <si>
    <t>Estimada/oBuenas tardes. En mi perfil del Portal investigador (https://investigadores.anid.cl/es/people/7896-Mohammad_Ayaz_Alam), las siguientes 2 publicaciones aparecen indexadas solamente en WoS (ISI) no en SCOPUS. Por favor agregar la etiqueta de SCOPUS en ambos. DESTRUCTIVE AND NON-DESTRUCTIVE TESTING OF THE PERFORMANCE OF COPPER SLAG FIBER-REINFORCED CONCRETEGLOBAL ARSENIC DILEMMA AND SUSTAINABILITYAdemás, no parece la etiqueta de SCOPUS para la siguiente publicaciones.ENVIRONMENTAL DEGRADATION THROUGH MINING FOR ENERGY RESOURCES: THE CASE OF THE SHRINKING LAGUNA SANTA ROSA WETLAND IN THE ATACAMA REGION OF CHILEAquí presento resumen de los cambios solicitados.Quedo atento a cualquier consulta al respecto. Desde ya muchas gracias por su atención. Saludos cordiales, Ayaz Mohammad Ayaz Alam23.031.928-6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</si>
  <si>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2023-01-04T14:55:02Z</t>
  </si>
  <si>
    <t>2023-01-10T15:04:07Z</t>
  </si>
  <si>
    <t>Cristobal Marin Anguita</t>
  </si>
  <si>
    <t>cmarina@uandes.cl</t>
  </si>
  <si>
    <t>Productividad científica nacional: Posibles causas</t>
  </si>
  <si>
    <t>Estimados/as de ANID:Esperando que se encuentren bien, 1. Me presento. Soy Cristóbal Marín y actualmente trabajo en la Universidad de los Andes, Dirección de Investigación y Doctorados, en labores de información científica.2. En esta línea, soy el encargado de revisar la productividad científica (publicaciones) de la universidad. En esta tarea, al observar el número de publicaciones a nivel nacional, se observa una baja sustantiva en el año 2022 respecto al 2021 (clic aquí (https://dataciencia.anid.cl/articles) ). Asimismo, se observa este fenómeno a nivel mundial (imagen adjunta). Con este antecedente, considerando que la baja no corresponde en su totalidad a la falta de registro/contabilidad/actualización de publicaciones 2022:a. Consulto si desde ANID tienen una explicación a esta baja, así como sus posibles causas.De antemano, muchas gracias por su tiempo.Saludos cordiales------------------------------- Cristobal Marin AnguitaJefe de Informacion CientificaDireccion de Investigacion y DoctoradoAv. Mons. Álvaro del Portillo 12.455Las Condes, Santiago, ChileTeléfono:http://www.uandes.clCompromiso UANDES: Imprime solo lo necesario y cuidemos nuestra casa común.La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</si>
  <si>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2023-01-03T19:51:33Z</t>
  </si>
  <si>
    <t>Revista Chilena de Estudios Medievales (RCEM) Nº22</t>
  </si>
  <si>
    <t>Estimada Antonieta, junto con saludar y desearte un muy Feliz Año 2022, te adjunto link con archivos procesados de Revista Chilena de Estudios Medievales número 22, para su revisión.Cordialmente,Sandra Roahttp://share.udec.cl/server/php/files/sroa/compartir/n22.rarLa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law.Tabla de contenidosN22.docx</t>
  </si>
  <si>
    <t>2023-01-03T15:30:41Z</t>
  </si>
  <si>
    <t>2023-01-17T14:02:42Z</t>
  </si>
  <si>
    <t>Cristián Calabrano Torres</t>
  </si>
  <si>
    <t>ccalabrano@uchile.cl</t>
  </si>
  <si>
    <t>Cambio de periodicidad - Revista Chilena de Terapia Ocupacional</t>
  </si>
  <si>
    <t>Estimado/a:Junto con saludar y desearles un excelente 2023. Les escribo para informarles que la Revista Chilena de Terapia Ocupacional (https://revistaterapiaocupacional.uchile.cl/) , publicada por la Universidad de Chile, ha decidido comenzar este año bajo la modalidad de publicación continua. Por lo anterior, quisiera solicitar actualizar los datos de periodicidad de la publicación en su registro de ISSN (0719-5346), de lo contrario, indicarme cómo hacer este cambio desde el Sistema de registro para publicaciones y revistas científicas (http://revistascientificas.informacioncientifica.cl/login) .Que tengan una buena jornada,Cristián Calabrano TorresCoordinador de Portal de Revistas Académicasy Repositorio de Datos de InvestigaciónDirección de Servicios de Información y Bibliotecas (SISIB)Universidad de Chile+562 29782334ccalabrano@uchile.clwww.sisib.uchile.cl (http://www.sisib.uchile.cl/)La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</si>
  <si>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2023-01-02T14:49:37Z</t>
  </si>
  <si>
    <t>Faith Huang</t>
  </si>
  <si>
    <t>sales@hx-metalcasting.com</t>
  </si>
  <si>
    <t>electroslag pre-melting slag manufacturer</t>
  </si>
  <si>
    <t>Dear Sir or Madam, Thank you for taking time out of your busy schedule to review our company information. We are an electroslag pre-melting slag manufacturer &amp; exporter,  customized products with various contents and particle sizes according to customerrequirements. Any enquiries, pls kindly let me know.  Free sample is provided.  With best regards, Faith HuangHX metal casting Co;Ltdsales@hx-metalcasting.comTel: 86 13600298967wechat/86 13600298967</t>
  </si>
  <si>
    <t>Cerrado</t>
  </si>
  <si>
    <t>ID</t>
  </si>
  <si>
    <t>Fech-Creación-ok</t>
  </si>
  <si>
    <t>Día-Creación</t>
  </si>
  <si>
    <t>Mes-Creación</t>
  </si>
  <si>
    <t>Año-Creación</t>
  </si>
  <si>
    <t>Hora-Creación</t>
  </si>
  <si>
    <t>Fech-Actualización-ok</t>
  </si>
  <si>
    <t>Día-Actualización</t>
  </si>
  <si>
    <t>Mes-Actualización</t>
  </si>
  <si>
    <t>Año-Actualización</t>
  </si>
  <si>
    <t>Hora-Actualización</t>
  </si>
  <si>
    <t>pregunta_tipo</t>
  </si>
  <si>
    <t>clasificación_pregunta</t>
  </si>
  <si>
    <t>Spam</t>
  </si>
  <si>
    <t>Informativo</t>
  </si>
  <si>
    <t>Contenidos Plataformas</t>
  </si>
  <si>
    <t>Recepción Información Revistas</t>
  </si>
  <si>
    <t>Envío Archivo para Revisión</t>
  </si>
  <si>
    <t>Consulta Técnica</t>
  </si>
  <si>
    <t>Actualización Datos</t>
  </si>
  <si>
    <t>Consulta Procedimientos</t>
  </si>
  <si>
    <t>Problema Técnico</t>
  </si>
  <si>
    <t>Consulta N°Folio</t>
  </si>
  <si>
    <t>Uso de Plataformas</t>
  </si>
  <si>
    <t>Información General</t>
  </si>
  <si>
    <t>Indexar Publicación</t>
  </si>
  <si>
    <t>Consulta Publicación</t>
  </si>
  <si>
    <t>Registro ISSN</t>
  </si>
  <si>
    <t>Actualización CV</t>
  </si>
  <si>
    <t>Consulta Postulación</t>
  </si>
  <si>
    <t>Registro Portal del Investigador</t>
  </si>
  <si>
    <t>Envió Factura</t>
  </si>
  <si>
    <t>No registra información</t>
  </si>
  <si>
    <t>Días de Cierre</t>
  </si>
  <si>
    <t>Promedio Cierres Mes</t>
  </si>
  <si>
    <t>Promedio Días Cierre</t>
  </si>
  <si>
    <t>Días sobre el promedio</t>
  </si>
  <si>
    <t>Cuenta de id_tickets</t>
  </si>
  <si>
    <t>Etiquetas de fila</t>
  </si>
  <si>
    <t>Total general</t>
  </si>
  <si>
    <t>Etiquetas de columna</t>
  </si>
  <si>
    <t>(Todas)</t>
  </si>
  <si>
    <t>Enero</t>
  </si>
  <si>
    <t>—-—-—-—Responder sobre esta líneaMathias Klingenberg ha resuelto esto como Listo.¿Cómo fue nuestro servicio para esta solicitud?☆&lt;https://analyze.atlassian.net/servicedesk/customer/portal/4/SOP-143/feedback?token=ca415fa9cc83ea5dc4b3b15d368210c9a4d30ad0&amp;rating=1&gt;Muy malo☆&lt;https://analyze.atlassian.net/servicedesk/customer/portal/4/SOP-143/feedback?token=ca415fa9cc83ea5dc4b3b15d368210c9a4d30ad0&amp;rating=2&gt;Pobre☆&lt;https://analyze.atlassian.net/servicedesk/customer/portal/4/SOP-143/feedback?token=ca415fa9cc83ea5dc4b3b15d368210c9a4d30ad0&amp;rating=3&gt;Ni bien, ni mal☆&lt;https://analyze.atlassian.net/servicedesk/customer/portal/4/SOP-143/feedback?token=ca415fa9cc83ea5dc4b3b15d368210c9a4d30ad0&amp;rating=4&gt;Bueno☆&lt;https://analyze.atlassian.net/servicedesk/customer/portal/4/SOP-143/feedback?token=ca415fa9cc83ea5dc4b3b15d368210c9a4d30ad0&amp;rating=5&gt;Muy buenoVer solicitud&lt;https://analyze.atlassian.net/servicedesk/customer/portal/4/SOP-143?token=eyJ0eXAiOiJKV1QiLCJhbGciOiJIUzI1NiJ9.eyJxc2giOiJiNGMyZjI4N2YxMWRhYjE3MzgwOGZjNGNjYWYyYjA5NzBhNTJiZDFiOWVmZWQ4MmVkMWVhM2I5ZDdmZmJmYmY1IiwiaXNzIjoic2VydmljZWRlc2stand0LXRva2VuLWlzc3VlciIsImNvbnRleHQiOnsidXNlciI6IjExMDU5IiwiaXNzdWUiOiJTT1AtMTQzIn0sImV4cCI6MTY3NTc2NTkyNywiaWF0IjoxNjczMzQ2NzI3fQ.VwG1P5s7F-VIwY421_qJOiqNz37-QzvDJhCUiny9i3o&amp;sda_source=notification-email&gt; · Apagar las notificaciones de esta petición&lt;https://analyze.atlassian.net/servicedesk/customer/portal/4/SOP-143/unsubscribe?jwt=eyJ0eXAiOiJKV1QiLCJhbGciOiJIUzI1NiJ9.eyJxc2giOiJjNWRhNjhlYjlkYjZmNDAzY2RlMzY4ZDkxZWYwZDc5NmUwNWI0NmJjMThjOWZlMTE4ZWE5OGUwNmRlM2Y4OTFhIiwiaXNzIjoic2VydmljZWRlc2stand0LXRva2VuLWlzc3VlciIsImNvbnRleHQiOnsidXNlciI6InFtOjZkYjJhN2RlLTExODUtNDMxMi1hMTNlLTIxOTczODQyMjhlYzo0ZjE1NWIxNS03MTM5LTRhMzMtOTQyMC0wY2MzMjE0MDVhYjIiLCJpc3N1ZSI6IlNPUC0xNDMifSwiZXhwIjoxNjc1NzY1OTI3LCJpYXQiOjE2NzMzNDY3Mjd9.fr4hX8TejTZhwUB8t4I0MSZXMkhdDvi0shbhy968MkA&gt;Esto está compartido con inforepo@anid.cl.Con tecnología de Jira Service Management&lt;https://www.atlassian.com/software/jira/service-desk/powered-by?utm_medium=jira-in-product&amp;utm_source=jira_service_desk_email_footer&amp;utm_content=analyze&gt;Enviado el 10 de Enero de 2023 7:32:07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</si>
  <si>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líneaMathias Klingenberg ha resuelto esto como Listo.¿Cómo fue nuestro servicio para esta solicitud?☆&lt;https://analyze.atlassian.net/servicedesk/customer/portal/4/SOP-144/feedback?token=a2ffbf580284ae45ccdacf9f14d3fde52d90234d&amp;rating=1&gt;Muy malo☆&lt;https://analyze.atlassian.net/servicedesk/customer/portal/4/SOP-144/feedback?token=a2ffbf580284ae45ccdacf9f14d3fde52d90234d&amp;rating=2&gt;Pobre☆&lt;https://analyze.atlassian.net/servicedesk/customer/portal/4/SOP-144/feedback?token=a2ffbf580284ae45ccdacf9f14d3fde52d90234d&amp;rating=3&gt;Ni bien, ni mal☆&lt;https://analyze.atlassian.net/servicedesk/customer/portal/4/SOP-144/feedback?token=a2ffbf580284ae45ccdacf9f14d3fde52d90234d&amp;rating=4&gt;Bueno☆&lt;https://analyze.atlassian.net/servicedesk/customer/portal/4/SOP-144/feedback?token=a2ffbf580284ae45ccdacf9f14d3fde52d90234d&amp;rating=5&gt;Muy buenoVer solicitud&lt;https://analyze.atlassian.net/servicedesk/customer/portal/4/SOP-144?token=eyJ0eXAiOiJKV1QiLCJhbGciOiJIUzI1NiJ9.eyJxc2giOiJkYjgyZWFhMDg2M2M3ZjcxODg3NmM1MGQ2OTgxZWE4Y2I0ZWExMzI0Njg3Y2Y2Y2I4OWEzMmY5NDA2ODI3ZjVhIiwiaXNzIjoic2VydmljZWRlc2stand0LXRva2VuLWlzc3VlciIsImNvbnRleHQiOnsidXNlciI6IjExMDU5IiwiaXNzdWUiOiJTT1AtMTQ0In0sImV4cCI6MTY3NTc2NjA0NywiaWF0IjoxNjczMzQ2ODQ3fQ.etlWlUo_PP9JTYFGw_-yNGHx_kwQkkomo0aPcfvjfQs&amp;sda_source=notification-email&gt; · Apagar las notificaciones de esta petición&lt;https://analyze.atlassian.net/servicedesk/customer/portal/4/SOP-144/unsubscribe?jwt=eyJ0eXAiOiJKV1QiLCJhbGciOiJIUzI1NiJ9.eyJxc2giOiJlMDZlMWQ5YjViOTFjMDhhMThiNGUyM2E0YjBkNTZiNWI4ZjJkNTVlMmZjZTYwMmIwNTE1ZTAwZWExNmI0MjJlIiwiaXNzIjoic2VydmljZWRlc2stand0LXRva2VuLWlzc3VlciIsImNvbnRleHQiOnsidXNlciI6InFtOjZkYjJhN2RlLTExODUtNDMxMi1hMTNlLTIxOTczODQyMjhlYzo0ZjE1NWIxNS03MTM5LTRhMzMtOTQyMC0wY2MzMjE0MDVhYjIiLCJpc3N1ZSI6IlNPUC0xNDQifSwiZXhwIjoxNjc1NzY2MDQ3LCJpYXQiOjE2NzMzNDY4NDd9.9i4oyO8sEMkLWcMEp75SsQvX3lWrfjYXV6OFVw9c5v8&gt;Esto está compartido con inforepo@anid.cl.Con tecnología de Jira Service Management&lt;https://www.atlassian.com/software/jira/service-desk/powered-by?utm_medium=jira-in-product&amp;utm_source=jira_service_desk_email_footer&amp;utm_content=analyze&gt;Enviado el 10 de Enero de 2023 7:34:07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</si>
  <si>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Este es un seguimiento de su solicitud anterior n.° #638256 "Comentarios - Repositorio ANID"¡Muchas gracias por la respuesta!Muchos saludos,Maria-----Original Message-----From: INFOREPO &lt;inforepo@anid.cl&gt;Sent: martes, 10 de Enero de 2023 12:18To: MARIA . MONTT STRABUCCHI &lt;mumontt@uc.cl&gt;Cc: Paula Gajardo Mancilla &lt;pgajardo@anid.cl&gt;Subject: RE: Comentarios - Repositorio ANIDEstimado(a) mumontt@uc.cl:Junto con saludarle y respecto a su consulta, Indicar que las cargas en el repositorio no reemplazan al Portal del Investigador, son sistemas complementarios, ya que el repositorio alberga proyectos financiados por la ANID y el Portal del Investigador alberga  la trayectoria productiva  del investigador y que no necesariamente sean proyectos adjudicados en la ANID.CordialmenteEquipo Repositorio ANID-----Mensaje original-----De: repositorio &lt;repositorio@anid.cl&gt;Enviado el: martes, 27 de diciembre de 2022 13:00Para: INFOREPO &lt;inforepo@anid.cl&gt;Asunto: Comentarios - Repositorio ANIDEmail: mumontt@uc.clComentarios:¡Hola! ¿Esto reemplazará al portal del investigador? ¡Muchas gracias!Fecha: Tue Dec 27 16:59:34 UTC 2022Logueado como: mumontt@uc.clUser Agent: Mozilla/5.0 (Windows NT 10.0; Win64; x64) AppleWebKit/537.36 (KHTML, like Gecko) Chrome/108.0.0.0 Safari/537.36Session: ce3df69f-528c-4ce7-b38b-03386464bafcLa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law.No sienta la obligación de contestar este mail fuera de horario laboral.La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</si>
  <si>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 la atención de José Antonio Rojas FuentesEncargado Unidad de MonitoreoAgencia Nacional de Investigación y Desarrollo – ANIDMinisterio de Ciencia, Tecnología, Conocimiento e InnovaciónJunto con saludar y esperar que se encuentre bien al momento de recibir este correo electrónico, me presento. Soy Manuel Fuenzalida, director de la Revista Persona y Sociedad, registrada en LATINDEX bajo el Folio 11666.El motivo por el cual lo contacto, tiene relación con que he realizado dos acciones a través de la web de LATINDEX sin tener éxito o acuse de recibo.Primero, en el mes de diciembre de 2022, rellené la información solicitada en el "Formulario de Actualización en Directorio" https://latindex.org/latindex/editores/formEditoresModiUrge modificar la información vigente del nuevo dominio de la revista https://personaysociedad.uahurtado.cl/, correo electrónico y varios más indicados en su oportunidad.Segundo, a inicios de Enero de 2023, rellené la información solicitad en el "Formulario de Postulación al Catálogo 2.0" https://latindex.org/latindex/postulacion/catalogo/formularioEn ambas oportunidades, el sistema me indicó que alguien me contactaría, cuestión que no ha sucedido.Entonces quiero saber si he cometido algún error o estoy demasiado ansioso por vuestra respuesta.Quedo atento a su respuesta, reciban un cordial saludo.Dr. Manuel FuenzalidaDirector Revista Persona y SociedadFacultad de Ciencias SocialesUniversidad Alberto HurtadoErasmo Escala 1884 Stgo. Chile.Tel.: +562- 2889 7618/ mfuenzal@uahurtado.cl&lt;mailto:mfuenzal@uahurtado.cl&gt;La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</si>
  <si>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________________________________De: MANUEL FUENZALIDA DIAZ &lt;mfuenzal@uahurtado.cl&gt;Enviado: martes, 17 de Enero de 2023 11:45 a. m.Para: latindex &lt;latindex@unam.mx&gt;Asunto: Contacto desde la Revista Persona y Sociedad - Folio 11666A la atención de LATINDEXJunto con saludar y esperar que se encuentren bien al momento de recibir este correo electrónico, me presento. Soy Manuel Fuenzalida, director de la Revista Persona y Sociedad, registrada en LATINDEX bajo el Folio 11666.El motivo por el cual los contacto, tiene relación con que he realizado dos acciones a través de la web de LATINDEX sin tener éxito o acuse de recibo.Primero, en el mes de diciembre de 2022, rellené la información solicitada en el "Formulario de Actualización en Directorio" https://latindex.org/latindex/editores/formEditoresModiUrge modificar la información vigente del nuevo dominio de la revista https://personaysociedad.uahurtado.cl/, correo electrónico y varios más indicados en su oportunidad.Segundo, a inicios de Enero de 2023, rellené la información solicitad en el "Formulario de Postulación al Catálogo 2.0" https://latindex.org/latindex/postulacion/catalogo/formularioEn ambas oportunidades, el sistema me indicó que alguien me contactaría, cuestión que no ha sucedido.Entonces quiero saber si he cometido algún error o estoy demasiado ansioso por vuestra respuesta.Quedo atento a su respuesta, reciban un cordial saludo desde latitudes australes.Dr. Manuel FuenzalidaDirector Revista Persona y SociedadFacultad de Ciencias SocialesUniversidad Alberto HurtadoErasmo Escala 1884 Stgo. Chile.Tel.: +562- 2889 7618/ mfuenzal@uahurtado.cl&lt;mailto:mfuenzal@uahurtado.cl&gt;La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</si>
  <si>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 acuso recibo.GraciasPaula________________________________De: INFOREPO &lt;inforepo@anid.cl&gt;Enviado: jueves, 26 de Enero de 2023 12:36Para: Ovidiu Stanciu &lt;ovidiu.stanciu@mail.udp.cl&gt;Cc: Paula Gajardo Mancilla &lt;pgajardo@anid.cl&gt;Asunto: RE: consulta repositorio ANIDEstimado Ovidiu,junto con saludarle y en relación a su consulta, puedo indicar  que los folios están correctos, lo que quisiera  saber es si los proyectos  ya finalizaron, porque en el repositorio solamente se ingresan los proyectos finalizados,  de lo contrario si no han finalizado, debe acceder al sistema SIAL y cargar en ese lugar la productividadhttps://servicios.conicyt.cl/sialCordialmente━━━━━━━━Ariel Letelier ConchaAdministrador RepositorioSubdirección de Redes, Estrategia y ConocimientoAgencia Nacional de Investigación y Desarrollo, ANIDTel.: +56 2 2365 4453 &lt;tel:+56223654576&gt;www.anid.cl&lt;http://www.anid.cl/&gt; / @ANIDInformaMinisterio de Ciencia, Tecnología, Conocimiento e InnovaciónGobierno de ChileDe: Ovidiu Stanciu &lt;ovidiu.stanciu@mail.udp.cl&gt;Enviado el: martes, 24 de Enero de 2023 12:18Para: INFOREPO &lt;inforepo@anid.cl&gt;Asunto: consulta repositorio ANIDBuenos días,Intenté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proyecto?Más precisamente, se trata de los siguientes proyectos:Proyecto Fondecyt de Iniciación N°11220879Proyecto Fondecyt postdoctoradoN°3180721saludos cordiales,ovidiu stanciu--Ovidiu StanciuProfesor, Director del Programa de DoctoradoInstituto de FilosofíaUniversidad Diego PortalesEjército 260 - Santiago de Chileovidiu.stanciu@mail.udp.cl&lt;mailto:ovidiu.stanciu@udp.cl&gt;La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</si>
  <si>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Ariel,Muchas gracias por tu respuesta. Uno de los proyectos se encuentra finalizado, el otro no (mas precisamente, el Proyecto Fondecyt de Iniciación N°11220879 no está finalizado, ya que empezó en 2022, mientras que el Proyecto Fondecyt postdoctorado No. 3180721 finalizo en 2021).Lo que yo quería ingresar en el sistema son publicaciones realizadas dentro de estos proyectos. Cada vez que intento hacerlo (con el código del proyecto terminado o con el código del proyecto vigente) recibo el siguiente mensaje: "el folio ingresado no existe". Hay un formato especial que se debe respetar: solo el número del proyecto (por ejemplo: 11220879), o el número del proyecto y el tipo de proyecto y el año de adjudicación (por ejemplo:  11220879 Iniciación 2022)?Este tema tiene una cierta relevancia para mí, ya que mi Universidad paga incentivos de publicación, pero a condición que las publicaciones se encuentren en el repositorio ANID. Tengo varios artículos WoS y Scopus redactados en el marco de mis proyectos de investigación que no se encuentran en el repositorio.saludos cordiales,ovidiu stanciuEl jue, 26 ene 2023 a las 16:36, INFOREPO (&lt;inforepo@anid.cl&gt;) escribió:Estimado Ovidiu, junto con saludarle y en relación a su consulta, puedo indicar  que los folios están correctos, lo que quisiera  saber es si los proyectos  ya finalizaron, porque en el repositorio solamente se ingresan los proyectos finalizados,  de lo contrario si no han finalizado, debe acceder al sistema SIAL y cargar en ese lugar la productividad https://servicios.conicyt.cl/sial Cordialmente━━━━━━━━Ariel Letelier ConchaAdministrador RepositorioSubdirección de Redes, Estrategia y ConocimientoAgencia Nacional de Investigación y Desarrollo, ANIDTel.: +56 2 2365 4453www.anid.cl (http://www.anid.cl/) / @ANIDInformaMinisterio de Ciencia, Tecnología, Conocimiento e InnovaciónGobierno de Chile   De: Ovidiu Stanciu &lt;ovidiu.stanciu@mail.udp.cl&gt;Enviado el: martes, 24 de Enero de 2023 12:18Para: INFOREPO &lt;inforepo@anid.cl&gt;Asunto: consulta repositorio ANID Buenos días, 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 Más precisamente, se trata de los siguientes proyectos:Proyecto Fondecyt de Iniciación N°11220879Proyecto Fondecyt postdoctorado N°3180721  saludos cordiales,ovidiu stanciu--Ovidiu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</si>
  <si>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líneaHaroldo Vivallo ha resuelto esto como Listo.¿Cómo fue nuestro servicio para esta solicitud?☆&lt;https://analyze.atlassian.net/servicedesk/customer/portal/4/SOP-154/feedback?token=90cd00527fe3376f5a339062abe02647e0fb3209&amp;rating=1&gt;Muy malo☆&lt;https://analyze.atlassian.net/servicedesk/customer/portal/4/SOP-154/feedback?token=90cd00527fe3376f5a339062abe02647e0fb3209&amp;rating=2&gt;Pobre☆&lt;https://analyze.atlassian.net/servicedesk/customer/portal/4/SOP-154/feedback?token=90cd00527fe3376f5a339062abe02647e0fb3209&amp;rating=3&gt;Ni bien, ni mal☆&lt;https://analyze.atlassian.net/servicedesk/customer/portal/4/SOP-154/feedback?token=90cd00527fe3376f5a339062abe02647e0fb3209&amp;rating=4&gt;Bueno☆&lt;https://analyze.atlassian.net/servicedesk/customer/portal/4/SOP-154/feedback?token=90cd00527fe3376f5a339062abe02647e0fb3209&amp;rating=5&gt;Muy buenoVer solicitud&lt;https://analyze.atlassian.net/servicedesk/customer/portal/4/SOP-154?sda_source=notification-email&gt; · Apagar las notificaciones de esta petición&lt;https://analyze.atlassian.net/servicedesk/customer/portal/4/SOP-154/unsubscribe?jwt=eyJ0eXAiOiJKV1QiLCJhbGciOiJIUzI1NiJ9.eyJxc2giOiJkMmY1N2E1YzBjZTc4ZjI2ZGU5YTE3YjNiNzU2NWIyNjc0M2Q0ZjZlMGZmOTI2Yzg0ZTk2OTE2OGMxYWFjZTg1IiwiaXNzIjoic2VydmljZWRlc2stand0LXRva2VuLWlzc3VlciIsImNvbnRleHQiOnsidXNlciI6InFtOjZkYjJhN2RlLTExODUtNDMxMi1hMTNlLTIxOTczODQyMjhlYzo0ZjE1NWIxNS03MTM5LTRhMzMtOTQyMC0wY2MzMjE0MDVhYjIiLCJpc3N1ZSI6IlNPUC0xNTQifSwiZXhwIjoxNjc3NTA2NDQ0LCJpYXQiOjE2NzUwODcyNDR9.3KPDnRlmBr8XnPibJdCAIy7IX-rdyCV-axjrcFpKsEs&gt;Esto está compartido con Inforepo.Con tecnología de Jira Service Management&lt;https://www.atlassian.com/software/jira/service-desk/powered-by?utm_medium=jira-in-product&amp;utm_source=jira_service_desk_email_footer&amp;utm_content=analyze&gt;Enviado el 30 de Enero de 2023 11:00:44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</si>
  <si>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Buenas tardes,Junto con saludar se reitera solicitud enviada el 31 de Enero.Atte.,César BiernayDe: Cesar BiernayEnviado el: martes, 31 de Enero de 2023 14:42Para: 'efigueroam@anid.cl'; Nataly Villarroel ValenciaCC: 'latindex@anid.cl'; 'efigueroa@anid.cl'Asunto: Consulta desde Escuela PDIBuenas tardes,Junto con saludar nos gustaría indexar nuestra revista en Latindex y recibir orientación y guía.Podemos visitarlos o agendar una reunión en línea?Saludos!César BiernayLa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</si>
  <si>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Junto con saludar, escribo por una dificultad que estoy teniendo con la plataforma. Por la postulación a proyectos FONIS, requiero estar inscrita en el registro de investigadores, sin embargo, no aparezco en el listado y cuando intento realizarlo como nuevo investigador, me rechaza por que ya estoy inscrita (mi rut). En diciembre/Enero postule a beca ANID de doctorado nacional, por lo supongo que desde ahí aparece dicho registro. Mi nombre completo en Beatriz Carrasco Díaz, Rut 12.439.742-1.Ruego me ayuden a solucionar esta dificultad para poder participar en la postulación.Desde ya muchísimas gracias</t>
  </si>
  <si>
    <t>Estimada Antonieta, muchas gracias, me queda todo claro entonces. En consecuencia, informo que la Revista de Historia de la Universidad de Concepción, pasará a modalidad continua a partir de este año, 2023. La duda que me queda es respecto del envío de los artículos para ser subidos. La periodicidad está sujeta entonces a cuando nosotros vayamos publicando los artículos?Este correo lo estoy enviando con copia a Jorge San Martín, que realiza la marcación.atentos saludosFernando Venegas EspinozaEditor---------- Forwarded message ---------De: Antonieta Yanez Carrasco &lt;myanez@anid.cl&gt;Date: jue, 1 jun 2023 a las 10:15Subject: RE: Elección de consejero suplente - Consejo Consultivo de SciELO-ChileTo: Fernandovenegase &lt;fernandovenegase@gmail.com&gt;Cc: Miriam Barraza Lazcano &lt;mbarraza@anid.cl&gt;, Andrea Yanez Clavel &lt;ayanez@anid.cl&gt;, Antonieta Yanez Carrasco &lt;myanez@anid.cl&gt;Estimado Sr. Fernando Venegas Junto con saludar y disculparme por no haber enviado la respuesta a su consulta informo lo siguiente en relación con el procedimiento de publicación continua para SciELO-Chile.  Una vez tomada la decisión esta debe ser informada a través de correo electrónico a myanez@anid.cl  para luego enviar instrucciones al marcador de la revista. 1.- En relación a la publicación continua debe tener en consideración lo siguiente: • Las revistas que optan por la publicación continua operan solamente con volumen por año en donde se van incorporando los artículos para ser publicados, que coincide con el año calendario. (Enero a diciembre).•  El cambio de frecuencia de publicación debe ser informada vía mail formal a SciELO-Chile a las siguientes direcciones de correos electrónicos mailto:myañez@anid.cl, mailto:issn@anid.cl, mailto:latindex@anid.cl,   indicando el año que comienzan a  operar con esta modalidad.• Los artículos se publican en cuanto están listos (aprobados para publicación y con correcciones finales completas).• Cada artículo publicado en el volumen debe ser identificado en la tabla de contenidos con la fecha de publicación (dd/mm/año); y la paginación de cada artículo podrá comprender el número de páginas que contiene cada artículo. Por ejemplo, si el primer artículo publicado tiene 12 páginas, la numeración irá de la pág. 1 a la 12; si el segundo artículo publicado tiene 22 páginas, la numeración irá de la pág. 1 a la 22, y así sucesivamente. • También deberá actualizar las instrucciones a los autores en sus respectivos sitios web y páginas de presentación de SciELO-Chile.• El procedimiento interno de marcación se envía una vez realizado el cambio formal.  2.- En relación al membrete bibliográfico del PDF,  algunas sugerencias que comúnmente se utiliza: Nombre revista, año , volumen , elocation-id del artículo,  fecha de publicación Ejemplo de la revista de ciencia y enfermería :  CIENCIA y ENFERMERIA (2019) 25:14 Ejemplo : Izquierdas, (2020) 49:aca debería ir el número de elocation-id del artículo Nota: el dato del elocation-id   se recupera de la marcación.  3.- En relación al DOI Si la revista obtiene su DOI a través de SciELO Chile, su visualización será la misma que con el numero regular, es decir una vez publicado el artículo. Por el momento para que los PDF puedan tener en su membrete el DOI deben esperar que una vez publicados los artículos estos puedan ser actualizados para ser subidos nuevamente. Si lo obtiene a través de alguna agencia o universidad este debe venir incluido en el PDF y en los artículos. 4.- En cuanto a la Marcación La marcación es la misma solo cambia algunos datos en la identificación del documento, esto ya no sería un AOP sino que un artículo final publicado dentro de su volumen, para este tipo de publicación se utiliza el volumen durante el año calendario de Enero a diciembre.  Una vez que tomen la decisión envío el procedimiento y la planillaEjemplo estructura de carpeta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Estimada Andrea, junto con saludar, esperando te encuentres bien, te escribo porque necesito resolver una situación puntual. Escribimos a Scielo en diciembre del año pasado, porque queremos que nuestra revista pase a la modalidad de edición continua. Pero mi preocupación es cómo se resuelve en ese caso el tema de los envíos a Scielo. Lo que entiendo es que, mirando otras revistas como Estudios Atacameños, que:  1. Se publica un solo número anual, cumpliendo la exigencia de SciELO en cantidad.2. Los artículos van numerados todos desde la página 1. Sin embargo, la pregunta es cómo sería la remisión de artículos para su publicación en SciELO. Porque hasta el 2022 fue semestral.  Además, me imagino que pueden haber una serie de otras recomendaciones. Estas preguntas ya las realicé a fines del año pasado y se acerca la fecha del fin del primer semestre y estoy preocupado, porque no quiero proceder sin recibir vuestros comentarios, precisiones y observaciones.  Agradezco lo que puedas responderme  saludos atentos  Fernando Venegas EspinozaEditorRevista de HistoriaUniversidad de Concepción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</si>
  <si>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 socios de Latindex:En ocasión de la reciente Conferencia Bi-regional LAC-EU sobre Ciencia Abierta, llevada a cabo en San José CR, se vio la conveniencia de explorar vías de acercamiento con la comunidad internacional de Ciencia Abierta.En particular, llama la atención el movimiento iniciado en la Unión Europea para revisar los procesos y criterios de la evaluación de la investigación, liderado por COARA, https://coara.eu/ . El proceso de redacción de un Acuerdo sobre la reforma de la evaluación de la investigación se inició en Enero de 2022, con la participación de más de 350 organizaciones de más de 40 países. La lista actual de signatarios del Acuerdo es impresionante; incluye, por cierto, el IBICT, la Universidad de Costa Rica, una asociación científica de Perú y muchas universidades de España y Portugal, además de FECYT y FCT (Portugal).Sin embargo, está escasamente representado el universo de la información, catalogación y evaluación de las revistas, por lo que pienso que, como Latindex, tenemos algo valioso que aportar a este movimiento, dado el impacto que nuestro trabajo tiene en la evaluación de los investigadores, sus proyectos y sus instituciones.Anexo encontrarán el texto del acuerdo  de COARA, al que se suscriben sus miembros y la liga a sus principios rectores,  https://coara.eu/coalition/guiding-principles/Apreciaremos recibir los valiosos comentarios de ustedes, durante el transcurso de esta semana, antes de proceder.Saludos cordiales,Ana María*****Mtro.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law.COARA 2022_07_19_rra_agreement_final.pdf</t>
  </si>
  <si>
    <t>Estimados(as):       Reciban mis saludos, soy Patricio R. De los Ríos-Escalante, soy Doctor en Ciencias mención Sistemática y Ecología (Universidad Austral de Chile, graduado en Enero de 2004 y fui becario doctoral de CONICYT, actual ANID).        Me enteré del portal Dataciencia, y me di cuenta que no están debidamente actualizadas mis publicaciones, y no me reconoce mi correo electrónico. Si hubiera que actualizar este en mi cuenta, mi correo oficial es este: "prios@uct.cl"        Gracias por su atención y consideración, muchas bendiciones !!        Atte        Patricio R. De los Ríos-EscalantePatricio R. De los Ríos-EscalanteProfesor Asistente - Assistant ProfessorUniversidad Católica de TemucoFacultad de Recursos NaturalesDepartamento de Ciencias Biológicas y QuímicasCasilla 15-DTemucoCHILEhttps://orcid.org/0000-0001-5056-7003La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</si>
  <si>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Comments:Buenas tardes, en Enero de este año subí mi tesis al repositorio, la reviso en mi cuenta y está cargada con todo ok, pero al buscarla por el buscador no me aparece, me da la impresión que es por el número de proyecto que yo le puse n°1, a lo mejor debo solicitar un código a ustedes, quedo atenta. Gracias.Nancy Molina Ruiz, rut 14.592.509-6Date: Mon Aug 21 14:57:47 UTC 2023Email: nannymr@gmail.comLogged In As: nannymr@gmail.comReferring Page: https://repositorio.anid.cl/search?query=Molina%20Ruiz,%20NancyUser Agent: Mozilla/5.0 (Windows NT 10.0; Win64; x64) AppleWebKit/537.36 (KHTML, like Gecko) Chrome/115.0.0.0 Safari/537.36Session: 2c845d0b-532e-424e-9602-ff083a292df3</t>
  </si>
  <si>
    <t>puntogEnero@facso.cl</t>
  </si>
  <si>
    <t>Muy buenas tardes.Les escribo debido a una duda que tenemos como equipo. Se nos indicó internamente en nuestra Universidad, que uno de los criterios que se consideran en el proceso de indexación es que las y los revisores de artículos no se pueden repetir.Deseamos saber si esto es así y, de serlo, queríamos saber si luego de un tiempo, las y los revisores pueden revisar nuevamente un artículo para la revista.Quedamos atentas a su respuestaSaludos cordiales--Revista Punto GéneroNúcleo de Investigación en Género y Sociedad Julieta KirkwoodDepartamento de SociologíaUniversidad de Chilehttp://nucleogEnerosociologia.blogspot.comhttp://www.facebook.com/nucleo.julietaLa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</si>
  <si>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Febrero</t>
  </si>
  <si>
    <t>Apreciados colegas,Adjunto el documento que contiene la relatoría y acuerdos de la 28 reunión técnica de Latindex para su revisión y retroalimentación.Mucho agradeceré me envíen sus comentarios, correcciones o sugerencias a más tardar el 10 de Febrero.Les recuerdo que las grabaciones de las sesiones están disponibles en el Facebook de Coordinadores de Latindex.Con un cordial saludo,Octavio--Mtro. José Octavio ALONSO-GAMBOACoordinador General de LatindexUniversidad Nacional Autónoma de México (UNAM)Dirección General de Bibliotecas yServicios Digitales de Información (DGBSDI)- Edificio AnexoDepartamento de Bibliografía LatinoamericanaCircuito Exterior s/n, entre los institutos de Astronomía y Física04510 Ciudad de México(52 55) 5622-3958 ext. 105www.latindex.org&lt;http://www.latindex.org&gt;La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law.UTF-8''Relatoría y acuerdos 2022.docx</t>
  </si>
  <si>
    <t>Estimada Antonieta, junto con saludar te adjunto link con archivos procesados de Revista Acta Literaria Nº65 para su revisión.Aprovecho de contarte que estaremos de vacaciones, regreso la última semana de Febrero.Saludos,Sandra Roahttps://drive.google.com/file/d/1Cx1p3zz5no3reGV5LYSPJGOp1kFTjpb9/view?usp=sharingLa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</si>
  <si>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líneaHaroldo Vivallo ha resuelto esto como Resolved.¿Cómo fue nuestro servicio para esta solicitud?☆&lt;https://analyze.atlassian.net/servicedesk/customer/portal/4/SOP-161/feedback?token=b1f332ae5fe9efd349442c38a1bd096269fe7d44&amp;rating=1&gt;Muy malo☆&lt;https://analyze.atlassian.net/servicedesk/customer/portal/4/SOP-161/feedback?token=b1f332ae5fe9efd349442c38a1bd096269fe7d44&amp;rating=2&gt;Pobre☆&lt;https://analyze.atlassian.net/servicedesk/customer/portal/4/SOP-161/feedback?token=b1f332ae5fe9efd349442c38a1bd096269fe7d44&amp;rating=3&gt;Ni bien, ni mal☆&lt;https://analyze.atlassian.net/servicedesk/customer/portal/4/SOP-161/feedback?token=b1f332ae5fe9efd349442c38a1bd096269fe7d44&amp;rating=4&gt;Bueno☆&lt;https://analyze.atlassian.net/servicedesk/customer/portal/4/SOP-161/feedback?token=b1f332ae5fe9efd349442c38a1bd096269fe7d44&amp;rating=5&gt;Muy buenoVer solicitud&lt;https://analyze.atlassian.net/servicedesk/customer/portal/4/SOP-161?sda_source=notification-email&gt; · Apagar las notificaciones de esta petición&lt;https://analyze.atlassian.net/servicedesk/customer/portal/4/SOP-161/unsubscribe?jwt=eyJ0eXAiOiJKV1QiLCJhbGciOiJIUzI1NiJ9.eyJxc2giOiIzM2Y0ZTIzYjg4MTRmNWNlNTNmMzI5MzJkYWJiZDZjNWE0MjM5NDU2ZDhmYThkODY4ZmIzZTEyMTg3OTY4MjdhIiwiaXNzIjoic2VydmljZWRlc2stand0LXRva2VuLWlzc3VlciIsImNvbnRleHQiOnsidXNlciI6InFtOjZkYjJhN2RlLTExODUtNDMxMi1hMTNlLTIxOTczODQyMjhlYzo0ZjE1NWIxNS03MTM5LTRhMzMtOTQyMC0wY2MzMjE0MDVhYjIiLCJpc3N1ZSI6IlNPUC0xNjEifSwiZXhwIjoxNjc3Njc4MzQzLCJpYXQiOjE2NzUyNTkxNDN9.e_sBePWBAEk55SwR8EB9nIu0HJ6PlzaHDdVleq1WP4s&gt;Esto está compartido con Inforepo.Con tecnología de Jira Service Management&lt;https://www.atlassian.com/software/jira/service-desk/powered-by?utm_medium=jira-in-product&amp;utm_source=jira_service_desk_email_footer&amp;utm_content=analyze&gt;Enviado el 1 de Febrero de 2023 10:45:43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</si>
  <si>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________________________________De: Revista Chilena de Enfermería &lt;revistaenfermeria.med@uchile.cl&gt;Enviado: miércoles, 1 de Febrero de 2023 03:03 p. m.Para: latindex &lt;latindex@unam.mx&gt;Asunto: [RCHE] Consulta para agregar informaciónEstimada/os Latindex, esperamos que estén teniendo una buena semana.Desde la Revista Chilena de Enfermería,deseamos adicionar en nuestras Indizaciones:-Latindex Directorio&lt;https://www.latindex.org/latindex/ficha/26510&gt;-Google Académico-OJS ChileActualmente solo: https://www.latindex.org/latindex/ficha/26510De antemano gracias, por su colaboración,quedamos atengas si hay una forma de realizarlo directamente nosotras.Se despide cordialmente,[https://ci3.googleusercontent.com/mail-sig/AIorK4zbq2YOzyc7M0owpp2buCWamnnTKN-fozV4M2mfo2UU2xX3xDh3FqXQYTeAeYus5bw1Sx4Qke8]La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</si>
  <si>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líneaMathias Klingenberg ha resuelto esto como Listo.¿Cómo fue nuestro servicio para esta solicitud?☆&lt;https://analyze.atlassian.net/servicedesk/customer/portal/4/SOP-163/feedback?token=4fdd42b98aab1c54fc7971d37668f45a8844f1be&amp;rating=1&gt;Muy malo☆&lt;https://analyze.atlassian.net/servicedesk/customer/portal/4/SOP-163/feedback?token=4fdd42b98aab1c54fc7971d37668f45a8844f1be&amp;rating=2&gt;Pobre☆&lt;https://analyze.atlassian.net/servicedesk/customer/portal/4/SOP-163/feedback?token=4fdd42b98aab1c54fc7971d37668f45a8844f1be&amp;rating=3&gt;Ni bien, ni mal☆&lt;https://analyze.atlassian.net/servicedesk/customer/portal/4/SOP-163/feedback?token=4fdd42b98aab1c54fc7971d37668f45a8844f1be&amp;rating=4&gt;Bueno☆&lt;https://analyze.atlassian.net/servicedesk/customer/portal/4/SOP-163/feedback?token=4fdd42b98aab1c54fc7971d37668f45a8844f1be&amp;rating=5&gt;Muy buenoVer solicitud&lt;https://analyze.atlassian.net/servicedesk/customer/portal/4/SOP-163?sda_source=notification-email&gt; · Apagar las notificaciones de esta petición&lt;https://analyze.atlassian.net/servicedesk/customer/portal/4/SOP-163/unsubscribe?jwt=eyJ0eXAiOiJKV1QiLCJhbGciOiJIUzI1NiJ9.eyJxc2giOiJkMTFiY2M1OTgwMjVkZWI3YTIzOThlMDNjYjFkZWE3ZDFjMTFhMDhjNGRhMDM0NDQyOGQzODg5OWYzMzMyOWFkIiwiaXNzIjoic2VydmljZWRlc2stand0LXRva2VuLWlzc3VlciIsImNvbnRleHQiOnsidXNlciI6InFtOjZkYjJhN2RlLTExODUtNDMxMi1hMTNlLTIxOTczODQyMjhlYzo0ZjE1NWIxNS03MTM5LTRhMzMtOTQyMC0wY2MzMjE0MDVhYjIiLCJpc3N1ZSI6IlNPUC0xNjMifSwiZXhwIjoxNjc4MzgzNjQ1LCJpYXQiOjE2NzU5NjQ0NDV9.XCbwI49s4TMyg4O9qVyZzSwwPjDcdkIKEArXLpBQqX8&gt;Esto está compartido con Inforepo.Con tecnología de Jira Service Management&lt;https://www.atlassian.com/software/jira/service-desk/powered-by?utm_medium=jira-in-product&amp;utm_source=jira_service_desk_email_footer&amp;utm_content=analyze&gt;Enviado el 9 de Febrero de 2023 14:40:45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</si>
  <si>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líneaMathias Klingenberg ha resuelto esto como Listo.¿Cómo fue nuestro servicio para esta solicitud?☆&lt;https://analyze.atlassian.net/servicedesk/customer/portal/4/SOP-168/feedback?token=e701beadf2ad62f35f13e78e4821b2ffe84f8fcb&amp;rating=1&gt;Muy malo☆&lt;https://analyze.atlassian.net/servicedesk/customer/portal/4/SOP-168/feedback?token=e701beadf2ad62f35f13e78e4821b2ffe84f8fcb&amp;rating=2&gt;Pobre☆&lt;https://analyze.atlassian.net/servicedesk/customer/portal/4/SOP-168/feedback?token=e701beadf2ad62f35f13e78e4821b2ffe84f8fcb&amp;rating=3&gt;Ni bien, ni mal☆&lt;https://analyze.atlassian.net/servicedesk/customer/portal/4/SOP-168/feedback?token=e701beadf2ad62f35f13e78e4821b2ffe84f8fcb&amp;rating=4&gt;Bueno☆&lt;https://analyze.atlassian.net/servicedesk/customer/portal/4/SOP-168/feedback?token=e701beadf2ad62f35f13e78e4821b2ffe84f8fcb&amp;rating=5&gt;Muy buenoVer solicitud&lt;https://analyze.atlassian.net/servicedesk/customer/portal/4/SOP-168?sda_source=notification-email&gt; · Apagar las notificaciones de esta petición&lt;https://analyze.atlassian.net/servicedesk/customer/portal/4/SOP-168/unsubscribe?jwt=eyJ0eXAiOiJKV1QiLCJhbGciOiJIUzI1NiJ9.eyJxc2giOiI2ZjY4NzVmMDJmYTUzNzQ4MGFkMWQ3ZTkyZGFmODZiMGUzN2FiMTZiMTNkOWZjNjIyMzQ3ZGM2ZGNmMDdiNjk0IiwiaXNzIjoic2VydmljZWRlc2stand0LXRva2VuLWlzc3VlciIsImNvbnRleHQiOnsidXNlciI6InFtOjZkYjJhN2RlLTExODUtNDMxMi1hMTNlLTIxOTczODQyMjhlYzo0ZjE1NWIxNS03MTM5LTRhMzMtOTQyMC0wY2MzMjE0MDVhYjIiLCJpc3N1ZSI6IlNPUC0xNjgifSwiZXhwIjoxNjc4NDQ3MDkyLCJpYXQiOjE2NzYwMjc4OTJ9.ObdSVhSJn-TTuf5cbQmi53vDyhNwTzNdZGOV3KshBK0&gt;Esto está compartido con Inforepo.Con tecnología de Jira Service Management&lt;https://www.atlassian.com/software/jira/service-desk/powered-by?utm_medium=jira-in-product&amp;utm_source=jira_service_desk_email_footer&amp;utm_content=analyze&gt;Enviado el 10 de Febrero de 2023 8:18:12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</si>
  <si>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líneaHaroldo Vivallo ha resuelto esto como Listo.¿Cómo fue nuestro servicio para esta solicitud?☆&lt;https://analyze.atlassian.net/servicedesk/customer/portal/4/SOP-149/feedback?token=68646d3c7c709a6323065abc7841b66e95647a7a&amp;rating=1&gt;Muy malo☆&lt;https://analyze.atlassian.net/servicedesk/customer/portal/4/SOP-149/feedback?token=68646d3c7c709a6323065abc7841b66e95647a7a&amp;rating=2&gt;Pobre☆&lt;https://analyze.atlassian.net/servicedesk/customer/portal/4/SOP-149/feedback?token=68646d3c7c709a6323065abc7841b66e95647a7a&amp;rating=3&gt;Ni bien, ni mal☆&lt;https://analyze.atlassian.net/servicedesk/customer/portal/4/SOP-149/feedback?token=68646d3c7c709a6323065abc7841b66e95647a7a&amp;rating=4&gt;Bueno☆&lt;https://analyze.atlassian.net/servicedesk/customer/portal/4/SOP-149/feedback?token=68646d3c7c709a6323065abc7841b66e95647a7a&amp;rating=5&gt;Muy buenoVer solicitud&lt;https://analyze.atlassian.net/servicedesk/customer/portal/4/SOP-149?sda_source=notification-email&gt; · Apagar las notificaciones de esta petición&lt;https://analyze.atlassian.net/servicedesk/customer/portal/4/SOP-149/unsubscribe?jwt=eyJ0eXAiOiJKV1QiLCJhbGciOiJIUzI1NiJ9.eyJxc2giOiJlNmRjNjljNjkwMWJjZDVkNjQ2MDI2YzM3ZDFjZjBjMmM2YzM3MDI2OTJiYTM4NzI5NDg0NTAxN2QyZjc2Y2M5IiwiaXNzIjoic2VydmljZWRlc2stand0LXRva2VuLWlzc3VlciIsImNvbnRleHQiOnsidXNlciI6InFtOjZkYjJhN2RlLTExODUtNDMxMi1hMTNlLTIxOTczODQyMjhlYzo0ZjE1NWIxNS03MTM5LTRhMzMtOTQyMC0wY2MzMjE0MDVhYjIiLCJpc3N1ZSI6IlNPUC0xNDkifSwiZXhwIjoxNjc4NDY4NTk5LCJpYXQiOjE2NzYwNDkzOTl9.Oxz70gyAyLzP3BtoOsprW1l8cDI2-PZsWSjUE-6vPiY&gt;Esto está compartido con Inforepo.Con tecnología de Jira Service Management&lt;https://www.atlassian.com/software/jira/service-desk/powered-by?utm_medium=jira-in-product&amp;utm_source=jira_service_desk_email_footer&amp;utm_content=analyze&gt;Enviado el 10 de Febrero de 2023 14:16:39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</si>
  <si>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Ojo, al responde se contesta por apellido:Dr. AlvaradooDon MigueloSr. Alvarado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Productividad &lt;productividad@anid.cl&gt;Enviado el: lunes, 13 de Febrero de 2023 16:32Para: Miguel Ernesto Alvarado Borgoño &lt;malvarado@ubiobio.cl&gt;CC: Carolina Gonzalez &lt;cgonzalez@anid.cl&gt;Asunto: RE: ruego agrupar a partir de la firma seleccionada Estimado Dr. Miguel,Hemos unificado bajo un mismo perfil las 17 publicaciones de su autoría que se encuentran en Dataciencia:Favor revisar en https://dataciencia.anid.cl/author/3822345 (https://dataciencia.anid.cl/author/3822345)Atento a sus comentarios y agradeciendo su atención,Saluda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Miguel Ernesto Alvarado Borgoño &lt;malvarado@ubiobio.cl&gt;Enviado el: miércoles, 8 de Febrero de 2023 16:09Para: Productividad &lt;productividad@anid.cl&gt;Asunto: ruego agrupar a partir de la firma seleccionada 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 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 --Prof. Dr. Miguel Alvarado BorgoñoUniversidad del Bío BíoDepartamento de Ciencias SocialesEscuela de Trabajo SocialAnexo:3531930928353 (Celular)Campus La CastillaAvenida Brasil 1180Chillánhttps://orcid.org/0000-0002-1563-4108https://scholar.google.cl/citations?hl=es&amp;user=UYYUfe4AAAAJ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</si>
  <si>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mil gracias por el trabajo realizadoSaludos cordialesMiguelEl lun, 13 feb 2023 a las 16:32, Productividad (&lt;productividad@anid.cl&gt;) escribió:Estimado Dr. Miguel,Hemos unificado bajo un mismo perfil las 17 publicaciones de su autoría que se encuentran en Dataciencia:Favor revisar en https://dataciencia.anid.cl/author/3822345 (https://dataciencia.anid.cl/author/3822345)Atento a sus comentarios y agradeciendo su atención,Saluda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Miguel Ernesto Alvarado Borgoño &lt;malvarado@ubiobio.cl&gt;Enviado el: miércoles, 8 de Febrero de 2023 16:09Para: Productividad &lt;productividad@anid.cl&gt;Asunto: ruego agrupar a partir de la firma seleccionada 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 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 --Prof. Dr. Miguel Alvarado BorgoñoUniversidad del Bío BíoDepartamento de Ciencias SocialesEscuela de Trabajo SocialAnexo:3531930928353 (Celular)Campus La CastillaAvenida Brasil 1180Chillánhttps://orcid.org/0000-0002-1563-4108https://scholar.google.cl/citations?hl=es&amp;user=UYYUfe4AAAAJ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law.--Prof. Dr. Miguel Alvarado BorgoñoUniversidad del Bío BíoDepartamento de Ciencias SocialesAnexo:3531930928353 (Celular)Campus La CastillaAvenida Brasil 1180Chillánhttps://orcid.org/0000-0002-1563-4108https://scholar.google.cl/citations?hl=es&amp;user=UYYUfe4AAAAJLa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</si>
  <si>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Sra. Carvajal: Junto con saludar a Ud., y esperando que se encuentre bien, le comunico que el Portal de Revistas de ANID (http://revistascientificas.informacioncientifica.cl/) es un sistema de gestión de solicitudes de los servicios de ISSN, latindex y SciELO Chile. Lamentablemente la tabla de instituciones está predefinida, por ello los formularios de solicitudes para trámite permiten optar por hacer ingreso manual con texto libre en el campo “Otra institución” cuando el solicitante no encuentra en la tabla la institución o su subdivisión interdepartamental que requiere informar. Quedo atenta a cualquier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Claudia Carvajal &lt;claudia.carvajal.guerra@gmail.com&gt;Enviado el: lunes, 27 de Febrero de 2023 11:49Para: evaluacionrevistas &lt;evaluacionrevistas@conicyt.cl&gt;Asunto: Consulta sobre Revista Literaria Muy buenos días estimado (a)Quisiera hacer una consulta, estoy interesada en sacar una Revista Literaria, y no sé dónde sacar el ISSN, ingrese a la pagina de ISSN, y al llenar las casillas obligatorias me di cuenta  que no hay una opción  de independientes, solo para instituciones de investigación y universidades.Quisiera  saber si estoy en lugar indicado para el tramite.Esperando una pronta respuesta o orientación.Muchas gracias Saludos Cordiales</t>
  </si>
  <si>
    <t>Estimado Sr. Ascencio. Junto con saludar, le informo que si puede hacer su ingreso de solicitud a Directorio Latindex, en la misma URL del portal del revista ingresando como editor y le aprecerá la siguiente pantalla y después seguir los pasos indicados.[cid:image002.jpg@01D94C4A.5DB08280]Quedo atenta a cualquier consulta, saludos cordiales-----Andrea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Revista Sul Americana de Psicología &lt;revistasulamericana@ucsh.cl&gt;Enviado el: miércoles, 22 de Febrero de 2023 11:18Para: Scielo &lt;scielo@anid.cl&gt;; evaluacionrevistas &lt;evaluacionrevistas@conicyt.cl&gt;Asunto: Consulta por postulación de revista a indexación ScieloEstimadosReciban un cordial saludo de mi parte. Mi nombre es Carlos Ascencio Garrido y soy editor de la Revista Sul Americana de Psicología, perteneciente a la Universidad Católica Silva Henríquez. Les escribo para consultar acerca de la eventual forma de postulación de la Revista a este sistema de indexación, ya que en el sistema de Revistas Científicas de ANID (http://revistascientificas.informacioncientifica.cl/home) solamente aparece la posibilidad de postular a Latindex.Les agradezco de antemano la buena disposición y la respuesta, quedando atento a esta últimaAtentamente[cid:image003.png@01D94C4A.5DB08280]</t>
  </si>
  <si>
    <t>Marzo</t>
  </si>
  <si>
    <t>Este es un seguimiento de su solicitud anterior n.° #631733 "[Actualización página - pro..."&lt;div class="zd-comment" dir="auto"&gt;&lt;style&gt;&lt;!--@font-face	{font-family:"Cambria Math"}@font-face	{font-family:Calibri}p.x_MsoNormal, li.x_MsoNormal, div.x_MsoNormal	{margin:0cm;	font-size:11.0pt;	font-family:"Calibri",sans-serif}a:link, span.x_MsoHyperlink	{color:blue;	text-decoration:underline}span.x_EstiloCorreo20	{font-family:"Calibri",sans-serif;	color:windowtext}.x_MsoChpDefault	{font-size:10.0pt}@page WordSection1	{margin:70.85pt 3.0cm 70.85pt 3.0cm}--&gt;&lt;/style&gt;&lt;div dir="ltr"&gt;&lt;div&gt;&lt;/div&gt;&lt;div&gt;&lt;div&gt;&lt;div dir="ltr"&gt;Estimado, muchas gracias por su respuesta. Revisaré la página en Marzo entonces.&lt;span id="ms-outlook-ios-cursor"&gt;&lt;/span&gt;&lt;/div&gt;&lt;/div&gt;&lt;div dir="ltr"&gt;Saludos&lt;/div&gt;&lt;div dir="ltr"&gt;Fanny&lt;/div&gt;&lt;div id="ms-outlook-mobile-signature"&gt;&lt;div&gt;&lt;br&gt;&lt;/div&gt;Sent from &lt;a href="https://aka.ms/o0ukef" rel="noreferrer"&gt;Outlook for iOS&lt;/a&gt;&lt;/div&gt;&lt;/div&gt;&lt;/div&gt;&lt;/div&gt;</t>
  </si>
  <si>
    <t>Estimado SR. Oyanedel: Junto con saludar a Ud., y esperando que se encuentre bien, le comunico lamentablemente la tabla de instituciones está predefinida, por ello los formularios de solicitudes para trámite permiten optar por hacer ingreso manual con texto libre en el campo "Otra institución" cuando el solicitante no encuentra en la tabla la institución o su subdivisión interdepartamental que requiere informar.Quedo atenta a cualquier consulta, saluda cordialmente,-----Andrea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Eduardo Andres Oyanedel Moya &lt;eduardo.oyanedel@uvm.cl&gt;Enviado el: lunes, 6 de Marzo de 2023 11:09Para: info revistas.informacioncientifica.cl &lt;info@revistas.informacioncientifica.cl&gt;CC: evaluacionrevistas &lt;evaluacionrevistas@conicyt.cl&gt;; Boris Alberto Gary Zambra &lt;boris.gary@uvm.cl&gt;Asunto: solicita creación de opciones en formulario electrónico - ISSNEstimados señores:Junto con saludar, escribo para informar que la Escuela de Ingeniería y Negocios de la Universidad Viña del Mar solicitará a ANID la colaboración para la generación de un código ISSN.Intentamos completar el formulario online, pero observamos que faltan algunas opciones en los menús desplegables, según se detalla a continuación:  1.  En el menú desplegable de Departamento/Área solicitamos agregar a la Escuela de Ingeniería y Negocios.[cid:image001.jpg@01D95041.825E8870]  1.  En el menú desplegable de Tema, dentro del Área de Ingeniería y Tecnología, solicitamos crear la opción de Prevención de riesgos:[cid:image002.jpg@01D95041.825E8870]  1.  En el menú desplegable de Subtema, solicitamos agregar Salud Ocupacional o Higiene Industrial:[cid:image003.jpg@01D95041.825E8870]Por favor informar si es necesario formalizar esta solicitud por otra vía o si este email es suficiente para realizar esas modificaciones.Sin otro particular,Eduardo Oyanedel Moya, Ph.D.Director General de Investigación y PostgradoVicerrectoría AcadémicaUniversidad Viña del Mar - ChileAgua Santa 110, Viña del MarTeléfonos: (56) 32 2462432 (directo), (56) 32 2462490 (secretaria)uvm.cl&lt;http://www.uvm.cl/&gt;</t>
  </si>
  <si>
    <t>Hola chicas, Escribo para avisarles que la semana pasada envié la revista para su publicación, quedan dos días para que la puedan descargar. SALUDOS, Claudia---------- Forwarded message ---------De: WeTransfer &lt;noreply@wetransfer.com&gt;Date: lun, 20 mar 2023 a las 3:55Subject: Aún no se han descargado tus archivos...To: &lt;chileanjar@inia.cl&gt;Your files haven't been downloaded yet, and this transfer will be deleted in two days.¡v83n2.rar caducará en dos días!Vaya, parece que aún no se han descargado tus archivos y la transferencia caducará el 22 de Marzo de 2023. Cuando esto ocurra, los archivos se eliminarán de nuestros servidores.¿Quieres que la transferencia siga disponible más tiempo? Actualiza tu suscripción a WeTransfer Pro y podrás cambiar la fecha de caducidad cuando quieras. Solo tienes que ir a tus transferencias enviadas, elegir una transferencia y fijar una nueva fecha de caducidad después de actualizar tu suscripción.Actualiza tu suscripción para mantener la transferencia  (https://wetransfer.com/pro?convert=9aa56f9b917d93bb5277daaa51283c3120230315183154&amp;sig=eyJfcmFpbHMiOnsibWVzc2FnZSI6IkJBaEpJak01WVdFMU5tWTVZamt4TjJRNU0ySmlOVEkzTjJSaFlXRTFNVEk0TTJNek1USXdNak13TXpFMU1UZ3pNVFUwQmpvR1JWUT0iLCJleHAiOm51bGwsInB1ciI6InBsdXNfY29udmVyc2lvbiJ9fQ%3D%3D--e906e8f29a5f120279c5cc6f859d4b6b589d7fd6&amp;trk=TRN_TER_01&amp;trk_extra=ternot%3Achileanjar%40inia.cl&amp;utm_campaign=TRN_TER_01&amp;utm_medium=email&amp;utm_source=sendgrid) Destinatariosmyanez@anid.cl mbarraza@anid.cl scielo@anid.clEnlace de descargahttps://we.tl/t-s8kzPdU75e  (https://we.tl/t-s8kzPdU75e?utm_campaign=TRN_TER_01&amp;utm_source=sendgrid&amp;utm_medium=email&amp;trk=TRN_TER_01)1 elementov83n2.rar200 MBMensajeHola chicas:Envío revista ChileanJAR, Volumen 82 - Nº 2 para su publicación.Muchos cariños,ClaudiaPara asegurarte de que te lleguen nuestros correos electrónicos, añade noreply@wetransfer.com a tus contactos (https://wetransfer.zendesk.com/hc/en-us/articles/204909429?utm_campaign=TRN_TER_01&amp;utm_source=sendgrid&amp;utm_medium=email&amp;trk=TRN_TER_01) .Acerca de WeTransfer (https://wetransfer.com/about?trk=TRN_TER_01&amp;utm_campaign=TRN_TER_01&amp;utm_medium=email&amp;utm_source=sendgrid)   ・   Ayuda (https://wetransfer.zendesk.com/hc/en-us?utm_campaign=TRN_TER_01&amp;utm_source=sendgrid&amp;utm_medium=email&amp;trk=TRN_TER_01)   ・   Condiciones legales (https://wetransfer.com/legal/terms?trk=TRN_TER_01&amp;utm_campaign=TRN_TER_01&amp;utm_medium=email&amp;utm_source=sendgrid)No volváis a enviarme más avisos de caducidad  (https://wetransfer.com/ter-optout?account_type=free&amp;email=chileanjar%40inia.cl&amp;email_type=transfer_not_downloaded&amp;sig=eyJfcmFpbHMiOnsibWVzc2FnZSI6IkJBaHBCS3ZqT0FFPSIsImV4cCI6bnVsbCwicHVyIjoiZXhwaXJhdGlvbl9yZW1pbmRlcl91bnN1YnNjcmliZSJ9fQ%3D%3D--918ae262bb99a20356bdc1c804d8bf8a38a91cd4&amp;trk=TRN_TER_01&amp;utm_campaign=TRN_TER_01&amp;utm_medium=email&amp;utm_source=sendgrid)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</si>
  <si>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Sra. Martínez; Junto con saludar le informo lo siguiente referente a su consulta al código ISSN de su revista: Le comunico que el código ISSN lo puede obtener cualquier publicación seriada de publicación, es decir revistas, periódicos, boletines, anuarios, etc. En este mismo sentido no es requisito para la obtención de ISSN la cobertura, ya que puede ser solicitado para una revista de tipo entretención como un magazín o un cómics, o una publicación de interés académico - científico o técnico-profesional, entre muchas otras.   Para solicitar el ISSN debe registrarse con su nombre y email para llenar el formulario en línea disponible en: http://revistascientificas.informacioncientifica.cl/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Karen Martínez Avendaño &lt;karen@revistamusa.cl&gt;Enviado el: miércoles, 22 de Marzo de 2023 18:55Para: evaluacionrevistas &lt;evaluacionrevistas@conicyt.cl&gt;Asunto: Consulta Hola, buenas tardes.Junto con saludar, le escribo porque necesito el código ISSN para Revista MuSA, es una revista de moda y belleza, me gustaría saber si debo realizar el trámite con ustedes o si debo acudir a otra institución.Quedo atenta a su respuesta, Saludos Cordiales -- Karen Martínez AvendañoEditora general,Revista MūSAEmail:karen@revistamusa.clMobile:+56988699408Web:http://revistamusa.cl</t>
  </si>
  <si>
    <t>—-—-—-—Responder sobre esta líneaMathias Klingenberg ha resuelto esto como Listo.¿Cómo fue nuestro servicio para esta solicitud?☆&lt;https://analyze.atlassian.net/servicedesk/customer/portal/4/SOP-179/feedback?token=b529726bddd5c65f9d91af7913898db65da6e3ac&amp;rating=1&gt;Muy malo☆&lt;https://analyze.atlassian.net/servicedesk/customer/portal/4/SOP-179/feedback?token=b529726bddd5c65f9d91af7913898db65da6e3ac&amp;rating=2&gt;Pobre☆&lt;https://analyze.atlassian.net/servicedesk/customer/portal/4/SOP-179/feedback?token=b529726bddd5c65f9d91af7913898db65da6e3ac&amp;rating=3&gt;Ni bien, ni mal☆&lt;https://analyze.atlassian.net/servicedesk/customer/portal/4/SOP-179/feedback?token=b529726bddd5c65f9d91af7913898db65da6e3ac&amp;rating=4&gt;Bueno☆&lt;https://analyze.atlassian.net/servicedesk/customer/portal/4/SOP-179/feedback?token=b529726bddd5c65f9d91af7913898db65da6e3ac&amp;rating=5&gt;Muy buenoVer solicitud&lt;https://analyze.atlassian.net/servicedesk/customer/portal/4/SOP-179?sda_source=notification-email&gt; · Apagar las notificaciones de esta petición&lt;https://analyze.atlassian.net/servicedesk/customer/portal/4/SOP-179/unsubscribe?jwt=eyJ0eXAiOiJKV1QiLCJhbGciOiJIUzI1NiJ9.eyJxc2giOiI1ODM4Nzk4NmI2NTg5MmQ4YWEzZGIxMzdiYTUxM2Y5YjM4OTc0OWMxZmEyNWEzN2U1ZjcyNDZkYTdiMTNmMGU3IiwiaXNzIjoic2VydmljZWRlc2stand0LXRva2VuLWlzc3VlciIsImNvbnRleHQiOnsidXNlciI6InFtOjZkYjJhN2RlLTExODUtNDMxMi1hMTNlLTIxOTczODQyMjhlYzo0ZjE1NWIxNS03MTM5LTRhMzMtOTQyMC0wY2MzMjE0MDVhYjIiLCJpc3N1ZSI6IlNPUC0xNzkifSwiZXhwIjoxNjgyNTM1MDY4LCJpYXQiOjE2ODAxMTU4Njh9.YBnj20GhbiCewtMLTH6aabpCx_0lix5vmhFNsmhvCng&gt;Esto está compartido con Inforepo.Con tecnología de Jira Service Management&lt;https://www.atlassian.com/software/jira/service-desk/powered-by?utm_medium=jira-in-product&amp;utm_source=jira_service_desk_email_footer&amp;utm_content=analyze&gt;Enviado el 29 de Marzo de 2023 15:51:08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</si>
  <si>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—-—-—-—Responder sobre esta líneaMathias Klingenberg ha resuelto esto como Listo.¿Cómo fue nuestro servicio para esta solicitud?☆&lt;https://analyze.atlassian.net/servicedesk/customer/portal/4/SOP-180/feedback?token=14376f85c6550d41fb5bdecf1ff0d70d4c953d8e&amp;rating=1&gt;Muy malo☆&lt;https://analyze.atlassian.net/servicedesk/customer/portal/4/SOP-180/feedback?token=14376f85c6550d41fb5bdecf1ff0d70d4c953d8e&amp;rating=2&gt;Pobre☆&lt;https://analyze.atlassian.net/servicedesk/customer/portal/4/SOP-180/feedback?token=14376f85c6550d41fb5bdecf1ff0d70d4c953d8e&amp;rating=3&gt;Ni bien, ni mal☆&lt;https://analyze.atlassian.net/servicedesk/customer/portal/4/SOP-180/feedback?token=14376f85c6550d41fb5bdecf1ff0d70d4c953d8e&amp;rating=4&gt;Bueno☆&lt;https://analyze.atlassian.net/servicedesk/customer/portal/4/SOP-180/feedback?token=14376f85c6550d41fb5bdecf1ff0d70d4c953d8e&amp;rating=5&gt;Muy buenoVer solicitud&lt;https://analyze.atlassian.net/servicedesk/customer/portal/4/SOP-180?sda_source=notification-email&gt; · Apagar las notificaciones de esta petición&lt;https://analyze.atlassian.net/servicedesk/customer/portal/4/SOP-180/unsubscribe?jwt=eyJ0eXAiOiJKV1QiLCJhbGciOiJIUzI1NiJ9.eyJxc2giOiIyYjViMWZkNDdiNjFiZmI5YWU3NjgyMTMzMWVmZTc4Yzc1MDE0YWFmODcxNjE3NWMxNzk4MDkyNzE2OGQ0NWZiIiwiaXNzIjoic2VydmljZWRlc2stand0LXRva2VuLWlzc3VlciIsImNvbnRleHQiOnsidXNlciI6InFtOjZkYjJhN2RlLTExODUtNDMxMi1hMTNlLTIxOTczODQyMjhlYzo0ZjE1NWIxNS03MTM5LTRhMzMtOTQyMC0wY2MzMjE0MDVhYjIiLCJpc3N1ZSI6IlNPUC0xODAifSwiZXhwIjoxNjgyNTM1MDY4LCJpYXQiOjE2ODAxMTU4Njh9.4MCzfHwxhYWu5fVYXNycHubb3lx-sTSRXjdxFKbJP1k&gt;Esto está compartido con Inforepo.Con tecnología de Jira Service Management&lt;https://www.atlassian.com/software/jira/service-desk/powered-by?utm_medium=jira-in-product&amp;utm_source=jira_service_desk_email_footer&amp;utm_content=analyze&gt;Enviado el 29 de Marzo de 2023 15:51:08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</si>
  <si>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Buenos días,Mi nombre es Javiera Cienfuegos y soy la encargada de Publicaciones de la Universidad Academia de Humanismo Cristiano. Junto con saludarles, quisiera hacer dos consultas sobre los nuevos criterios Scielo, que han regido a partir de Marzo 2023.-En primer lugar, respecto a la publicación de nombres de pares evaluadores de los números. Pensando en el caso de revistas específicasen materia de ciencias sociales, o en números temáticos, ¿no entraría esta condición en conflicto con la idea de doble ciego?.-En relación a la detección de plagio, este requisito ¿refiere al uso de un software exclusivamente, o pueden ser utilizados y explicitados otros mecanismos? (tales como: declaración de autores).En nuestro caso, estamos preparando tres revistas para postular a Scielo, por lo que entiendo que para números anteriores a Marzo 2023, estos puntos no debieran estar incluidos en la evaluación de la postulación. Esta sería una tercera duda.Desde ya, agradezco su respuesta.Atentamente,Javiera Cienfuegos.La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</si>
  <si>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José Antonio Rojas Fuentes y señores de Catálogo Latindex 2.0  Junto con saludarles, les informamos que el jueves 16 de Marzo hicimos la postulación de nuestra Revista Cuadernos de Teología UCN ISSN: 0719-8175 al Catálogo 2.0 de Latindex 2.0 por medio de su plataforma. Sin embargo, al final del proceso no hemos recibido ningún acuse de recibo y, quisiéramos saber el estado de nuestra postulación.     Desde ya muchas gracias,--http://revistas.ucn.cl/index.php/teologia</t>
  </si>
  <si>
    <t>Hola!Muchas gracias por la información, no hay problema por la demora, pero tengo una consulta, nuestra revista ya está indexada con ustedes pero quería saber si el nuevo número se les tiene que mandar o esta misma plantilla es la que se debe rellenar cada vez que se sube un número?Cariños y gracias nuevamenteEl jue, 25 may 2023 a las 10:41, latindex (&lt;latindex@conicyt.cl&gt;) escribió:Estimada Sra. Araneda; Junto con saludar y disculparme por la demora a su consulta, le adjunto plantilla para completar para ingresar al directorio Latindex revista electrónica.Quedo atenta, 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23 de Marzo de 2023 8:29Para: latindex &lt;latindex@conicyt.cl&gt;Asunto: Consultas 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</si>
  <si>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Abril</t>
  </si>
  <si>
    <t>Buenas tardesEscribo porque estoy tratando de recuperar mi cuenta y me dice que no hay registro de este correo, cosa rara por que con este correo me registré.Quedo atenta.Saludos,————— Claudia Pradenas Farías (ella)Jefa Unidad de Patrimonio Gráfico y DocumentalCentro Nacional de Conservación y RestauraciónServicio Nacional del Patrimonio CulturalMinisterio de las Culturas, las Artes y el Patrimonio | Gobierno de Chile(t) +562 29978250-----Mensaje original-----De: investigadores@conicyt.cl &lt;investigadores@conicyt.cl&gt; Enviado el: martes, 14 de Abril de 2020 22:33Para: Claudia Andrea Pradenas Farias &lt;Claudia.Pradenas@patrimoniocultural.gob.cl&gt;Asunto: [Portal del Investigador] Nueva contraseñaEstimado claudia.pradenas@patrimoniocultural.gob.cl,Una nueva contraseña ha sido generada para su cuenta.  Email: claudia.pradenas@patrimoniocultural.gob.cl  Nueva Contraseña: hyqydvVisite el siguiente link para ingresar al portal:  https://investigadores.conicyt.cl/loginEsta contraseña ha sido generada automáticamente, le recomendamos cambiarla lo antes posible.Atentamente,Portal del Investigador- - - -Preguntas, dudas o sugerencias? Enviar correo a contacto@informacioncientifica.cl.</t>
  </si>
  <si>
    <t>Buenos días.El mail del 23 de Febrero no fue respondido, por tanto nuestra solicitud de ingreso al catálogo 2.0 de Latindex sigue sin novedad desde el 4 de Abril del 2021.Saludos.Gastón —————Gastón Carreño GonzálezInvestigadorSubdirección de InvestigaciónServicio Nacional del Patrimonio CulturalMinisterio de las Culturas, las Artes y el Patrimonio | Gobierno de Chile+56 2 23605378 De: Gaston CarreñoEnviado el: jueves, 23 de Febrero de 2023 15:10Para: 'latindex'CC: 'latindex@anid.cl'Asunto: RE: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  —————Gastón Carreño GonzálezInvestigadorSubdirección de InvestigaciónServicio Nacional del Patrimonio CulturalMinisterio de las Culturas, las Artes y el Patrimonio | Gobierno de Chile+56 2 23605378 De: latindex [mailto:latindex@unam.mx]Enviado el: jueves, 23 de Febrero de 2023 15:06Para: Gaston CarreñoAsunto: Re: Consulta Sobre Ingreso a Catálogo 2.0. Latindex Para una respuesta más ágil y precisa le sugerimos contactar al responsable del centro de acopio de su país, puede consultar su correo en: https://latindex.org/latindex/redLatindex/coordinadores  De igual forma reenviaremos su solicitud al Centro de acopio correspondiente. Saludos   -------------------------------De: Gaston Carreño &lt;gaston.carreno@patrimoniocultural.gob.cl&gt;Enviado: jueves, 23 de Febrero de 2023 09:51 a. m.Para: latindex &lt;latindex@unam.mx&gt;Asunto: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Gastón-—————Gastón Carreño GonzálezInvestigadorSubdirección de InvestigaciónServicio Nacional del Patrimonio CulturalMinisterio de las Culturas, las Artes y el Patrimonio | Gobierno de Chile+56 2 23605378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</si>
  <si>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 Miriam la corrección esta hecha Por error, el orden de autoría del artículo fue señalado incorrectamente por la Revista al momento de su publicación, posicionando en segundo lugar a quien correspondía la autoría principal. De manera que, el orden correcto es: 1. Sofía Alarcón García2. Luis Díaz García3. Kevin Ritz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Scielo &lt;scielo@anid.cl&gt;Enviado el: miércoles, 5 de Abril de 2023 12:06Para: Antonieta Yanez Carrasco &lt;myanez@anid.cl&gt;Asunto: RV: Solicita rectificación de orden de autoría Anto, porfa puedes ver esta corrección que te envie en Enero please De: ScieloEnviado el: martes, 24 de Enero de 2023 10:00Para: Sofía Alarcón García &lt;sag.abogada@gmail.com&gt;CC: Antonieta Yanez Carrasco &lt;myanez@anid.cl&gt;Asunto: RE: Solicita rectificación de orden de autoría Estimada Sofia, Junto con saludar, acuso recibo de solicitud, la cual ha sido derivada para su corrección.  Saluda cordialmente a usted,     Web Master – SciELO – Chile     Departamento Gestión de Conocimiento, Monitoreo y Prospección     Subdirección de Redes, Estrategia y Conocimiento     Agencia Nacional de Investigación y Desarrollo, ANID     www.anid.cl / @ANIDInforma (https://twitter.com/AnidInforma)     SciELO-Chile (https://scielo.conicyt.cl/)     Novedades SciELO-Chile: Covid-19 (https://scielo.conicyt.cl/novedades)          Ministerio de Ciencia, Tecnología, Conocimiento e Innovación     Gobierno de Chile   De: Sofía Alarcón García &lt;sag.abogada@gmail.com&gt;Enviado el: jueves, 19 de Enero de 2023 15:18Para: Scielo &lt;scielo@anid.cl&gt;Asunto: Solicita rectificación de orden de autoría Estimadas señoras y señoresSciELO - Scientific Electronic Library OnlineANID - CHILE Junto con saludar muy cordialmente, me dirijo a ustedes para informar la existencia de un error en la publicación de un artículo, solicitando al mismo tiempo su corrección. El artículo en cuestión es el siguiente:"Análisis de la legislación iberoamericana sobre inclusión laboral de personas con discapacidad con perspectiva de género" publicado en la Revista Derecho (Valdivia) vol. 35. n°2 2022.  https://www.scielo.cl/scielo.php?pid=S0718-09502022000200113&amp;script=sci_arttext Por error, el orden de autoría del artículo fue señalado incorrectamente por la Revista al momento de su publicación, posicionando en segundo lugar a quien correspondía la autoría principal. De manera que, el orden correcto es: 1. Sofía Alarcón García2. Luis Díaz García3. Kevin Ritz No obstante lo anterior, tal y como se muestra a continuación, dicho error ya fue corregido por la Revista Derecho (Valdivia): https://revistaderechovaldivia.cl/index.php/revde/article/view/1679/922 (https://revistaderechovaldivia.cl/index.php/revde/article/view/1679/922) Por tanto, solicito respetuosamente que dicho error sea corregido en vuestro índice, actualizando la versión online y de descarga disponible. Muchas gracias. Un cordial saludo.-- - SOFÍA ANDREA ALARCÓN GARCÍA -ABOGADAMediadora FamiliarMagíster en Resolución Colaborativa de Conflictos</t>
  </si>
  <si>
    <t>Estimado Sr. Sergio Arce: Junto con saludar a Ud., y esperando que se encuentre bien, le comunico que la tabla de instituciones está predefinida, por ello los formularios de solicitudes para trámite permiten optar por hacer ingreso manual con texto libre en el campo “Otra institución” cuando el solicitante no encuentra en la tabla la institución o su subdivisión interdepartamental que requiere informar. Quedo atenta a cualquier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Sergio Alberto Arce Molina &lt;sergio.arce@ulagos.cl&gt;Enviado el: jueves, 6 de Abril de 2023 17:32Para: evaluacionrevistas &lt;evaluacionrevistas@conicyt.cl&gt;Asunto: Consultas Buenas tardes, Estamos tratando de registrar la publicación Traful, de la Dirección de Bibliotecas de la Universidad de Los Lagos, sin embargo esta Dirección no aparece en las posibilidades entregadas para la ubicación organizacional de la revista y por lo tanto no podemos enviar la solicitud por ser un campo obligatorio.  Consultamos además como cambiar el archivo atachado, ya que subimos una versión anterior y existe una nueva que enviar. Atte.  Sergio A. Arce-MolinaDirector de BibliotecasVicerrectoría AcadémicaCampus Osorno - Chuyaca Avenida Fuchslocher 1305 Teléfono (+56) 64 - 2333428 - Anexo 3428https://biblioteca.ulagos.cl/biblioteca/direccion/    CONFIDENCIAL - UNIVERSIDAD DE LOS LAGOS.  La información contenida en este mensaje es confidencial y sólo puede ser utilizada por la persona u organización a la cual está dirigido.  Si usted no es el receptor autorizado, cualquier retención, difusión, distribución o copia de este mensaje está prohibido y será sancionado por la Ley.  Si por error recibe este mensaje, favor reenvíelo de vuelta y borre el mensaje recibido inmediatamente.</t>
  </si>
  <si>
    <t>Estimada AntonietaEn este enlacehttps://www.dropbox.com/sh/d12ww1cskxwkidi/AAC-SjfzRdep4imVBHG6U4uCa?dl=0envío los archivos para SciELO del nro.54 de Abril 2023 de la revista Veritas.Quedo atenta a sus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</si>
  <si>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Evaluación de la colección SciELO Chile - Abril/2023</t>
  </si>
  <si>
    <t>Hola David: Junto con saludar, quisiera consultar por favor por esta solicitud de eliminar un duplicado.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Andrea Yanez ClavelEnviado el: martes, 4 de Abril de 2023 15:17Para: David Saules Rojas &lt;dsaules@libros.unam.mx&gt;CC: José Octavio Alonso Gamboa &lt;oalonso@unam.mx&gt;; latindex &lt;latindex@conicyt.cl&gt;Asunto: RE: Sobre un registro duplicado - https://www.latindex.org/latindex/ficha/27639  Estimado David: Junto con saludar y esperando te encuentres bien, quisiera solicitar tu ayuda para que por favor puedas eliminar este folio https://www.latindex.org/latindex/ficha/25740,    Quedo atenta, muchas gracias, por tu ayuda,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t>
  </si>
  <si>
    <t>Estimados. Junto con saludar, quisiera consulta si se puede realizar la consulta que esta realizado una editora de la revista "Soft Secrets (Impresa)" ISSN 2810-6180"Una vez más me dirijo a Ud para informarme cómo puedo obtener un ejemplar del Certificado del número ISSN que nos ha sido otorgado.ES NUESTRO AFÁN DE IMPRIMIR UNA PARTE DE LA REVISTA EN COLOMBIA Y LA IMPRENTA ME LO SOLICITA.Si Ud no me lo puede facilitar, podría informarme dónde lo puedo solicitar?"Quedo atenta, muchas gracias—————Andrea Yañez ClavelSecretaria SubdirecciónSubdirección de Redes, Estrategia y ConocimientoAgencia Nacional de Investigación y Desarrollo, ANIDTel.: +56 2 2365 4451www.anid.cl / @ANIDInformaMinisterio de Ciencia, Tecnología, Conocimiento e InnovaciónGobierno de Chile-----Mensaje original-----De: Antonieta Yanez Carrasco &lt;myanez@anid.cl&gt;Enviado el: viernes, 14 de Abril de 2023 9:17Para: Andrea Yanez Clavel &lt;ayanez@anid.cl&gt;Asunto: RV: Solicitud Certificado ISSN 2810-6180Importancia: AltaEstimada KindJunto con saludar copio mail a Andrea yañez encargada del ISSN.Saludos,Saludos,-----Mensaje original-----De: Liesbeth Lenssen &lt;liesbeth@softsecrets.nl&lt;mailto:liesbeth@softsecrets.nl&gt;&gt; Enviado el: martes, 11 de Abril de 2023 2:58Para: Antonieta Yanez Carrasco &lt;myanez@anid.cl&lt;mailto:myanez@anid.cl&gt;&gt;CC: sandra &lt;sandra@softsecrets.nl&lt;mailto:sandra@softsecrets.nl&gt;&gt;Asunto: Re: Solicitud Certificado ISSN 2810-6180Importancia: AltaEstimada Antonieta,Una vez más me dirijo a Ud para informarme cómo puedo obtener un ejemplar del Certificado del número ISSN que nos ha sido otorgado.Es nuestro afán de imprimir una parte de la revista en Colombia y la imprenta me lo solicita.Si Ud no me lo puede facilitar, podría informarme dónde lo puedo solicitar?De antemano, agradezco su atención y su ayuda.Kind regards,Un saludo,Liesbeth Lenssenp: +31 73 549 81 12e: liesbeth@softsecrets.nl&lt;mailto:liesbeth@softsecrets.nl&gt;w: www.softsecrets.com/nl/&lt;http://www.softsecrets.com/nl/&gt;----- Oorspronkelijk bericht -----Van: "Antonieta Yanez Carrasco" &lt;myanez@anid.cl&lt;mailto:myanez@anid.cl&gt;&gt;Aan: "Liesbeth Lenssen" &lt;liesbeth@softsecrets.nl&lt;mailto:liesbeth@softsecrets.nl&gt;&gt;Verzonden: Woensdag 1 maart 2023 03:16:34Onderwerp: RE: Solicitud Certificado ISSN 2810-6180EstimadosJunto con saludar informo que mañana regresa de su feriado legal la persona encargada del ISSN para aclarar su consulta.Saludos,━━━━━━━━Maria Antonieta Yañez C.Departamento Gestión de Conocimiento, Monitoreo y Prospección Subdirección de Redes, Estrategia y Conocimiento Agencia Nacional de Investigación y Desarrollo, ANID Moneda 1375 – Santiago Centro+56 22 365 4695Ministerio de Ciencia, Tecnología, Conocimiento e Innovación Gobierno de Chile-----Mensaje original-----De: Liesbeth Lenssen &lt;liesbeth@softsecrets.nl&lt;mailto:liesbeth@softsecrets.nl&gt;&gt; Enviado el: martes, 28 de Febrero de 2023 16:12Para: Antonieta Yanez Carrasco &lt;myanez@anid.cl&lt;mailto:myanez@anid.cl&gt;&gt;Asunto: Fwd: Solicitud Certificado ISSN 2810-6180Importancia: AltaEstimada Antonieta Yañez,Esa es mi quinto intento de hacer les una consulta.Si sería tan amable de leer los correos/solicitudes anteriores y contestarme, se lo agradecería mucho.Un cordial saludo,Quedo atenta,Kind regards,Un saludo,Liesbeth Lenssenp: +31 73 549 81 12e: liesbeth@softsecrets.nl&lt;mailto:liesbeth@softsecrets.nl&gt;w: www.softsecrets.com/nl/&lt;http://www.softsecrets.com/nl/&gt;----- Doorgestuurd bericht -----Van: "Liesbeth Lenssen" &lt;liesbeth@softsecrets.nl&lt;mailto:liesbeth@softsecrets.nl&gt;&gt;Aan: "evaluacionrevistas" &lt;evaluacionrevistas@conicyt.cl&lt;mailto:evaluacionrevistas@conicyt.cl&gt;&gt;Verzonden: Dinsdag 28 februari 2023 16:08:16Onderwerp: Solicitud Certificado ISSN 2810-6180Estimados señores,Me dirijo a Uds, tercer intento,para solicitar un Certificado del número ISSN que recién ha sido otorgado a nuestro sucursal chilena Discover Publishers Latinoamerica SpA, editor de la revista Soft Secrets (véase también correspondencia aqui abajo).De antemano, agradecemos su colaboración.Kind regards,Un saludo,Liesbeth Lenssenp: +31 73 549 81 12e: liesbeth@softsecrets.nl&lt;mailto:liesbeth@softsecrets.nl&gt;w: www.softsecrets.com/nl/&lt;http://www.softsecrets.com/nl/&gt;----- Doorgestuurd bericht -----Van: "Liesbeth Lenssen" &lt;liesbeth@softsecrets.nl&lt;mailto:liesbeth@softsecrets.nl&gt;&gt;Aan: "info" &lt;info@revistas.informacioncientifica.cl&lt;mailto:info@revistas.informacioncientifica.cl&gt;&gt;Verzonden: Donderdag 23 februari 2023 11:29:49Onderwerp: [Revistas Científicas] Validación de uso de ISSNEstimados señores,La imprenta colombiana solicita copia del Certificado del número ISSN que recién ha sido otorgado a nuestro sucursal chilena Discover Publishers Latinoamerica SpA, editor de la revista Soft Secrets.Me podrían informar donde y como podemos obtener dicho documento?De antemano, agradecemos su colaboración.Kind regards,Un saludo,Liesbeth Lenssenp: +31 73 549 81 12e: liesbeth@softsecrets.nl&lt;mailto:liesbeth@softsecrets.nl&gt;w: www.softsecrets.com/nl/&lt;http://www.softsecrets.com/nl/&gt;----- Doorgestuurd bericht -----Van: "Liesbeth Lenssen" &lt;liesbeth@softsecrets.nl&lt;mailto:liesbeth@softsecrets.nl&gt;&gt;Aan: "info" &lt;info@revistas.informacioncientifica.cl&lt;mailto:info@revistas.informacioncientifica.cl&gt;&gt;Verzonden: Vrijdag 17 februari 2023 10:57:30Onderwerp: Re: [Revistas Científicas] Validación de uso de ISSNEstimados Srs;Acusamos recibo de su correo informándonos que el código ISSN ha sido otorgado a nuestra revista.No obstante, serían tan amables de enviar nos por correo el certificado correspondiente?De antemano, agradezco su colaboración.Kind regards,Un saludo,Liesbeth Lenssenp: +31 73 549 81 12e: liesbeth@softsecrets.nl&lt;mailto:liesbeth@softsecrets.nl&gt;w: www.softsecrets.com/nl/&lt;http://www.softsecrets.com/nl/&gt;----- Oorspronkelijk bericht -----Van: info@revistas.informacioncientifica.cl&lt;mailto:info@revistas.informacioncientifica.cl&gt;Aan: "Liesbeth Lenssen" &lt;liesbeth@softsecrets.nl&lt;mailto:liesbeth@softsecrets.nl&gt;&gt;Verzonden: Woensdag 1 februari 2023 15:36:03Onderwerp: [Revistas Científicas] Validación de uso de ISSNEstimado/a Liesbeth Lenssen,Le informamos que la validación del código ISSN 2810-6180 asignado a su revista "Soft Secrets (Impresa)" ha finalizado exitosamente.Saluda atentamente a usted,Departamento de Gestión del Conocimiento, Monitoreo y Prospección Subdirección de Redes, Estrategia y Conocimiento Agencia Nacional de Investigación y Desarrollo, ANID</t>
  </si>
  <si>
    <t>Estimado Sr. Herrera: Junto con saludar, le informo lo siguiente referente a su consulta: para versiones de una publicación en diferentes formatos se necesitan diferentes ISSN, en este caso impreso y en línea, para solicitar el ISSN en formato digital tiene que realizar la solicitud en el Portal de Revistas: http://revistascientificas.informacioncientifica.cl/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Editorial Universidad de La Serena &lt;editorial@userena.cl&gt;Enviado el: jueves, 13 de Abril de 2023 10:43Para: evaluacionrevistas &lt;evaluacionrevistas@conicyt.cl&gt;Asunto: Fwd: sobre registro ISSN Estimados Quisiera corroborar una información para saber cómo proceder.El año pasado se solicitó el código ISSN 2735-7821 para el Libro de Actas CODES 2021 en formato papel, pero este año el Libro de Actas CODES se realizará en formato digital.¿Se requiere obtener un nuevo código ISSN? ¿Se informa a ustedes y se utiliza el mismo? Quedo atento a su respuesta. Atte Ignacio HerreraEncargado Ed. ULS</t>
  </si>
  <si>
    <t>Estimados Señores: Junto con saludar, actualizaré la información ene l Directorio Latindex, una vez este incluida la información le informaré.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Journals UFT &lt;journals@uft.cl&gt;Enviado el: viernes, 21 de Abril de 2023 12:07Para: evaluacionrevistas &lt;evaluacionrevistas@conicyt.cl&gt;; Revista AMOXTLI &lt;amoxtli@uft.cl&gt;Asunto: Re: Cambio de editor ISSN 0719-997X Estimado equipo:Agradezco la unificación del registro y que haya quedado entonces bajo la gestión de la UFT. Quisiera pedirles por favor que actualizaran los puntos siguientes, marcados en color. Si no se puede, quisiera saberlo para informar a los editores. Además, verificar actualización en ISSN internacional, pues sigue habiendo datos antiguos:https://portal.issn.org/resource/ISSN/0719-997X Les agradezco muchísimo.Consuelo S. El lun, 10 abr 2023 a las 12:48, Journals UFT (&lt;journals@uft.cl&gt;) escribió:  Necesitamos por favor actualizar la información en ISSN y en Latindex directorio con los siguientes datos: * Título clave: Amoxtli (Santiago)* País: Chile* Situación: Vigente* Año de inicio: 2018* Frecuencia: Semestral* Título abreviado: Amoxtli (Santiago)* Otros títulos: Historia de la edición y la lectura* ISSN: 0719-997X* Texto completo: http://amoxtli.cl/* Idioma: español y portugués* Tema: Ciencias Sociales; Humanidades* Subtemas: Historia de la cultura escrita, edición, bibliotecología, archivística, bibliología.* Organismo responsable: Universidad Finis Terrae* Editorial: Facultad de Humanidades y Comunicaciones* Correo:  lthielemann@uft.cl; journals@uft.cl; amoxtli@uft.cl* Datos de contacto: https://revistas.uft.cl/index.php/amox/about/contact (https://revistas.uft.cl/index.php/amox/about/contact)* Naturaleza de la publicación: Revista de investigación científica* Naturaleza del organismo responsable: Institución educativa* Formato de salida: HTML y PDF* Indizaciones: DIALNET; Directory of Open Access Journals (DOAJ); ERIH PLUS (European Reference Index for the Humanities and Social Sciences); Latindex-Directorio; REDIB Red Iberoamericana de Innovación y Conocimiento Científico; Red ALyC* Derechos de uso: Reconocimiento (CC BY) * Cobro por publicar: Esta revista no aplica cargos por publicar* Revista arbitrada: Sí* Revista de acceso abierto: Sí  Muchas gracias.  Cordiales saludos,Consuelo Salas L.Editora técnica de revistas electrónicashttps://revistas.uft.cl/</t>
  </si>
  <si>
    <t>Estimada Sra. Marcela: Junto con saludar, quisiera me enviará la información del Editor anterior que ingreso al portal para solicitar el ISSN, nombre, Correo electrónico y además los datos de a quién quiere quede asociada a la Revista chilena de Psicomotricidad, nombre y correo electrónico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Marcela Hernández Lechuga &lt;mhernandez@cicep.cl&gt;Enviado el: lunes, 24 de Abril de 2023 10:13Para: evaluacionrevistas &lt;evaluacionrevistas@conicyt.cl&gt;Asunto: Issn revista Hola buenas tardes, mi nombre es Marcela Hernandez Lechuga y fui la que realizó el trámite de issn de la Revista chilena de Psicomotricidad 0719-8604. Al entrar con mi nombre y editor a revistas científicas y buscar el issn de la revista me aparece que esta se encuentra en proceso por otro editor. Me gustaría saber qué trámite tengo que hacer para poder, posteriormente, iniciar el proceso de indexación. Muchas gracias, Marcela. Dra. Marcela Hernández LechugaDirectora social y académica  | CICEP  +34 637 259 255     mhernandez@cicep.clSantiago de Chile  | Barcelona, Españawww.cicep.cl (https://www.cicep.cl/)  | www.fundacion.cicep.cl (https://www.fundacion.cicep.cl/)</t>
  </si>
  <si>
    <t>Estimado Sr. Johann: Junto con saludar, agregue la información que aparece en el formulario, de todas formas, le indico que para realizar la evaluación al catálogo 2.0 de latindex se realiza con la información que se encuentra en la pagina web de la revista. Quedo atenta a cualquier otra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Johann Golsworthy Miranda &lt;jgolsworthy@acapomil.cl&gt;Enviado el: lunes, 24 de Abril de 2023 16:16Para: evaluacionrevistas &lt;evaluacionrevistas@conicyt.cl&gt;CC: Denisse Olguín Arias &lt;dolguin@acapomil.cl&gt;Asunto: Consulta Miembros de Comité Editorial Estimado Equipo de Revistas CientíficasPrograma de Información CientíficaANID Junto con saludar afectuosamente, le comento soy el Coeditor de la Revista Boletín Científico Tecnológico y nos encontramos rellenando el formulario de postulación a cátalogo Latindex, en este contexto tengo una duda en: 2. Miembros de Comité EditorialCompletar la información para cada miembro del Comité Editorial. No deben ser reportados en esta sección el Director, Editor, o integrantes de otros comité/s o consejo/s de la revista (pj.: comité internacional, consejo consultivo, comité asesor, consejo de evaluación, etc.). En este apartado solo figuramos dos coeditores, ya que los demás se encuentran en el comité académico y el Director no se cuenta. En este contexto, ¿no debo ingresar los miembros del comité academico a esta area? Le dejo la estructura de la revista en: Equipo editorial | Boletín Científico Tecnológico (boletincientifico.cl) (https://boletincientifico.cl/index.php/bct/about/editorialTeam) La idea es reflejar el trabajo que realiza el comité académico. Finalmente, agradezco sus gestiones y quedo atento a su respuesta. Saludos cordiales, Johann Golsworthy M.Corditor BCT.</t>
  </si>
  <si>
    <t>Estimada AntonietaEn este enlacehttps://www.dropbox.com/sh/9vizzlgyn29z3pg/AACFfzEd0Bpx8vZwrSsUkcDra?dl=0envío, por petición de los editores de Revista Chilena de Cardiología, los archivos para SciELO del volumen 42 número 1 de Abril 2023.Atentos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</si>
  <si>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Antonieta:Queríamos saber cuándo podremos contar con la revista ARQ 113 subida a scielo. Los archivos fueron enviados el 21 de Abril pasado.Estaré atenta a tu respuesta, muchas graciasCarolina----Santiago, ChileT: +56995010893IG: @carovalenmo---On Mon, Apr 24, 2023 at 10:59 PM Antonieta Yanez Carrasco &lt;myanez@anid.cl&gt; wrote:Estimada Carolina Hago acuso de recibo de arq n113, los archivos pasan a revisión.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Carolina Valenzuela &lt;cvalenmo@gmail.com&gt;Enviado el: viernes, 21 de Abril de 2023 12:26Para: Antonieta Yanez Carrasco &lt;myanez@anid.cl&gt;; Scielo &lt;scielo@anid.cl&gt;; Lorena Lobos &lt;comercial@edicionesarq.cl&gt;; Francisco Díaz &lt;editor@edicionesarq.cl&gt;Asunto: ARQ 113 - archivos marcación Estimada Antonieta:Espero que estés muy bien. Te dejo en el siguiente link de descarga los archivos de marcación de la revista ARQ113: https://www.dropbox.com/sh/0x4d3k2a2fec0b7/AAAPg4xD5erpynRtVYmbIBIia?dl=0 En la carpeta está el sumario de la revista, la carpeta markup_xml y un archivo comprimido .zip de la misma carpeta, por si tienes algún problema con la descarga. Estaré atenta a tus comentarios y confirmación de recepción de los archivos. Saludos cordiales, 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</si>
  <si>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AntonietaEn este enlacehttps://www.dropbox.com/sh/hhh9v8zwo9e9f67/AABXHdVVRYpKlBe5fNNre5bVa?dl=0envío, por petición de los editores de Ultima Década, los archivos para SciELO de la edición 60 de Abril 2023.Envío un cordial saludo, 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</si>
  <si>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Buenos días,Intento depositar mi tesis doctoral al repositorio, pero no encuentro mi universidad (Université Grenoble Alpes, ex Joseph Fourier). No sé cómo podría estar escrita la univerisdad la verdad.Catalina.________________________________De : INFOREPO &lt;inforepo@anid.cl&gt;Envoyé : jeudi 13 avril 2023 23:31À : Catalina &lt;cat.astud@gmail.com&gt;Objet : RE: folio de mi BecaChileEstimada Catalina:Junto con saludarle, comunico que ya están las condiciones para que pueda subir su tesis de doctorado al repositorio ANID  con el folio indicado.Desde ya estamos atento si surge alguna consulta respecto al proceso de cargaCordialmente━━━━━━━━Ariel Letelier ConchaAdministrador RepositorioSubdirección de Redes, Estrategia y ConocimientoAgencia Nacional de Investigación y Desarrollo, ANIDTel.: +56 2 2365 4453 &lt;tel:+56223654576&gt;www.anid.cl&lt;http://www.anid.cl/&gt; / @ANIDInformaMinisterio de Ciencia, Tecnología, Conocimiento e InnovaciónGobierno de ChileDe: Catalina &lt;cat.astud@gmail.com&gt;Enviado el: miércoles, 12 de Abril de 2023 9:37Para: INFOREPO &lt;inforepo@anid.cl&gt;Asunto: folio de mi BecaChileJunto con saludar, solicito el numero de folio de BecasChile. Soy Catalina Andrea Astudillo Neira y mi numero de rut es 17.343.839-7, defendí mi tesis doctoral el 07-10-20.Desde ya, muchas gracias.CatalinaEnvoyé à partir de Courrier&lt;https://go.microsoft.com/fwlink/?LinkId=550986&gt; pour WindowsLa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</si>
  <si>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Abril Andrea Ortiz Depaux</t>
  </si>
  <si>
    <t>Abril.ortiz.depaux@gmail.com</t>
  </si>
  <si>
    <t>Estimados: Estoy creado una postulación con este mismo email y cuando intento agregar a un investigador y me busco a mi misma en la base no aparezco, ¿existe algún delay en la actualización de los datos en el sistema o algo por el estilo? Por otro lado también estoy tratando de agregar a Eduardo Arriagada y tampoco me aparece como investigador. Quedo atenta a sus comentariosDe antemano muchas gracias--Abril OrtizAntropóloga Social, UAHC.Investigadora en Social Listening Lab (SoL) - UC</t>
  </si>
  <si>
    <t>Mayo</t>
  </si>
  <si>
    <t>Matias Peña | U.Mayor</t>
  </si>
  <si>
    <t>matias.pena@uMayor.cl</t>
  </si>
  <si>
    <t>Revise la pagina de ANID para buscador de becas, pero me lleva a una vieja pagina de CONICYT que no funciona:SaludosMatías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(https://www.goodreads.com/work/quotes/239907)-------------------------------De: Matias Peña | U.MayorEnviado: domingo, 22 de Enero de 2023 18:23Para: inforepo@anid.cl &lt;inforepo@anid.cl&gt;Asunto: problema ingreso codigo beca Estimada@, para ingresar una tesis a la pagina de ANID, me pide el codigo de la beca.. codigo que tengo, pero me dice que no la encuentra. ¿Hay algun listado oficial de las becas para usar en esa pagina especifica?SaludosMatías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</si>
  <si>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para ingresar una tesis a la pagina de ANID, me pide el codigo de la beca.. codigo que tengo, pero me dice que no la encuentra. ¿Hay algun listado oficial de las becas para usar en esa pagina especifica?SaludosMatías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</si>
  <si>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Buenas tardesUn gusto saludarlos.Les escribo porque en el departamento de ingeniería industrial de la USACH necesitamos una orientación. Es por eso que quizás la consulta no está 100% bien redactada, pero espero hacerme entender.Queremos transformar una revista llamada IngloMayor ( www.ingloMayor.cl (http://www.ingloMayor.cl) ), en una revista scopus y usar un nuevo formato. Entiendo, que hay plataformas para revistas scopus y concursos ANID de ventanilla para pasarlas a scopus. ¿Me pueden orientar con este tema?Saludos,Rodrigo Monsalve</t>
  </si>
  <si>
    <t>Muy buenas  tardes estimada (o)Quisiera hacer una consulta  estoy creando una revista  literaria y necesito  sacar el ISSN Ingrese a la página hice  el registro pero no envía el correo para seguir con la inscripción.Quisiera tener Mayor información sobre  si estoy bien con los pasos a seguir.De ante mano muchas gracias.Saludos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</si>
  <si>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catherine.burdick@uMayor.cl</t>
  </si>
  <si>
    <t>Buen día estimadas y estimados,Junto con saludarles, quiero comentar que no encuentro el código de mi proyecto Fondecyt Reguler 1210898 en el sistema del repositorio ANID.Saludos,Catherine Burdick, PhDProfesora AsociadaFONDECYT 1210898Vicerrectoría de InvestigaciónCentro de Investigación en Artes y HumanidadesUniversidad Mayorcatherine.burdick@uMayor.cl&lt;mailto:catherine.burdick@uMayor.cl&gt;Telef. Directo (56 2) 22328 1640Telef. Secretaria (56 2) 223281630Calle Portugal 351, Santiagowww.uMayor.cl&lt;http://www.uMayor.cl/&gt; – 600 328 1000</t>
  </si>
  <si>
    <t>Email: pola@uberresearch.comComentarios:A quien corresponda, buenas tardes. Antes que nada quisiera presentarme. Mi nombre es Pola Schiavone y formo parte de un equipo de profesionales que realizamos análisis en el área de la investigación científica. A través de la aplicación Dimensions procuramos poner a disposición de instituciones, científicos y el público en general, la Mayor y más completa información acerca de la financiación de proyectos científicos. Paralelamente a mi trabajo en esta empresa, he realizado mis estudios de doctorado, de manera que soy consciente de la importancia que la conectividad e información tienen para la investigación científica. Me comunico con ustedes con una consulta puntual y partiendo del principio de que es nuestra intención ser lo más precisos y transparentes posible en la forma en que presentamos la información en nuestra base de datos. Tanto la Agencia de Investigación y Desarrollo como el Repositorio ANID (https://repositorio.anid.cl/search?spc.sf=score&amp;spc.sd=DESC ) brindan información muy importante sobre la actividad científica en Chile.  Algunos proyectos listados en el Repositorio indican el monto de la financiación. Por ejemplo, el proyecto THE DYNAMICS OF BUSINESS GROUPS IN CHILE, muestra 35460 como "dc.description.montoprograma". Si bien se indica la cantidad, no queda claro cuál es la moneda de la financiación; se trata de Pesos Chilenos?  Les estaría enormemente agradecida si pudieran aclararnos esta duda. Desde ya les agradezco y quedo a la espera de su respuesta. Saludos cordiales,Pola.-- ÜberResearch GmbHPola Schiavone.Funding Data &amp; QA SpecialisE-Mail: pola@uberresearch.comFecha: Fri Mar 03 12:26:45 UTC 2023Logueado como: User Agent: Mozilla/5.0 (Macintosh; Intel Mac OS X 10_15_7) AppleWebKit/537.36 (KHTML, like Gecko) Chrome/110.0.0.0 Safari/537.36Session: 5749b2bd-fec3-4b47-b2cb-d190b515ec90</t>
  </si>
  <si>
    <t>Estimada (o)En la solicitud enviada hace unas semanas para postular a LATINDEX 2.0 omitimos involuntariamente información relevante que acredita que cumplimos con la Mayoría de los criterios que demanda la institución¿Podemos enviar otra solicitud antes del dictamen o debemos esperar aquel?quedo atento a su respuesta que es de gran relevancia para nosotrosGeorg Unger VergaraMaster Psicología Social - Universitát Autónoma BarcelonaAcadémico Facultad de Ciencias de la SaludUniversidad Central de ChileCarrera de PsicologíaEditor General Revista Liminales. Escritos de Psicología y SociedadTel: (56 2) 25826512</t>
  </si>
  <si>
    <t>Estimada Antonieta, junto con saludar adjunto link con archivo procesado Revista Ciencia y Enfermería V29(rpass0223):29:02: ENVEJECIMIENTO EXITOSO Y CALIDAD DE VIDA EN PERSONAS MayoRES INSTITUCIONALIZADAS DEL NORTE DE COLOMBIASaludos,Sandra RoaCopia de ScieLO_Chile_Cienf_2022.xlsx0717-9553-cienf-rpass-0223-29.rar</t>
  </si>
  <si>
    <t>Estimados,Revisando la plataforma DataCiencia he podido notar un error en la digitación de mi nombre. Aparece como KOURO-RAENER SAMIR. En realidad mi segundo apellido es Renaer. No obstante prefiero que mi identidad aparezca simplemente como Samir Kouro, mi apellido legal no es Kouro-Renaer, no es reconocido así tampoco ni por WoS ni ORCID. En ese sentido solicito por favor realizar la corrección y que quede como Samir Kouro. Esto cobra aun Mayor relevancia en el circuito internacional donde el apellido materno no es utilizado. Desde ya agradezco su ayuda y gestión.Cordialmente,Samir</t>
  </si>
  <si>
    <t>Estimado Ricardo, junto con saludarlo, le escribo pidiendo su ayuda.El Dr. Rodrigo Gutiérrez se encuentra enviando el informe final de su proyecto COVID0349 en el enlace https://repositorio.anid.cl/homeY siguiendo los pasos, pudo adjuntar sin problemas los archivos (los que además adjunto en este correo), pero al ingresar el folio de su proyecto "COVID0349", el código no aparece para ser añadido y se indica esto: "Busque aquí el código del proyecto, centro o beca, una vez encontrado presione botón Añadir. Usted puede seleccionar más de un código. De no encontrar el código que busca, póngase en contacto con el administrador del sistema al correo inforepo@anid.cl".¿Nos puede ayudar por favor para poder hacer llegar esta información a ANID, que es de carácter urgente según le informaron al Dr. Gutiérrez?Desde ya muchas gracias por su ayuda,Daniela Libre de virus.www.avast.com (https://www.avast.com/sig-email?utm_medium=email&amp;utm_source=link&amp;utm_campaign=sig-email&amp;utm_content=webmail)El mar, 21 mar 2023 a las 15:39, Carolina Aguilera Sepúlveda (&lt;eaguilera@uchile.cl&gt;) escribió:Estimada Cecilia, muchas gracias por su respuesta.Estamos en contacto.Saludos cordiales.Atte; -- Carolina Aguilera SepúlvedaAnalista Unidad de Proyectoseaguilera@uchile.cl+562 29782302Diagonal Paraguay 265, Torre 15, Of. 1602, Santiagowww.uchile.cl/investigacion El mar, 21 mar 2023 a las 8:13, Cecilia Diaz Arancibia (&lt;cdiaz@anid.cl&gt;) escribió:Estimada CarolinaJunto con saludar y esperando que se encuentre muy bien, le informo que tanto el informe final como los datos de investigación deben ser depositados en el repositorio ANID, en el siguiente link: https://repositorio.anid.cl/homeSaludos atentos, —————Cecilia Díaz ArancibiaAnalista Unidad Apertura, Postulación, Evaluación y SelecciónSubdirección de Redes, Estrategia y Conocimiento, RECAgencia Nacional de Investigación y Desarrollo, ANIDtel:+56224354359   www.anid.cl (http://www.anid.cl/) /@ANIDInforma Ministerio de Ciencia, Tecnología, Conocimiento e InnovaciónGobierno de Chile    De: Carolina Aguilera Sepúlveda &lt;eaguilera@uchile.cl&gt;Enviado el: lunes, 20 de Marzo de 2023 16:56Para: Cecilia Diaz Arancibia &lt;cdiaz@anid.cl&gt;CC: Rodrigo Gutiérrez Rojas &lt;rggutierrez1@gmail.com&gt;; Paulina Caro &lt;paulina.caro@uchile.cl&gt;; Daniela Ponce de la Vega &lt;dponcedelavega@gmail.com&gt;Asunto: Re: Solicita informe técnico proyecto folio COVID0349 Estimada Cecilia, junto con saludar y esperando que te encuentres bien, quisiera saber si el informe técnico final del proyecto en referencia, se te envía directamente a ti por correo?Espero tu respuesta. Muchas gracias. Atte; -- Carolina Aguilera SepúlvedaAnalista Unidad de Proyectoseaguilera@uchile.cl+562 29782302Diagonal Paraguay 265, Torre 15, Of. 1602, Santiagowww.uchile.cl/investigacion      El lun, 20 mar 2023 a las 16:33, Daniela Ponce de la Vega (&lt;dponcedelavega@gmail.com&gt;) escribió:Muchas gracias, lo enviaremos a la brevedad y te avisaremos cuando se mande¿Lo envíamos por mesa de ayuda? Atte,Daniela El lun, 20 mar 2023 a las 16:30, Carolina Aguilera Sepúlveda (&lt;eaguilera@uchile.cl&gt;) escribió:Estimada Daniela, en archivo adjunto formato. Estamos en contacto. Saludos Cordiales Atte;  -- Carolina Aguilera SepúlvedaAnalista Unidad de Proyectoseaguilera@uchile.cl+562 29782302Diagonal Paraguay 265, Torre 15, Of. 1602, Santiagowww.uchile.cl/investigacion      El lun, 20 mar 2023 a las 16:09, Daniela Ponce de la Vega (&lt;dponcedelavega@gmail.com&gt;) escribió:Estimada Carolina, en Enero tuvimos una reunión con el ejecutivo del proyecto, Felipe Ubilla.Quedó de enviarnos el formato de dicho informe, ya que nosotros lo tenemos en formato FONDEF y nos dijo que era distinto.Le hemos insistido por mail y no lo envía. ¿Tú tendrás ese formato por otros proyectos de este tipo? Muchas gracias,Daniela El lun, 20 mar 2023 a las 15:39, Carolina Aguilera Sepúlveda (&lt;eaguilera@uchile.cl&gt;) escribió:Estimado Profesor, junto con saludar y esperando que se encuentre bien, le informo que ANID necesita que envíen a la brevedad el informe técnico final de su proyecto en referencia, en un plazo no Mayor a 10 días hábiles a contar de la fecha de recepción de esta carta ( fecha carta 20/03/2023).   Me informan cuando hagan el envío del informe por favor.Se adjunta carta en archivo. Estamos en contacto. Saludos cordiales. Atte; -- Carolina Aguilera SepúlvedaAnalista Unidad de Proyectoseaguilera@uchile.cl+562 29782302Diagonal Paraguay 265, Torre 15, Of. 1602, Santiagowww.uchile.cl/investigacion     ---------- Forwarded message ---------De: Paulina Caro &lt;paulina.caro@uchile.cl&gt;Date: lun, 20 mar 2023 a las 15:26Subject: Fwd: Solicita informe técnico proyecto folio COVID0349To: Carolina Aguilera Sepúlveda &lt;eaguilera@uchile.cl&gt; Caro, por favor solicitar que el director envié el informe final a la brevedad Saludos-- Paulina Caro CaroJefa Unidad de Proyectos paulina.caro@uchile.cl+562 29782342Diagonal Paraguay 265   ---------- Forwarded message ---------De: Katiuska Farias Nunez &lt;kfarias@anid.cl&gt;Date: lun, 20 mar 2023 a las 15:24Subject: Solicita informe técnico proyecto folio COVID0349To: vicerrector.vid@uchile.cl &lt;vicerrector.vid@uchile.cl&gt;, rggutierrez1@gmail.com &lt;rggutierrez1@gmail.com&gt;Cc: Ricardo Contador Novoa &lt;rcontador@anid.cl&gt;, Tomas De Aguirre Cox &lt;tdeaguirre@anid.cl&gt;, Lautaro Lefno Munoz &lt;llefno@anid.cl&gt;, Ingrid Tapia Burgos &lt;itapia@anid.cl&gt;, Andrea Zuniga Cabrera &lt;azuniga@anid.cl&gt;, Andrea Yanez Clavel &lt;ayanez@anid.cl&gt;, Paulina Caro &lt;paulina.caro@uchile.cl&gt;  Estimado(a) Representante InstitucionalUniversidad de ChileProyecto COVID0349 Junto con saludar y a nombre de la Subdirección de Redes, Estrategia y Conocimiento de ANID, enviamos a usted carta de solicitud de informe técnico de su proyecto, en el marco del Concurso para la Asignación Rápida de Recursos para Proyectos de Investigación sobre el Coronavirus (covid-19) año 2020.  Saludos cordiales.        Katiuska Farías Núñez    Asistente     Departamento de Gestión y Seguimiento de Concursos - REC     Agencia Nacional de Investigación y Desarrollo, ANID     (t) +56 22 365 4686     www.anid.cl (http://www.anid.cl/)     Ministerio de Ciencia, Tecnología, Conocimiento e Innovación    Gobierno de Chile  -- Daniela Ponce de la VegaCoordinadora Centro de Investigación Clínica Avanzada, CICA.HCUCh y Facultad de Medicina, Universidad de ChileTel: +56 22 9789405/ +56 9 89343649 -- Daniela Ponce de la VegaCoordinadora Centro de Investigación Clínica Avanzada, CICA.HCUCh y Facultad de Medicina, Universidad de ChileTel: +56 22 9789405/ +56 9 89343649--Daniela Ponce de la VegaCoordinadora Centro de Investigación Clínica Avanzada, CICA.HCUCh y Facultad de Medicina, Universidad de ChileTel: +56 22 9789405/ +56 9 89343649La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</si>
  <si>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maria.vollrath@uMayor.cl</t>
  </si>
  <si>
    <t>Buenos díasFavor ayuda para completar cv marca 94% ?Saludos cordiales,Prof. Ma. Antonia Vollrath PhD.ProfesoraEscuela de EnfermeríaFacultad de CienciasUniversidad Mayormaria.vollrath@uMayor.cl&lt;mailto:maria.vollrath@uMayor.cl&gt;Telef. Directo (56 2) 223281289-223281347Campus Huechuraba.  Camino La Pirámide 5750.  Huechuraba.  Santiagowww.uMayor.cl&lt;http://www.uMayor.cl/&gt; – 600 328 1000[cid:a8433058-fceb-45cc-8ee3-28403df73005]</t>
  </si>
  <si>
    <t>Estimado Ariel,Muchas gracias por su respuesta, estaré atenta a cualquier novedad.Saldos cordiales,TaniaEl vie, 21 abr 2023 a las 11:56, INFOREPO (&lt;inforepo@anid.cl&gt;) escribió:Estimada TaniaJunto con saludar te comento que hemos tenido alguna dificultad en extraer la data qué estás solicitando, ya que para las publicaciones de artículos no tenemos un campo asociado a la institución ,razón por la cual estamos analizando alternativas viables para enviar la información que requieren y  les pueda ser útil.Mayores no novedades estaré comentando prontamente,Cordialmente━━━━━━━━Ariel Letelier ConchaAdministrador RepositorioSubdirección de Redes, Estrategia y ConocimientoAgencia Nacional de Investigación y Desarrollo, ANIDTel.: +56 2 2365 4453www.anid.cl / @ANIDInformaMinisterio de Ciencia, Tecnología, Conocimiento e InnovaciónGobierno de Chile-----Mensaje original-----De: repositorio &lt;repositorio@anid.cl&gt;Enviado el: lunes, 20 de Marzo de 2023 13:48Para: INFOREPO &lt;inforepo@anid.cl&gt;Asunto: Comentarios - Repositorio ANIDEmail: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17:47:50 UTC 2023Logueado como:User Agent: Mozilla/5.0 (Windows NT 10.0; Win64; x64) AppleWebKit/537.36 (KHTML, like Gecko) Chrome/111.0.0.0 Safari/537.36Session: a9ae740c-4009-4f45-8cb7-9f3c0c834ec7</t>
  </si>
  <si>
    <t>Buenas días,Me permito reenviar el siguiente mensaje.Agradecería pudieran ayudarmeQuedo atento y aprovecho para desearles un buen día.Cordialmente,Matias SANCHEZ BARBERANDocteur en Histoire et CivilisationsEHESS - Mondes Américains (UMR 8168)http://mondes-americains.ehess.fr/index.php?2258ORCID ID: https://orcid.org/0009-0005-2686-0302&lt;http://franchise.hypotheses.org/&gt;________________________________De: Matias Sanchez BarberanEnviado: martes, 2 de Mayo de 2023 19:48Para: contacto@informacioncientifica.cl &lt;contacto@informacioncientifica.cl&gt;Asunto: URGENTE problemas con ingreso a postulaciones Posdoc.Buenas tardes,Postulante al programa de posdoc, me permito escribirles puesto que encuentro problemas para editar mi CV.Esta es la última pantalla que puedo manipular.[cid:179f9998-2d28-46aa-8bd0-69ec0399fecb]Al ingresar en Curriculum postulante&gt; ingrese aquí, me aparece esta otra imagen.[cid:d9ca7515-be4a-494f-9598-bd61bb1b5236]He cambiado el servidor, he tratado con otros computadores, pero sin éxito.Agracedería pudieran ayudarme.Muy cordialmente, á é í ó úMatias SANCHEZ BARBERAN02-06-1984RUT: 15776474-8Docteur en Histoire et CivilisationsEHESS - Mondes Américains (UMR 8168)http://mondes-americains.ehess.fr/index.php?2258ORCID ID: https://orcid.org/0009-0005-2686-0302&lt;http://franchise.hypotheses.org/&gt;</t>
  </si>
  <si>
    <t>Este es un seguimiento de su solicitud anterior n.° #694197 "RV: URGENTE problemas con i..."&lt;div class="zd-comment" dir="auto"&gt;&lt;style type="text/css" style="display:none;"&gt; P {margin-top:0;margin-bottom:0;} &lt;/style&gt;&lt;div style="font-family: Garamond, Georgia, serif; font-size: 12pt; color: rgb(0, 0, 0);" class="elementToProof"&gt;Buenas tardes,&amp;nbsp;&lt;/div&gt;&lt;div style="font-family: Garamond, Georgia, serif; font-size: 12pt; color: rgb(0, 0, 0);" class="elementToProof"&gt;&lt;br&gt;&lt;/div&gt;&lt;div style="font-family: Garamond, Georgia, serif; font-size: 12pt; color: rgb(0, 0, 0);" class="elementToProof"&gt;&lt;br&gt;&lt;/div&gt;&lt;div style="font-family: Garamond, Georgia, serif; font-size: 12pt; color: rgb(0, 0, 0);" class="elementToProof"&gt;Postulante al programa de Postdoc ANID 2024, v&lt;span style="font-family: Garamond, Georgia, serif; font-size: 12pt; color: rgb(0, 0, 0);"&gt;uelvo a escribirles para comentarles que mis problemas para editar mi CV persisten.&amp;nbsp;&amp;nbsp;&lt;/span&gt;&lt;/div&gt;&lt;div style="font-family: Garamond, Georgia, serif; font-size: 12pt; color: rgb(0, 0, 0);" class="elementToProof"&gt;&lt;span style="font-family: Garamond, Georgia, serif; font-size: 12pt; color: rgb(0, 0, 0);"&gt;&lt;br&gt;&lt;/span&gt;&lt;/div&gt;&lt;div style="font-family: Garamond, Georgia, serif; font-size: 12pt; color: rgb(0, 0, 0);" class="elementToProof"&gt;&lt;span style="font-family: Garamond, Georgia, serif; font-size: 12pt; color: rgb(0, 0, 0);"&gt;&lt;br&gt;&lt;/span&gt;&lt;/div&gt;&lt;div style="font-family: Garamond, Georgia, serif; font-size: 12pt; color: rgb(0, 0, 0);" class="elementToProof"&gt;&lt;span style="font-family: Garamond, Georgia, serif; font-size: 12pt; color: rgb(0, 0, 0);"&gt;Mensajes anteriores han sido respondidos autom&lt;/span&gt;&lt;span class="ContentPasted2" style="font-family: Garamond, Georgia, serif; font-size: 12pt; display: inline !important; color: rgb(0, 0, 0);"&gt;á&lt;/span&gt;&lt;span style="font-family: Garamond, Georgia, serif; font-size: 12pt; color: rgb(0, 0, 0);" class="ContentPasted7"&gt;ticamente solo indicando que la inquietud sería tratada, pero sin resultados factuales ni respuesta personalizada hasta el momento.&amp;nbsp; &amp;nbsp;&lt;/span&gt;&lt;/div&gt;&lt;div style="font-family: Garamond, Georgia, serif; font-size: 12pt; color: rgb(0, 0, 0);" class="elementToProof"&gt;&lt;br&gt;&lt;/div&gt;&lt;div style="font-family: Garamond, Georgia, serif; font-size: 12pt; color: rgb(0, 0, 0);" class="elementToProof"&gt;Para dejar un registro, que me permito dejarles en adjunto mi CV.&amp;nbsp;&lt;/div&gt;&lt;div style="font-family: Garamond, Georgia, serif; font-size: 12pt; color: rgb(0, 0, 0);" class="elementToProof"&gt;&lt;br&gt;&lt;/div&gt;&lt;div style="font-family: Garamond, Georgia, serif; font-size: 12pt; color: rgb(0, 0, 0);" class="elementToProof ContentPasted8 ContentPasted9"&gt;Al verme imposibiltado para formalizar mi postulación, y visto que, salvo error de mi parte, se trata de un problema informático, solicito hacer operativa la pestaña "curriculum".&amp;nbsp;&lt;span style="font-family: Garamond, Georgia, serif; font-size: 12pt; color: rgb(0, 0, 0);"&gt;&amp;nbsp;&lt;/span&gt;&lt;/div&gt;&lt;div style="font-family: Garamond, Georgia, serif; font-size: 12pt; color: rgb(0, 0, 0);" class="elementToProof"&gt;&lt;br&gt;&lt;/div&gt;&lt;div style="font-family: Garamond, Georgia, serif; font-size: 12pt; color: rgb(0, 0, 0);" class="elementToProof ContentPasted6"&gt;He aquí&amp;nbsp;la pantalla que me impide editar mi CV&lt;/div&gt;&lt;div style="font-family: Garamond, Georgia, serif; font-size: 12pt; color: rgb(0, 0, 0);" class="elementToProof"&gt;&lt;br&gt;&lt;/div&gt;&lt;div style="font-family: Garamond, Georgia, serif; font-size: 12pt; color: rgb(0, 0, 0);" class="elementToProof"&gt;&lt;br&gt;&lt;/div&gt;&lt;div style="font-family: Garamond, Georgia, serif; font-size: 12pt; color: rgb(0, 0, 0);" class="elementToProof"&gt;He a&lt;span style="display: inline !important; background-color: rgb(255, 255, 255);" class="ContentPasted11"&gt;quí&amp;nbsp;la pantalla que me impide editar mi RUT en mis datos.&amp;nbsp;&lt;/span&gt;&lt;/div&gt;&lt;div style="font-family: Garamond, Georgia, serif; font-size: 12pt; color: rgb(0, 0, 0);" class="elementToProof"&gt;&lt;br&gt;&lt;/div&gt;&lt;div style="font-family: Garamond, Georgia, serif; font-size: 12pt; color: rgb(0, 0, 0);" class="elementToProof"&gt;&lt;br&gt;&lt;/div&gt;&lt;div style="font-family: Garamond, Georgia, serif; font-size: 12pt; color: rgb(0, 0, 0);" class="elementToProof"&gt;&lt;br&gt;&lt;/div&gt;&lt;div style="font-family: Garamond, Georgia, serif; font-size: 12pt; color: rgb(0, 0, 0);" class="elementToProof ContentPasted12 ContentPasted13 ContentPasted14 ContentPasted16"&gt;Si observan el histórico de los mensajes que les he enviado podrán observar que el problema lleva varios días, sin respuesta efectiva de su parte. Los soportes informáticos puestos a disposici&lt;span style="display: inline !important; background-color: rgb(255, 255, 255);" class="ContentPasted15"&gt;ó&lt;/span&gt;n no ofrecen para este caso respuesta satisfactoria.&amp;nbsp;&amp;nbsp;&lt;/div&gt;&lt;div style="font-family: Garamond, Georgia, serif; font-size: 12pt; color: rgb(0, 0, 0);" class="elementToProof"&gt;&lt;br&gt;&lt;/div&gt;&lt;div style="font-family: Garamond, Georgia, serif; font-size: 12pt; color: rgb(0, 0, 0);" class="elementToProof"&gt;&lt;br&gt;&lt;/div&gt;&lt;div style="font-family: Garamond, Georgia, serif; font-size: 12pt; color: rgb(0, 0, 0);" class="elementToProof ContentPasted4"&gt;Quedo pues atento a su respuesta y aprovecho apra desearle un buen día.&amp;nbsp;&lt;/div&gt;&lt;div style="font-family: Garamond, Georgia, serif; font-size: 12pt; color: rgb(0, 0, 0);" class="elementToProof"&gt;Muy cordialmente,&amp;nbsp;&lt;/div&gt;&lt;div style="font-family: Garamond, Georgia, serif; font-size: 12pt; color: rgb(0, 0, 0);" class="elementToProof"&gt;&lt;br&gt;&lt;/div&gt;&lt;div style="font-family: Garamond, Georgia, serif; font-size: 12pt; color: rgb(0, 0, 0);" class="elementToProof ContentPasted0"&gt;&lt;b style="font-family: inherit; font-size: inherit; font-style: inherit; font-variant-ligatures: inherit; font-variant-caps: inherit;"&gt;&lt;font style="font-family: Candara, sans-serif; font-size: 11pt; color: rgb(68, 68, 68);"&gt;&lt;span style="font-family: Garamond, Georgia, serif; font-size: 11pt; color: rgb(0, 0, 0); background-color: rgba(0, 0, 0, 0);"&gt;Matias SANCHEZ BARBERAN&lt;/span&gt;&lt;/font&gt;&lt;/b&gt;&lt;br&gt;&lt;/div&gt;&lt;div style="font-family: Garamond, Georgia, serif; font-size: 12pt; color: rgb(0, 0, 0);" class="elementToProof ContentPasted0"&gt;&lt;b style="font-family: inherit; font-size: inherit; font-style: inherit; font-variant-ligatures: inherit; font-variant-caps: inherit;"&gt;&lt;font style="font-family: Candara, sans-serif; font-size: 11pt; color: rgb(68, 68, 68);"&gt;&lt;span style="font-family: Garamond, Georgia, serif; font-size: 11pt; color: rgb(0, 0, 0); background-color: rgba(0, 0, 0, 0);"&gt;&lt;br&gt;&lt;/span&gt;&lt;/font&gt;&lt;/b&gt;&lt;/div&gt;&lt;div style="font-family: Garamond, Georgia, serif; font-size: 12pt; color: rgb(0, 0, 0);" class="elementToProof ContentPasted0"&gt;&lt;b style="font-family: inherit; font-size: inherit; font-style: inherit; font-variant-ligatures: inherit; font-variant-caps: inherit;"&gt;&lt;font style="font-family: Candara, sans-serif; font-size: 11pt; color: rgb(68, 68, 68);"&gt;&lt;span style="font-family: Garamond, Georgia, serif; font-size: 11pt; color: rgb(0, 0, 0); background-color: rgba(0, 0, 0, 0);"&gt;Cc. Dr. German Mortong, director CEH-UBO&lt;/span&gt;&lt;/font&gt;&lt;/b&gt;&lt;/div&gt;&lt;div class="elementToProof"&gt;&lt;div id="Signature"&gt;&lt;div style="font-size: 12pt; font-family: Calibri, Arial, Helvetica, sans-serif; color: rgb(0, 0, 0); background-color: rgb(255, 255, 255);"&gt;&lt;br&gt;&lt;/div&gt;&lt;div style="font-size: 12pt; font-family: Calibri, Arial, Helvetica, sans-serif; color: rgb(0, 0, 0); background-color: rgb(255, 255, 255);"&gt;&lt;p style="margin-top:0px; margin-bottom:0px" dir="auto"&gt;&lt;font style="font-size: 10pt; color: rgb(68, 68, 68); background-color: rgb(255, 255, 255);"&gt;&lt;a title="Ctrl+Haga clic o puntee para seguir el vínculo" href="http://franchise.hypotheses.org/" target="_blank" style="line-height: 18.9333px; font-weight: inherit; color: rgb(0, 104, 207);" rel="noreferrer"&gt;&lt;span style="font-family:Garamond,Georgia,serif; font-size:11pt; line-height:normal"&gt;&lt;/span&gt;&lt;/a&gt;&lt;/font&gt;&lt;/p&gt;&lt;/div&gt;&lt;/div&gt;&lt;/div&gt;&lt;div id="appendonsend"&gt;&lt;/div&gt;&lt;hr tabindex="-1" style="display:inline-block; width:98%"&gt;&lt;div id="divRplyFwdMsg" dir="ltr"&gt;&lt;font face="Calibri, sans-serif" style="font-size: 11pt; color: rgb(0, 0, 0);"&gt;&lt;b&gt;De:&lt;/b&gt; Matias Sanchez Barberan &amp;lt;mibarberan@hotmail.com&amp;gt;&lt;br&gt;&lt;b&gt;Enviado:&lt;/b&gt; miércoles, 3 de Mayo de 2023 13:14&lt;br&gt;&lt;b&gt;Para:&lt;/b&gt; contacto@informacioncientifica.cl &amp;lt;contacto@informacioncientifica.cl&amp;gt;&lt;br&gt;&lt;b&gt;Asunto:&lt;/b&gt; RV: URGENTE problemas con ingreso a postulaciones Posdoc.&lt;/font&gt;&lt;div&gt;&amp;nbsp;&lt;/div&gt;&lt;/div&gt;&lt;div dir="ltr"&gt;&lt;div class="x_elementToProof" style="font-family: Garamond, Georgia, serif; font-size: 12pt; color: rgb(0, 0, 0);"&gt;&lt;br&gt;&lt;/div&gt;&lt;div class="x_elementToProof"&gt;&lt;div class="x_ContentPasted0" style="font-family: Garamond, Georgia, serif; font-size: 12pt; color: rgb(0, 0, 0);"&gt;Buenas días, &lt;br&gt;&lt;/div&gt;&lt;div style="font-family: Garamond, Georgia, serif; font-size: 12pt; color: rgb(0, 0, 0);"&gt;&lt;br&gt;&lt;/div&gt;&lt;div style="font-family: Garamond, Georgia, serif; font-size: 12pt; color: rgb(0, 0, 0);"&gt;Me permito reenviar el siguiente mensaje. &lt;br&gt;&lt;/div&gt;&lt;div style="font-family: Garamond, Georgia, serif; font-size: 12pt; color: rgb(0, 0, 0);"&gt;&lt;br&gt;&lt;/div&gt;&lt;div class="x_ContentPasted1" style="font-family: Garamond, Georgia, serif; font-size: 12pt; color: rgb(0, 0, 0);"&gt;Agradecería pudieran ayudarme&lt;br&gt;&lt;/div&gt;&lt;div id="x_Signature"&gt;&lt;div&gt;&lt;div&gt;&lt;font class="x_ContentPasted2" style="font-family: Candara, sans-serif; font-size: 11pt; color: rgb(68, 68, 68); background-color: rgb(255, 255, 255);"&gt;Quedo atento y aprovecho para desearles un buen día.&lt;br&gt;&lt;/font&gt;&lt;/div&gt;&lt;/div&gt;&lt;div&gt;&lt;font style="font-family: Candara, sans-serif; font-size: 11pt; color: rgb(68, 68, 68); background-color: rgb(255, 255, 255);"&gt;&lt;span style="font-family: Garamond, Georgia, serif; font-size: 12pt; color: rgb(0, 0, 0);"&gt;Cordialmente,&amp;nbsp;&lt;/span&gt;&lt;br&gt;&lt;/font&gt;&lt;/div&gt;&lt;div&gt;&lt;div&gt;&lt;b&gt;&lt;font style="font-family: Candara, sans-serif; font-size: 11pt; color: rgb(68, 68, 68); background-color: rgb(255, 255, 255);"&gt;&lt;span style="font-family: Garamond, Georgia, serif; font-size: 11pt; color: rgb(0, 0, 0); background-color: rgba(0, 0, 0, 0);"&gt;Matias SANCHEZ BARBERAN&lt;/span&gt;&lt;/font&gt;&lt;/b&gt;&lt;/div&gt;&lt;div style="font-size: 12pt; font-family: Calibri, Arial, Helvetica, sans-serif; color: rgb(0, 0, 0); background-color: rgb(255, 255, 255);"&gt;&lt;span style="font-family: Garamond, Georgia, serif; font-size: 11pt; color: rgb(68, 68, 68); background-color: rgba(0, 0, 0, 0);"&gt;Docte&lt;/span&gt;&lt;span style="font-family: Garamond, Georgia, serif; font-size: 11pt; color: rgb(68, 68, 68); background-color: rgba(0, 0, 0, 0);"&gt;ur&lt;/span&gt;&lt;span style="font-family: Garamond, Georgia, serif; font-size: 11pt; color: rgb(68, 68, 68); background-color: rgba(0, 0, 0, 0);"&gt; en Histoire et Civilisations&lt;/span&gt;&lt;/div&gt;&lt;div style="font-size: 12pt; font-family: Calibri, Arial, Helvetica, sans-serif; color: rgb(0, 0, 0); background-color: rgb(255, 255, 255);"&gt;&lt;span style="font-family: Garamond, Georgia, serif; font-size: 11pt; color: rgb(68, 68, 68); background-color: rgba(0, 0, 0, 0);"&gt;EHESS - Mondes Américains (UMR 8168)&lt;/span&gt;&lt;span style="font-family: candara, sans-serif; font-size: 11pt; color: rgb(68, 68, 68); background-color: rgba(0, 0, 0, 0);"&gt;&lt;br&gt;&lt;/span&gt;&lt;/div&gt;&lt;div style="font-size: 12pt; font-family: Calibri, Arial, Helvetica, sans-serif; color: rgb(0, 0, 0); background-color: rgb(255, 255, 255);"&gt;&lt;a href="http://mondes-americains.ehess.fr/index.php?2258" data-auth="NotApplicable" rel="noreferrer"&gt;&lt;span style="font-family: Garamond, Georgia, serif; font-size: 11pt; color: rgb(81, 167, 249); background-color: rgba(0, 0, 0, 0);"&gt;&lt;b&gt;http://mondes-americains.ehess.fr/index.php?2258&lt;/b&gt;&lt;/span&gt;&lt;/a&gt;&lt;/div&gt;&lt;div style="font-size: 12pt; font-family: Calibri, Arial, Helvetica, sans-serif; color: rgb(0, 0, 0); background-color: rgb(255, 255, 255);"&gt;&lt;br&gt;&lt;/div&gt;&lt;div style="font-size: 12pt; font-family: Calibri, Arial, Helvetica, sans-serif; color: rgb(0, 0, 0); background-color: rgb(255, 255, 255);"&gt;&lt;span style="font-family: Garamond, Georgia, serif; font-size: 11pt; color: rgb(68, 68, 68); background-color: rgb(255, 255, 255);"&gt;ORCID ID:&lt;/span&gt;&lt;span style="font-family: Garamond, Georgia, serif; font-size: 11pt; color: rgb(68, 68, 68); background-color: rgb(255, 255, 255);"&gt;&lt;/span&gt;&lt;b&gt;&lt;span style="font-family: Garamond, Georgia, serif; font-size: 11pt; color: rgb(81, 167, 249); background-color: rgb(255, 255, 255);"&gt;&lt;u&gt;&lt;a href="https://orcid.org/0009-0005-2686-0302" target="_blank" rel="noreferrer"&gt;https://orcid.org/0009-0005-2686-0302&lt;/a&gt;&lt;/u&gt;&lt;/span&gt;&lt;/b&gt;&lt;/div&gt;&lt;div style="font-size: 12pt; font-family: Calibri, Arial, Helvetica, sans-serif; color: rgb(0, 0, 0); background-color: rgb(255, 255, 255);"&gt;&lt;p style="margin-top: 0px; margin-bottom: 0px;margin-top:0px; margin-bottom:0px" dir="auto"&gt;&lt;font style="font-size: 10pt; color: rgb(68, 68, 68); background-color: rgb(255, 255, 255);"&gt;&lt;a href="http://franchise.hypotheses.org/" data-auth="NotApplicable" title="Ctrl+Haga clic o puntee para seguir el vínculo" style="line-height: 18.9333px; font-weight: inherit; color: rgb(0, 104, 207);" rel="noreferrer"&gt;&lt;span style="font-family:Garamond,Georgia,serif; font-size:11pt; line-height:normal"&gt;&lt;/span&gt;&lt;/a&gt;&lt;/font&gt;&lt;/p&gt;&lt;/div&gt;&lt;/div&gt;&lt;/div&gt;&lt;/div&gt;&lt;div id="x_appendonsend"&gt;&lt;/div&gt;&lt;hr tabindex="-1" style="display:inline-block; width:98%"&gt;&lt;div id="x_divRplyFwdMsg" dir="ltr"&gt;&lt;font face="Calibri, sans-serif" style="font-size: 11pt; color: rgb(0, 0, 0);"&gt;&lt;b&gt;De:&lt;/b&gt; Matias Sanchez Barberan&lt;br&gt;&lt;b&gt;Enviado:&lt;/b&gt; martes, 2 de Mayo de 2023 19:48&lt;br&gt;&lt;b&gt;Para:&lt;/b&gt; contacto@informacioncientifica.cl &amp;lt;contacto@informacioncientifica.cl&amp;gt;&lt;br&gt;&lt;b&gt;Asunto:&lt;/b&gt; URGENTE problemas con ingreso a postulaciones Posdoc.&lt;/font&gt;&lt;div&gt;&amp;nbsp;&lt;/div&gt;&lt;/div&gt;&lt;div dir="ltr"&gt;&lt;div class="x_x_elementToProof" style="font-family: Garamond, Georgia, serif; font-size: 12pt; color: rgb(0, 0, 0);"&gt;Buenas tardes, &lt;br&gt;&lt;/div&gt;&lt;div class="x_x_elementToProof" style="font-family: Garamond, Georgia, serif; font-size: 12pt; color: rgb(0, 0, 0);"&gt;&lt;br&gt;&lt;/div&gt;&lt;div class="x_x_elementToProof" style="font-family: Garamond, Georgia, serif; font-size: 12pt; color: rgb(0, 0, 0);"&gt;Postulante al programa de posdoc, me permito escribirles puesto que encuentro problemas para editar mi CV.&lt;/div&gt;&lt;div class="x_x_elementToProof" style="font-family: Garamond, Georgia, serif; font-size: 12pt; color: rgb(0, 0, 0);"&gt;&lt;br&gt;&lt;/div&gt;&lt;div class="x_x_elementToProof x_x_ContentPasted5" style="font-family: Garamond, Georgia, serif; font-size: 12pt; color: rgb(0, 0, 0);"&gt;Esta es la última pantalla que puedo manipular. &lt;br&gt;&lt;/div&gt;&lt;div class="x_x_elementToProof" style="font-family: Garamond, Georgia, serif; font-size: 12pt; color: rgb(0, 0, 0);"&gt;&lt;br&gt;&lt;/div&gt;&lt;div class="x_x_elementToProof" style="font-family: Garamond, Georgia, serif; font-size: 12pt; color: rgb(0, 0, 0);"&gt;&lt;br&gt;&lt;/div&gt;&lt;div class="x_x_elementToProof" style="font-family: Garamond, Georgia, serif; font-size: 12pt; color: rgb(0, 0, 0);"&gt;Al ingresar en Curriculum postulante&amp;gt; ingrese &lt;font class="x_x_ContentPasted2 x_x_ContentPasted4" style="font-family: Candara, sans-serif; font-size: 11pt; color: rgb(68, 68, 68); background-color: rgb(255, 255, 255);"&gt;aquí&lt;/font&gt;, me aparece esta otra imagen. &lt;br&gt;&lt;/div&gt;&lt;div class="x_x_elementToProof" style="font-family: Garamond, Georgia, serif; font-size: 12pt; color: rgb(0, 0, 0);"&gt;&lt;br&gt;&lt;/div&gt;&lt;div class="x_x_elementToProof" style="font-family: Garamond, Georgia, serif; font-size: 12pt; color: rgb(0, 0, 0);"&gt;&lt;br&gt;&lt;/div&gt;&lt;div class="x_x_elementToProof" style="font-family: Garamond, Georgia, serif; font-size: 12pt; color: rgb(0, 0, 0);"&gt;&lt;br&gt;&lt;/div&gt;&lt;div class="x_x_elementToProof" style="font-family: Garamond, Georgia, serif; font-size: 12pt; color: rgb(0, 0, 0);"&gt;&amp;nbsp;&lt;br&gt;&lt;/div&gt;&lt;div class="x_x_elementToProof"&gt;&lt;div style="font-family: Garamond, Georgia, serif; font-size: 12pt; color: rgb(0, 0, 0);"&gt;&lt;br&gt;&lt;/div&gt;&lt;div id="x_x_Signature"&gt;&lt;div style="font-family: Garamond, Georgia, serif; font-size: 12pt; color: rgb(0, 0, 0);"&gt;He cambiado el servidor, he tratado con otros computadores, pero sin éxito. &lt;br&gt;&lt;/div&gt;&lt;div class="x_x_ContentPasted3" style="font-family: Garamond, Georgia, serif; font-size: 12pt; color: rgb(0, 0, 0);"&gt;Agracedería pudieran ayudarme. &lt;br&gt;&lt;/div&gt;&lt;div style="font-family: Garamond, Georgia, serif; font-size: 12pt; color: rgb(0, 0, 0);"&gt;Muy cordialmente, &lt;br&gt;&lt;/div&gt;&lt;div&gt;&lt;div&gt;&lt;font class="x_x_ContentPasted2" style="font-family: Candara, sans-serif; font-size: 11pt; color: rgb(68, 68, 68); background-color: rgb(255, 255, 255);"&gt;&amp;nbsp;á é í ó ú&lt;br&gt;&lt;/font&gt;&lt;/div&gt;&lt;div&gt;&lt;b&gt;&lt;font style="font-family: Candara, sans-serif; font-size: 11pt; color: rgb(68, 68, 68); background-color: rgb(255, 255, 255);"&gt;&lt;span style="font-family: Garamond, Georgia, serif; font-size: 11pt; color: rgb(0, 0, 0); background-color: rgba(0, 0, 0, 0);"&gt;Matias SANCHEZ BARBERAN&lt;/span&gt;&lt;/font&gt;&lt;/b&gt;&lt;/div&gt;&lt;div&gt;&lt;b&gt;&lt;font style="font-family: Candara, sans-serif; font-size: 11pt; color: rgb(68, 68, 68); background-color: rgb(255, 255, 255);"&gt;&lt;span style="font-family: Garamond, Georgia, serif; font-size: 11pt; color: rgb(0, 0, 0); background-color: rgba(0, 0, 0, 0);"&gt;02-06-1984&lt;br&gt;&lt;/span&gt;&lt;/font&gt;&lt;/b&gt;&lt;/div&gt;&lt;div&gt;&lt;b&gt;&lt;font style="font-family: Candara, sans-serif; font-size: 11pt; color: rgb(68, 68, 68); background-color: rgb(255, 255, 255);"&gt;&lt;span style="font-family: Garamond, Georgia, serif; font-size: 11pt; color: rgb(0, 0, 0); background-color: rgba(0, 0, 0, 0);"&gt;RUT: 15776474-8&lt;/span&gt;&lt;/font&gt;&lt;/b&gt;&lt;/div&gt;&lt;div&gt;&lt;b&gt;&lt;font style="font-family: Candara, sans-serif; font-size: 11pt; color: rgb(68, 68, 68); background-color: rgb(255, 255, 255);"&gt;&lt;span style="font-family: Garamond, Georgia, serif; font-size: 11pt; color: rgb(0, 0, 0); background-color: rgba(0, 0, 0, 0);"&gt;&lt;br&gt;&lt;/span&gt;&lt;/font&gt;&lt;/b&gt;&lt;/div&gt;&lt;div style="font-size: 12pt; font-family: Calibri, Arial, Helvetica, sans-serif; color: rgb(0, 0, 0); background-color: rgb(255, 255, 255);"&gt;&lt;span style="font-family: Garamond, Georgia, serif; font-size: 11pt; color: rgb(68, 68, 68); background-color: rgba(0, 0, 0, 0);"&gt;Docte&lt;/span&gt;&lt;span style="font-family: Garamond, Georgia, serif; font-size: 11pt; color: rgb(68, 68, 68); background-color: rgba(0, 0, 0, 0);"&gt;ur&lt;/span&gt;&lt;span style="font-family: Garamond, Georgia, serif; font-size: 11pt; color: rgb(68, 68, 68); background-color: rgba(0, 0, 0, 0);"&gt; en Histoire et Civilisations&lt;/span&gt;&lt;/div&gt;&lt;div style="font-size: 12pt; font-family: Calibri, Arial, Helvetica, sans-serif; color: rgb(0, 0, 0); background-color: rgb(255, 255, 255);"&gt;&lt;span style="font-family: Garamond, Georgia, serif; font-size: 11pt; color: rgb(68, 68, 68); background-color: rgba(0, 0, 0, 0);"&gt;EHESS - Mondes Américains (UMR 8168)&lt;/span&gt;&lt;span style="font-family: candara, sans-serif; font-size: 11pt; color: rgb(68, 68, 68); background-color: rgba(0, 0, 0, 0);"&gt;&lt;br&gt;&lt;/span&gt;&lt;/div&gt;&lt;div style="font-size: 12pt; font-family: Calibri, Arial, Helvetica, sans-serif; color: rgb(0, 0, 0); background-color: rgb(255, 255, 255);"&gt;&lt;a href="http://mondes-americains.ehess.fr/index.php?2258" data-auth="NotApplicable" rel="noreferrer"&gt;&lt;span style="font-family: Garamond, Georgia, serif; font-size: 11pt; color: rgb(81, 167, 249); background-color: rgba(0, 0, 0, 0);"&gt;&lt;b&gt;http://mondes-americains.ehess.fr/index.php?2258&lt;/b&gt;&lt;/span&gt;&lt;/a&gt;&lt;/div&gt;&lt;div style="font-size: 12pt; font-family: Calibri, Arial, Helvetica, sans-serif; color: rgb(0, 0, 0); background-color: rgb(255, 255, 255);"&gt;&lt;br&gt;&lt;/div&gt;&lt;div style="font-size: 12pt; font-family: Calibri, Arial, Helvetica, sans-serif; color: rgb(0, 0, 0); background-color: rgb(255, 255, 255);"&gt;&lt;span style="font-family: Garamond, Georgia, serif; font-size: 11pt; color: rgb(68, 68, 68); background-color: rgb(255, 255, 255);"&gt;ORCID ID:&lt;/span&gt;&lt;span style="font-family: Garamond, Georgia, serif; font-size: 11pt; color: rgb(68, 68, 68); background-color: rgb(255, 255, 255);"&gt;&lt;/span&gt;&lt;b&gt;&lt;span style="font-family: Garamond, Georgia, serif; font-size: 11pt; color: rgb(81, 167, 249); background-color: rgb(255, 255, 255);"&gt;&lt;u&gt;&lt;a href="https://orcid.org/0009-0005-2686-0302" target="_blank" rel="noreferrer"&gt;https://orcid.org/0009-0005-2686-0302&lt;/a&gt;&lt;/u&gt;&lt;/span&gt;&lt;/b&gt;&lt;/div&gt;&lt;div style="font-size: 12pt; font-family: Calibri, Arial, Helvetica, sans-serif; color: rgb(0, 0, 0); background-color: rgb(255, 255, 255);"&gt;&lt;p style="margin-top: 0px; margin-bottom: 0px;margin-top:0px; margin-bottom:0px; margin-top:0px; margin-bottom:0px" dir="auto"&gt;&lt;font style="font-size: 10pt; color: rgb(68, 68, 68); background-color: rgb(255, 255, 255);"&gt;&lt;a href="http://franchise.hypotheses.org/" data-auth="NotApplicable" title="Ctrl+Haga clic o puntee para seguir el vínculo" style="line-height: 18.9333px; font-weight: inherit; color: rgb(0, 104, 207);" rel="noreferrer"&gt;&lt;span style="font-family:Garamond,Georgia,serif; font-size:11pt; line-height:normal"&gt;&lt;/span&gt;&lt;/a&gt;&lt;/font&gt;&lt;/p&gt;&lt;/div&gt;&lt;/div&gt;&lt;/div&gt;&lt;/div&gt;&lt;/div&gt;&lt;/div&gt;&lt;/div&gt;</t>
  </si>
  <si>
    <t>Estimada Miriam:Muchas gracias por el envío de la consulta. En una próxima instancia, ¿podrías incluir a indizacion_scielo@anid.cl?Saludos y que tengas un buen día————— Bárbara Rivera López Analista de Monitoreo Departamento de Gestión de Conocimiento, Monitoreo y Prospección  Subdirección de Redes, Estrategia y Conocimiento Agencia Nacional de Investigación y Desarrollo, ANID  tel:+56223654432  www.anid.cl /@ANIDInforma    Ministerio de Ciencia, Tecnología, Conocimiento e InnovaciónGobierno de Chile  -----Mensaje original-----De: Scielo &lt;scielo@anid.cl&gt; Enviado el: lunes, 8 de Mayo de 2023 11:06Para: Barbara Rivera Lopez &lt;brivera@anid.cl&gt;; Maria Soledad Bravo Marchant &lt;sbravo@anid.cl&gt;CC: Antonieta Yanez Carrasco &lt;myanez@anid.cl&gt;Asunto: RV: Consulta sobre nuevos criterios ScieloEstimadas,Envío consulta de nuevos criterios SciELO.Saludos,Miriam-----Mensaje original-----De: Javiera Cienfuegos Illanes &lt;javiera.cienfuegos@uacademia.cl&gt; Enviado el: viernes, 28 de Abril de 2023 8:57Para: Scielo &lt;scielo@anid.cl&gt;CC: vicerrector &lt;vicerrector@academia248.onmicrosoft.com&gt;Asunto: Consulta sobre nuevos criterios ScieloBuenos días,Mi nombre es Javiera Cienfuegos y soy la encargada de Publicaciones de la Universidad Academia de Humanismo Cristiano. Junto con saludarles, quisiera hacer dos consultas sobre los nuevos criterios Scielo, que han regido a partir de Marzo 2023.-En primer lugar, respecto a la publicación de nombres de pares evaluadores de los números. Pensando en el caso de revistas específicasen materia de ciencias sociales, o en números temáticos, ¿no entraría esta condición en conflicto con la idea de doble ciego?.-En relación a la detección de plagio, este requisito ¿refiere al uso de un software exclusivamente, o pueden ser utilizados y explicitados otros mecanismos? (tales como: declaración de autores).En nuestro caso, estamos preparando tres revistas para postular a Scielo, por lo que entiendo que para números anteriores a Marzo 2023, estos puntos no debieran estar incluidos en la evaluación de la postulación. Esta sería una tercera duda.Desde ya, agradezco su respuesta.Atentamente,Javiera Cienfuegos.</t>
  </si>
  <si>
    <t>Estimado Oscar : junto con saludar no he tenido respuesta a mi consulta. Espero me puedas ayudar. SaludosEnviado desde mi iPhoneEl 11-05-2023, a la(s) 09:44, Productividad &lt;productividad@anid.cl&gt; escribió:﻿Hola Ingrid,Recibió respuesta a esta consulta?Quedo atento,SaludosOscar RavanalDe: Ingrid Yasmina Castillo Muñoz &lt;icastillo@ucsc.cl&gt;Enviado el: lunes, 8 de Mayo de 2023 12:46Para: Productividad &lt;productividad@anid.cl&gt;Asunto: Consulta sobre enlace en la web de Conicyt y su símil en ANIDBuenas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EstratégicaAlonso de Ribera 2850 - Concepción - ChileFono +56 412345742www.ucsc.c&lt;http://www.ucsc.cl&gt;[image001.png]Esta informacion y sus adjuntos esta dirigida exclusivamente a sus destinatarios. Antes de imprimir este correo, piense si es necesario. Caracteres especiales y tildes han sido omitidos de forma voluntaria para compatibilidad de los sistemas.Esta informacion y sus adjuntos esta dirigida exclusivamente a sus destinatarios. Antes de imprimir este correo, piense si es necesario. Caracteres especiales y tildes han sido omitidos de forma voluntaria para compatibilidad de los sistemas.</t>
  </si>
  <si>
    <t>Estimada Antonieta,Adjunto a Ud. la primera edición de Journal of Technology Management Innovation.Es la misma versión enviada a la Sra. Marcela Aguirre.Saludos cordiales---------------------------------------------------------Alejandro Jiménez- MontecinosEditor De: Antonieta Yanez Carrasco &lt;myanez@anid.cl&gt;Enviado el: martes, 16 de Mayo de 2023 9:16Para: editor@jotmi.orgAsunto: RE: fascículo atrasado Estimado Alejandro Hago acuso de recibo de la información y quedo atenta al envío del fascículo.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editor@jotmi.org &lt;editor@jotmi.org&gt;Enviado el: martes, 16 de Mayo de 2023 0:13Para: Antonieta Yanez Carrasco &lt;myanez@anid.cl&gt;Asunto: RE: fascículo atrasado Estimada Sra. Antonieta, buenas noches.Salimos el 13 de Abril, pero desafortunadamente se nos murió Jorge Heredia, colega y editor asociado del JOTMI, por lo que decidimos incorporar un obituario en su memoria y nos retrasamos un par de días… La versión final se lo enviamos a la Sra. Marcela Aguirre el pasado 5 de Mayo y ella me acaba de confirmar que la revista está bajo marcaje (ver correo al final). Conversaré con la Sra. Marcela, seguramente se confundió ya que tampoco me había respondido.Le ruego que nos disculpe, la mantendré informada.Saludos cordialesAlejandro------------------------------------------Alejandro Jiménez MontecinosEditor Journal of Technology Management &amp; Innovationhttps://www.jotmi.org De: Antonieta Yanez Carrasco &lt;myanez@anid.cl&gt;Enviado el: lunes, 15 de Mayo de 2023 21:49Para: editor@jotmi.orgCC: Antonieta Yanez Carrasco &lt;myanez@anid.cl&gt;Asunto: fascículo atrasado SeñorAlejandro Jiménez M.EditorJournal of technology management &amp; innovationUniversidad Alberto Hurtado Estimado Sr. Alejandro Jiménez MJunto con saludar debo informar a usted que en nuestros controles de procesamiento de revistas SciELO Chile, está pendiente la recepción de los artículos de la revista Journal of technology management &amp; innovation correspondiente al fascículo v18n1 año 2023.Debe considerar que de acuerdo con los “Criterios, política y procedimientos para la admisión y la permanencia de revistas científicas en la Colección SciELO Chile”, uno de los criterios de evaluación de desempeño para permanencia en la Colección SciELO Chile es aquel que evalúa el comportamiento de las revistas y que tiene relación con el cumplimiento de puntualidad en la publicación. La rapidez en la comunicación de los resultados de las investigaciones es una de las características deseables y esenciales para el avance del desempeño de las revistas SciELO. el tiempo promedio esperado entre la presentación de los manuscritos y su publicación deberá ser de 6 meses. Para ello, SciELO promueve que todas las revistas adopten la publicación continua, sin embargo, para las revistas que continúan adoptando la publicación por ediciones periódicas numeradas, la recomendación es que cada nuevo número salga al comienzo del período de referencia o preferentemente antes. SciELO controla la puntualidad de la publicación de los artículos y de los números por la fecha de llegada de los archivos en la unidad de producción, que informa al Consejo Consultivo la ocurrencia de retrasos en el envío de los archivos. Las revistas que no cumplen el criterio de puntualidad son analizadas por el Consejo Consultivo de SciELO Chile y podrán recibir una advertencia o, en caso de más de 6 (seis) meses sin publicación, será revisada para definir su exclusión de la colección. De acuerdo con lo expuesto requerimos nos informe la fecha tentativa de envío de los archivos atrasados, estos deben ser enviados a la Srta. Antonieta Yáñez, email: myanez@anid.cl con copia a scielo@anid.cl, importante enviar la tabla de contenido del fascículo junto a los archivos procesados en XML.  En espera de su respuesta, le saluda atentamente,━━━━━━━━Maria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Chile____________________________________De: mmarce &lt;mmarce21@gmail.com&gt;Enviado el: lunes, 15 de Mayo de 2023 20:24Para: ajimenez@jotmi.orgAsunto: Re: volume 17- issue 4 Estimado Alejandro.Mis disculpas por no acusar recibo a tiempo. Está en marcación.Saludos cordiales, Marcela____________________________________Marcela Aguirre El lun, 15 may 2023 a las 17:59, &lt;ajimenez@jotmi.org&gt; escribió:Estimada Sra. Marcela,Espero que se encuentre bien. Le ruego que me confirme si recibió o no lospasados artículos del JOTMI.Saludos cordialesAlejandro-----Mensaje original-----De: ajimenez@jotmi.org &lt;ajimenez@jotmi.org&gt;Enviado el: viernes, 5 de Mayo de 2023 18:12Para: 'mmarce' &lt;mmarce21@gmail.com&gt;Asunto: RE: volume 17- issue 4Estimada Sra. Marcela,Espero que se encuentre bien...  A continuación, le adjunto la primeraedición del JOTMI. Nos atrasamos un poco debido al repentino fallecimientode uno de nuestros editores y colegas.Espero que todo este ok.Reciba un saludo cordialAlejandro--Este correo electrónico ha sido analizado en busca de virus por el softwareantivirus de AVG.www.avg.com--Este correo electrónico ha sido analizado en busca de virus por el software antivirus de AVG.www.avg.com  Libre de virus.www.avg.com (http://www.avg.com/email-signature?utm_medium=email&amp;utm_source=link&amp;utm_campaign=sig-email&amp;utm_content=emailclient)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</si>
  <si>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Taller de Biblioterapia / viernes 26 de Mayo 19.00 h</t>
  </si>
  <si>
    <t>Estimado/a,Tenemos el agrado de invitarlos a participar del Taller de Biblioterapia modalidad híbrida.  En la misma sesión habrá un monitor presencial (Silvia Martínez)  y otro online  (Rodrigo Cortés).  Este taller tiene por objetivo abordar aspectos conceptuales acerca de la biblioterapia y entregar lineamientos prácticos para su desarrollo. Incluye ejercicios de respiración y relajación.Fecha:  viernes 26 de Mayo a las 19.00 hrs.  Lugar:  Sede del CBC   Diagonal Paraguay 383 of. 122  Torre 11 - SantiagoValor:   Colegiados en el CBC   $5.000.-   No asociados  $10.000. Inscripciones al correo : colegiobibliotecarioschile@gmail.com Atentamente,La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</si>
  <si>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Miércoles 24 de Mayo /Seminario "Arriendo Asequible y el Desafío de la Administración" en Escuela de Arquitectura UDP        224-225</t>
  </si>
  <si>
    <t>Muchas gracias por su respuesta, llevo bastante tiempo tratando de ingresar al catálogo 2.0 pues por muchos años estuvimos en el catálogo de Latindex con 36 de los 36 requisitos exigidos. Anteriormente nos llamábamos Revista Chilena de Antropología Visual, y estuvimos un tiempo sin editar la revista (2016-2019). Cuando se comenzó la reedición de la revista y en reunión con Evelyn se nos sugirió cambiar el nombre a Revista de Antropología Visual manteniendo el mismo dominio (url), así como el histórico de los números anteriores. Adjunto Link del ingreso a Latindex :https://www.latindex.org/latindex/ficha/26491 Datos de la revista:  Nombre de la revista:                                                    Revista de Antropología VisualISSN de la versión en línea:                                          2452-5189 Url del sitio web de la revista para revisar y evaluar:    www.antropologiavisual.cl Opcional: Descripción de la revista en idioma español e inglés  Español:La Revista de Antropología Visual (RAV) —anteriormente Revista Chilena de Antropología Visual— es una publicación de difusión científica en formato electrónico y en modalidad de publicación continua (Rolling Pass). La RAV es editada por la Subdirección de Investigación del Servicio Nacional del Patrimonio Cultural, perteneciente al Ministerio de las Culturas, las Artes y el Patrimonio.El principal objetivo de la revista es publicar artículos e investigaciones vinculadas a la antropología visual y a los estudios visuales en general, provenientes tanto de Chile como del resto de Latinoamérica. Los trabajos, que deben ser originales e inéditos, deben abordar temáticas relacionadas con la imagen fija o en movimiento, y desarrollar aspectos teóricos y/o metodológicos sobre la relación entre imagen y cultura. De especial interés serán aquellos artículos que se refieran al patrimonio visual, ya sea mediante colecciones de fotografías y cine, o de imágenes incluidas en textos de carácter patrimonial. En este sentido, se privilegiarán los trabajos que aporten conocimiento crítico y reflexivo sobre la importancia de los medios audiovisuales en la cultura.El equipo de la revista está conformado por un director, un consejo editorial, un comité editorial, una editora y una diseñadora. Las labores del director incluyen coordinar al equipo y el trabajo del cuerpo editorial, representar a la revista en distintas instancias institucionales y difundir la publicación. El consejo editorial —en conjunto con el director y la editora— tiene a su cargo la primera revisión de los trabajos, además de mantener el contacto con los autores y evaluadores hasta la eventual publicación del artículo, con la finalidad de garantizar la calidad de los trabajos publicados. El comité editorial es un órgano de apoyo conformado por docentes e investigadores nacionales e internacionales que poseen una reconocida trayectoria. La editora se encarga de revisar los textos finales y de que la bibliografía esté correctamente citada. Por último, la diseñadora es responsable de la diagramación y gráfica de la revista en sus soportes en línea y en PDF.La Revista de Antropología Visual está dirigida a académicos, investigadores, estudiantes y público en general interesado en estas temáticas.Estructura editorialLa estructura editorial de la revista incluye las siguientes secciones: Artículos, Entrevistas, Videos y Reseñas de libros. El objetivo de la publicación es contribuir al desarrollo de la antropología visual desde diversos ámbitos. De esta manera, las diferentes secciones apuntan a entregar un panorama del desarrollo de la antropología visual, y de los estudios visuales en general tanto en Chile como en Latinoamérica.Copyright© Revista de Antropología VisualCreative CommonsCC-BYPatrocinadoresSubdirección de Investigación, Servicio Nacional del Patrimonio Cultural, Ministerio de las Culturas, las Artes y el Patrimonio.IndexaciónLa Revista de Antropología Visual se encuentra en European Reference Index for the Humanities and Social Sciences (ERIHPLUS).Recepción de trabajosTodas las colaboraciones y trabajos enviados a la RAV deben atenerse a las normas editoriales. Una vez recibidos, el equipo editor los envía a los miembros del consejo editorial, quienes determinan si pasan a la fase de arbitraje externo (ver IV. Proceso de evaluación).Inglés:The Journal of Visual Anthropology (RAV) - formerly the Chilean Journal of Visual Anthropology - is a publication of scientific dissemination in electronic format and in the form of continuous publication (Rolling Pass). The RAV is edited by the Subdirección de Investigación del Servicio Nacional del Patrimonio Cultural, pertaining Ministerio de las Culturas, las Artes y el Patrimonio.The main objective of the journal is to publish articles and research related to visual anthropology and visual studies in general, both from Chile and the rest of Latin America. The works, which must be original and unpublished, must address issues related to the still or moving image, and develop theoretical and / or methodological aspects of the relationship between image and culture. Of special interest will be those articles that refer to visual heritage, either through collections of photographs and films, or of images included in patrimonial texts. In this sense, the works that provide critical and reflective knowledge about the importance of audiovisual media in culture will be privileged.The team of the journal is conformed by a director, an editorial board, an editorial committee, an editor and a designer. The tasks of the director include coordinating the team and the work of the editorial body, representing the journal in different institutional instances and disseminating the publication. The editorial board - together with the director and the editor - is in charge of the first review of the works, in addition to maintaining contact with the authors and evaluators until the eventual publication of the article, in order to guarantee the quality of the articles published. The editorial committee is a support body made up of national and international teachers and researchers who have a recognized track record. The editor is responsible for reviewing the final texts and for the bibliography to be correctly cited. Lastly, the designer is responsible for the layout and graphic of the magazine in its online supports and in PDF.The Journal of Visual Anthropology is aimed at academics, researchers, students and the general public interested in these issues.Publishing structureThe editorial structure of the journal includes the following sections: Articles, Interviews, Videos and Book Reviews. The objective of the publication is to contribute to the development of visual anthropology from various fields. In this way, the different sections aim to provide an overview of the development of visual anthropology, and of visual studies in general in Chile and Latin America.Copyright© Revista de Antropología VisualCreative CommonsCC-BY SponsorsSubdirección de Investigación, Servicio Nacional del Patrimonio CulturalMinisterio de las Culturas, las Artes y el PatrimonioIndexingThe Journal of Visual Anthropology (RAV) is found in the European Reference Index for the Humanities and Social Sciences (ERIHPLUS).Reception of worksAll the collaborations and works sent to the RAV must abide by the editorial norms. Once received, the editorial team sends them to the members of the editorial board, who determine if they pass to the external arbitration phase (see IV Evaluation process). Opcional: Imagen de cubierta de la revista en formato JPG con resolución a 100 y los pixeles a 150 de ancho. (va adjunto)  —————Gastón Carreño GonzálezInvestigadorSubdirección de InvestigaciónServicio Nacional del Patrimonio CulturalMinisterio de las Culturas, las Artes y el Patrimonio | Gobierno de Chile De: latindex [mailto:latindex@conicyt.cl]Enviado el: jueves, 25 de Mayo de 2023 10:59Para: Gaston CarreñoAsunto: RE: Consulta Sobre Ingreso a Catálogo 2.0. Latindex   Estimado Sr. Carreño: Junto con saludar, le informo que la persona que veia latindex Srta. Evelyn Figueroa dejo de trabajar en Anid desde el año 2021, por lo cual de informo que posiblemente no quedo registro de su solicitud, por lo cual le informo lo siguiente: Para solicitar evaluación en el Catálogo 2.0 de Latindex debe enviar una petición de evaluación a latindex@anid.cl y sumar los siguiente antecedentes:   - Datos de la revista: - Nombre de la revista - ISSN de la versión en línea - Url del sitio web de la revista para revisar y evaluar. - Opcional: Descripción de la revista en idioma español e inglés - Opcional: Imagen de cubierta de la revista en formato JPG con resolución a 100 y los pixeles a 150 de ancho.  Nota: La metodología del catálogo 2.0 se encuentra disponible en: https://www.latindex.org/latindex/postulacion/postulacionCatalogo  Saluda Cordialmente,   Latindex ChileDepartamento de Gestión de Conocimiento, Prospección y Monitoreo Subdirección de Redes, Estrategia y Conocimiento Agencia Nacional de Investigación y Desarrollo, ANID  https://www.anid.cl/Ministerio de Ciencia, Tecnología, Conocimiento e InnovaciónGobierno de Chile  -------------------------------De: Gaston Carreño &lt;gaston.carreno@patrimoniocultural.gob.cl&gt;Enviado: lunes, 13 de marzo de 2023 9:30Para: latindex &lt;latindex@unam.mx&gt;Cc: latindex &lt;latindex@conicyt.cl&gt;Asunto: RE: Consulta Sobre Ingreso a Catálogo 2.0. Latindex Buenos días.El mail del 23 de febrero no fue respondido, por tanto nuestra solicitud de ingreso al catálogo 2.0 de Latindex sigue sin novedad desde el 4 de abril del 2021.Saludos.Gastón —————Gastón Carreño GonzálezInvestigadorSubdirección de InvestigaciónServicio Nacional del Patrimonio CulturalMinisterio de las Culturas, las Artes y el Patrimonio | Gobierno de Chile+56 2 23605378 De: Gaston CarreñoEnviado el: jueves, 23 de febrero de 2023 15:10Para: 'latindex'CC: 'latindex@anid.cl'Asunto: RE: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  —————Gastón Carreño GonzálezInvestigadorSubdirección de InvestigaciónServicio Nacional del Patrimonio CulturalMinisterio de las Culturas, las Artes y el Patrimonio | Gobierno de Chile+56 2 23605378 De: latindex [mailto:latindex@unam.mx]Enviado el: jueves, 23 de febrero de 2023 15:06Para: Gaston CarreñoAsunto: Re: Consulta Sobre Ingreso a Catálogo 2.0. Latindex Para una respuesta más ágil y precisa le sugerimos contactar al responsable del centro de acopio de su país, puede consultar su correo en: https://latindex.org/latindex/redLatindex/coordinadores  De igual forma reenviaremos su solicitud al Centro de acopio correspondiente. Saludos   -------------------------------De: Gaston Carreño &lt;gaston.carreno@patrimoniocultural.gob.cl&gt;Enviado: jueves, 23 de febrero de 2023 09:51 a. m.Para: latindex &lt;latindex@unam.mx&gt;Asunto: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Gastón-—————Gastón Carreño GonzálezInvestigadorSubdirección de InvestigaciónServicio Nacional del Patrimonio CulturalMinisterio de las Culturas, las Artes y el Patrimonio | Gobierno de Chile+56 2 23605378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</si>
  <si>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Oscar, está solicitando una generalidad.Agendar reunión con requirente para que explique detalle de su necesidad.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Productividad &lt;productividad@anid.cl&gt;Enviado el: martes, 30 de Mayo de 2023 13:18Para: Carolina Gonzalez &lt;cgonzalez@anid.cl&gt;CC: Gastón Olivares Fernández &lt;gastonolivares@gmail.com&gt;Asunto: RE: Datos ANID 2023 Hola,Pueden decidir al respecto???Atte. Oscar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t>
  </si>
  <si>
    <t>Muchas gracias por su pronta respuesta y disposición. En concreto, sería ideal tener una base de datos con: * Autor/a (o ID del autor/a)* Sexo/género del autor/a* Afiliación principal del autor/a* Publicación (o ID publicación)* Número de citas únicas de la publicación* Disciplina OECD de la publicación Quedo atenta y muchas gracias de antemano,Ariadna ChuaquiInvestigadora Asistente Opinión Públicahttps://www.cepchile.cl   De: ProductividadEnviado: martes, 30 de Mayo de 2023 16:02Para: Ariadna ChuaquiAsunto: RE: Datos ANID 2023 Estimada Ariadna,Podría indicarnos los detalles de su consulta. Si estima conveniente podemos sostener una reunión con el equipo técnico para ver factibilidad de su consulta.Quedo atento a sus comentariosSaludos cordiales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</si>
  <si>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Revista INVI v.38 n.107 Mayo 2023</t>
  </si>
  <si>
    <t>Estimada AntonietaEn este enlacehttps://www.dropbox.com/sh/k105s54m5tekfna/AACj843e_72_3XXUPhm_KkqFa?dl=0 (https://mailtrack.io/trace/link/53c097c76d0e0c4c76fcac6d72daeb54aa86f4e8?url=https%3A%2F%2Fwww.dropbox.com%2Fsh%2Fk105s54m5tekfna%2FAACj843e_72_3XXUPhm_KkqFa%3Fdl%3D0&amp;userId=3352715&amp;signature=ed4a78ddc2add803)compartimos los archivos marcados de Revista INVI v.38 nro. 107, de Mayo 2023.Atentos saludos,  Sandra Rivera M.Coordinadora editorial---Revista INVIInstituto de la ViviendaFacultad de Arquitectura y UrbanismoUniversidad de ChilePortugal 84Casilla 3387SantiagoTel (56 2) 2978 3151  Fax (56 2) 2222 2661         ---Nota: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</si>
  <si>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ANID,Espero se encuentren bien. Les escribo como Universidad Finis Terrae para saber y tener Mayor información de ¿como nuestra Editorial Finis Terrae puede participar dentro del listado de "Prestigio de las editoriales según expertos españoles. Clasificación general 2022" de Scholarly Publishers Indicators, SPI?Quedo muy atento a su respuesta.Agustín Bauzá.</t>
  </si>
  <si>
    <t>Estimados/as.Agradezco que me indiquen como actualizar mi CVEstoy postulando como coinvestigadora en un proyecto FONDECYT.Quedo atentaMarcela Aracena AlvarezProfesora AsociadaUniversidad Católica de ChileNo sienta la obligación de contestar este mail fuera de horario laboral.CV Marcela Aracena Alvarez 12 de Mayo entregado a Pia.docx</t>
  </si>
  <si>
    <t>Hola Un gusto en saludarla, Por favor me ayudas para saber si esta revista está correctamete indexada con ustedeshttps://terapiafamiliar.cl/producto/de-familias-y-terapias-n53-ano-31/Muchas graciassaludosEl jue, 25 may 2023 a las 11:47, latindex (&lt;latindex@conicyt.cl&gt;) escribió:Estimada Sra. Araneda: esa plantilla que le adjunte es par la indexación de la revista en el directorio latindex no tiene que completarla cada vez  que suba un numero, solo si necesita realizar cambios que corresponden a la revista indexada.Saludos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25 de Mayo de 2023 11:02Para: latindex &lt;latindex@conicyt.cl&gt;Asunto: Re: Consultas Hola!Muchas gracias por la información, no hay problema por la demora, pero tengo una consulta, nuestra revista ya está indexada con ustedes pero quería saber si el nuevo número se les tiene que mandar o esta misma plantilla es la que se debe rellenar cada vez que se sube un número?Cariños y gracias nuevamenteEl jue, 25 may 2023 a las 10:41, latindex (&lt;latindex@conicyt.cl&gt;) escribió:Estimada Sra. Araneda; Junto con saludar y disculparme por la demora a su consulta, le adjunto plantilla para completar para ingresar al directorio Latindex revista electrónica.Quedo atenta, 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23 de Marzo de 2023 8:29Para: latindex &lt;latindex@conicyt.cl&gt;Asunto: Consultas 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</si>
  <si>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 Me gustaría hacer seguimiento de esta solicitud y preguntarle si es factible recibir una base con esas variables. En el caso no serlo, poder solicitar una base más reducida. Saludos y muchas gracias,Ariadna ChuaquiInvestigadora Asistente Opinión Públicahttps://www.cepchile.cl   De: Ariadna ChuaquiEnviado: martes, 30 de Mayo de 2023 16:18Para: ProductividadAsunto: RE: Datos ANID 2023 Muchas gracias por su pronta respuesta y disposición. En concreto, sería ideal tener una base de datos con: 1. Autor/a (o ID del autor/a)2. Sexo/género del autor/a3. Afiliación principal del autor/a4. Publicación (o ID publicación)5. Número de citas únicas de la publicación6. Disciplina OECD de la publicación Quedo atenta y muchas gracias de antemano,Ariadna ChuaquiInvestigadora Asistente Opinión Públicahttps://www.cepchile.cl   De: ProductividadEnviado: martes, 30 de Mayo de 2023 16:02Para: Ariadna ChuaquiAsunto: RE: Datos ANID 2023 Estimada Ariadna,Podría indicarnos los detalles de su consulta. Si estima conveniente podemos sostener una reunión con el equipo técnico para ver factibilidad de su consulta.Quedo atento a sus comentariosSaludos cordiales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</si>
  <si>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macarena.soldan@Mayor.cl</t>
  </si>
  <si>
    <t>Muchas gracias por su gestión, estimado/a. Le agradezco su mensaje. Saludos fraternos, DiegoOn Thu, Aug 10, 2023, 14:27 Productividad &lt;productividad@anid.cl&gt; wrote:Estimado Diego,En Dataciencia bajo el perfil de Manriquez-Robles, Diego se registran 6 publicaciones.https://dataciencia.anid.cl/author/5534034Atento a sus comentariosSaluda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Diego Manríquez Robles &lt;dmanriquezrobles@gmail.com&gt;Enviado el: lunes, 8 de Mayo de 2023 8:00Para: Productividad &lt;productividad@anid.cl&gt;Asunto: Consulta DataCiencia ANID Estimado/a,  Junto con saludar y deseando que se encuentre bien, consultar por qué no aparece mi nombre (Diego Manríquez-Robles) si tengo mi perfil del Portal del Investigador actualizado. Ingresé al sistema hace pocos años, y anualmente he publicado. Le agradezco mucho su gestión.   Saludos fraternos,  DiegoDiego Manríquez RoblesPsicólogo. Licenciado en PsicologíaLaboratorio de Interacciones, Cultura y Salud https://orcid.org/0000-0002-6394-7854dmanriquezrobles@gmail.comLa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</si>
  <si>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Estimados,Todas estas son publicaciones más también:Dataciencia - ANID&lt;https://dataciencia.anid.cl/author/3503952&gt;author/3503952Este es mi perfil de investigador correcto:PDI - Resultado de Búsqueda (anid.cl)&lt;https://investigadores.anid.cl/es/public_search/researcher?id=36316&gt;id=36316FIRMA SELECCIONADA COMO BASEFIRMAS SELECCIONADAS PARA AGRUPARSalazar Navarrete, Luis Antonio Autor ID: 3503952 ver autor&lt;https://dataciencia.anid.cl/author/3503952&gt;Articulos ( 143 en total, se muestran 3 )●● -786T &gt; C polymorphisim of the endothelial nitric oxide synthase gene in Chilean subjects with coronary artery disease and controls, 2008● ¿Es Posible la Contribución de Factores Genéticos en el Bruxismo?, 2012Afiliaciones ( 5 en total, se muestran 3 )● Univ Frontera Temuco● Universidad de La Frontera● Universidad Santo TomásQuitarSalazar Navarrete, Luis A. Autor ID: 3882174 ver autor&lt;https://dataciencia.anid.cl/author/3882174&gt;Articulos ( 3 en total )● Effectiveness of Tibiofemoral Distraction in the Functionality Added to Conventional Treatment in Patients over 50 Years with Knee Osteoarthritis. A Pilot Study, 2018● Effects of lower limb training with partial restriction of blood flow on muscle strength and systemic biomarkers of muscle damage and inflammation Efectos de un entrenamiento de miembro inferior con res-tricción parcial del flujo sanguíneo en la fuerza muscular y biomarcadores sistémicos de daño muscular e inflamación, 2018● Effects of Lower Limb Training with Partial Restriction of Blood Flow on Muscle Strength and Systemic Biomarkers of Muscle Damage and Inflammation, 2018Afiliaciones ( 1 en total )● Universidad de La FronteraQuitarSalazar, Luis A. Autor ID: 5474718 ver autor&lt;https://dataciencia.anid.cl/author/5474718&gt;Articulos ( 2 en total )● Effects of Four Lipid Metabolism-Related Polymorphisms on Body Composition Improvements After 12 Weeks of High-Intensity Interval Training and Dietary Energy Restriction in Overweight/Obese Adult Women: A Pilot Study, 2021● Physiological Effects and Inter-Individual Variability to 12 Weeks of High Intensity-Interval Training and Dietary Energy Restriction in Overweight/Obese Adult Women, 2021Afiliaciones ( 1 en total )● Universidad de La FronteraQuitarSalazar, Luis A. Autor ID: 5491303 ver autor&lt;https://dataciencia.anid.cl/author/5491303&gt;Articulos ( 2 en total )● Long Non-Coding RNAs Might Regulate Phenotypic Switch of Vascular Smooth Muscle Cells Acting as ceRNA: Implications for In-Stent Restenosis, 2022● MicroRNA-20a-5p Downregulation by Atorvastatin: A Potential Mechanism Involved in Lipid-Lowering Therapy, 2022Afiliaciones ( 1 en total )● Universidad de La FronteraQuitarSalazar, Luis A. Autor ID: 5531683 ver autor&lt;https://dataciencia.anid.cl/author/5531683&gt;Articulos ( 2 en total )● Cyperus spp.: A Review on Phytochemical Composition, Biological Activity, and Health-Promoting Effects, 2021● Therapeutic Potential of Isoflavones with an Emphasis on Daidzein, 2021Afiliaciones ( 1 en total )● Universidad de La FronteraQuitarSalazar, Luis A. Autor ID: 5651116 ver autor&lt;https://dataciencia.anid.cl/author/5651116&gt;Articulos ( 2 en total )● Fascioliasis prevalence in livestock from abattoirs in southern Chile, 2022● Study of the Mandibular Bone Microstructure and Blood Minerals Bioavailability in Rainbow Trout (Oncorhynchus mykiss, Walbaum 1792) from Freshwater, 2022Afiliaciones ( 1 en total )● Universidad de La FronteraQuitarSalazar, Luis A. Autor ID: 5694018 ver autor&lt;https://dataciencia.anid.cl/author/5694018&gt;Articulos ( 1 en total )● Polycyclic Aromatic Hydrocarbons (PAHs) Exposure Triggers Inflammation and Endothelial Dysfunction in BALB/c Mice: A Pilot Study, 2022Afiliaciones ( 1 en total )● Universidad de La FronteraQuitarSalazar, Luis A. Autor ID: 5682735 ver autor&lt;https://dataciencia.anid.cl/author/5682735&gt;Articulos ( 1 en total )● Microarray meta-analysis reveals IL6 and p38β/MAPK11 as potential targets of hsa-miR-124 in endothelial progenitor cells: Implications for stent re-endothelization in diabetic patients, 2022Afiliaciones ( 1 en total )● Universidad de La FronteraQuitarSalazar, Luis Autor ID: 5569981 ver autor&lt;https://dataciencia.anid.cl/author/5569981&gt;Articulos ( 1 en total )● Measuring and predicting personal and household Black Carbon levels from 88 communities in eight countries, 2022Afiliaciones ( 1 en total )● Universidad de La FronteraQuitarSalazar, Luis A. Autor ID: 5531781 ver autor&lt;https://dataciencia.anid.cl/author/5531781&gt;Articulos ( 1 en total )● MicroRNAs hsa-miR-618 and hsa-miR-297 Might Modulate the Pleiotropic Effects Exerted by Statins in Endothelial Cells Through the Inhibition of ROCK2 Kinase: in-silico Approach, 2021Afiliaciones ( 1 en total )● Universidad de La FronteraQuitarSalazar, Luis A. Autor ID: 5461329 ver autor&lt;https://dataciencia.anid.cl/author/5461329&gt;Articulos ( 1 en total )● Ethnobotany, Phytochemistry, Biological Activities, and Health-Promoting Effects of the Genus Bulbophyllum, 2022Afiliaciones ( 1 en total )● Universidad de La FronteraQuitarSalazar, Luis A. Autor ID: 5490326 ver autor&lt;https://dataciencia.anid.cl/author/5490326&gt;Articulos ( 1 en total )● Controlled Release of Caffeic Acid and Pinocembrin by Use of nPSi-βCD Composites Improves Their Antiangiogenic Activity, 2022Afiliaciones ( 1 en total )● Universidad de La FronteraQuitarSalazar, Luis A. Autor ID: 5960607 ver autor&lt;https://dataciencia.anid.cl/author/5960607&gt;Articulos ( 1 en total )● Cholesterol-Related lncRNAs as Response Predictors of Atorvastatin Treatment in Chilean Hypercholesterolemic Patients: A Pilot Study, 2023Afiliaciones ( 1 en total )● Universidad de La FronteraQuitarSalazar Navarrete, Luis A. Autor ID: 6023311 ver autor&lt;https://dataciencia.anid.cl/author/6023311&gt;Articulos ( 1 en total )● Effectiveness of tibiofemoral distraction in the functionality added to conventional treatment in patients over 50 years with knee osteoarthritis. A pilot study Efectividad de la distracción tibiofemoral en la funcionalidad adicionada al tratamiento convencional en pacientes Mayores de 50 años con osteoartritis de rodilla. Un estudio piloto, 2018Afiliaciones ( 1 en total )● Universidad de La FronteraQuitarSalazar, Luis A. Autor ID: 5740242 ver autor&lt;https://dataciencia.anid.cl/author/5740242&gt;Articulos ( 1 en total )● Characterization of microbial communities from gut microbiota of hypercholesterolemic and control subjects, 2022Afiliaciones ( 1 en total )● Universidad de La FronteraQuitarSalazar, Luis A. Autor ID: 5953120 ver autor&lt;https://dataciencia.anid.cl/author/5953120&gt;Articulos ( 1 en total )● Differences in Bacterial Small RNAs in Stool Samples from Hypercholesterolemic and Normocholesterolemic Subjects, 2023Afiliaciones ( 1 en total )● Universidad de La FronteraQuitarSalazar, Luis A. Autor ID: 5119019 ver autor&lt;https://dataciencia.anid.cl/author/5119019&gt;Articulos ( 1 en total )● MicroRNA-33b is a Potential Non-Invasive Biomarker for Response to Atorvastatin Treatment in Chilean Subjects With Hypercholesterolemia: A Pilot Study, 2021Afiliaciones ( 1 en total )● Universidad de La FronteraQuitarSalazar, Luis A. Autor ID: 5755093 ver autor&lt;https://dataciencia.anid.cl/author/5755093&gt;Articulos ( 1 en total )● Relationship between Hypoxic and Immune Pathways Activation in the Progression of Neuroinflammation: Role of HIF-1 alpha and Th17 Cells, 2023Afiliaciones ( 1 en total )● Universidad de La FronteraQuitarSalazar, Luis A. Autor ID: 5450596 ver autor&lt;https://dataciencia.anid.cl/author/5450596&gt;Articulos ( 1 en total )● Contribution of MicroRNAs in Chemoresistance to Cisplatin in the Top Five Deadliest Cancer: An Updated Review, 2022Afiliaciones ( 1 en total )● Universidad de La FronteraQuitarSALAZAR, LORENA Autor ID: 3909073 ver autor&lt;https://dataciencia.anid.cl/author/3909073&gt;Articulos ( 1 en total )●● Effects of Lower Limb Training with Partial Restriction of Blood Flow on Muscle Strength and Systemic Biomarkers of Muscle Damage and Inflammation, 2018Afiliaciones ( 1 en total )● Universidad de ChileQuitarSalazar, L. A. Autor ID: 3798818 ver autor&lt;https://dataciencia.anid.cl/author/3798818&gt;Articulos ( 1 en total )● microRNA-17-5p and microRNA-20a-5p downregulation by atorvastatin in Hepg2 cells: a new mechanism involved in the lipid-lowering therapy, 2019Afiliaciones ( 1 en total )● Universidad de La FronteraQuitarSalazar, Luis A. Autor ID: 3699329 ver autor&lt;https://dataciencia.anid.cl/author/3699329&gt;Articulos ( 1 en total )● CHANGES IN PLASMA LEVELS OF INFLAMMATORY MEDIATORS BETWEEN LOW AND HIGH AIR POLLUTION SEASONS IN HEALTHY SUBJECTS AND ACUTE CORONARY SYNDROME PATIENTS, 2020Afiliaciones ( 1 en total )● Universidad de La FronteraQuitarSalazar, Luis Autor ID: 3699298 ver autor&lt;https://dataciencia.anid.cl/author/3699298&gt;Articulos ( 1 en total )● EFFECTS OF EXPOSURE TO POLYCYCLIC AROMATIC HYDROCARBONS ON INFLAMMATION AND ENDOTELIAL DYSFUNCTION MARKERS IN A MURINE MODEL, 2020Afiliaciones ( 1 en total )● Universidad de La FronteraQuitarSalazar N., Luis A. Autor ID: 3573820 ver autor&lt;https://dataciencia.anid.cl/author/3573820&gt;Articulos ( 1 en total )●● ACTN3 R577X Gene Polymorphism in Chilean College Athletes, 2019Afiliaciones ( 1 en total )● Universidad de La FronteraQuitarSalazar, Luis A. Autor ID: 994948 ver autor&lt;https://dataciencia.anid.cl/author/994948&gt;Articulos ( 1 en total )● Anthropometric Characteristics of Chilean amateur Triathletes: A pilot study, 2017Afiliaciones ( 1 en total )● Universidad de La FronteraQuitarSalazar, Luis A. Autor ID: 5328214 ver autor&lt;https://dataciencia.anid.cl/author/5328214&gt;Articulos ( 1 en total )● Dysregulated micrornas as biomarkers or therapeutic targets in cisplatin-induced nephrotoxicity: A systematic review, 2021Afiliaciones ( 1 en total )● Universidad de La FronteraQuitarSalazar, Luis A. Autor ID: 5223748 ver autor&lt;https://dataciencia.anid.cl/author/5223748&gt;Articulos ( 1 en total )● The Therapeutic Potential of Wogonin Observed in Preclinical Studies, 2021Afiliaciones ( 1 en total )● Universidad de La FronteraQuitarSalazar, Luis A. Autor ID: 5098889 ver autor&lt;https://dataciencia.anid.cl/author/5098889&gt;Articulos ( 1 en total )● Epigenetic Mechanisms Involved in Cisplatin-Induced Nephrotoxicity: An Update, 2021Afiliaciones ( 1 en total )● Universidad de La FronteraQuitarSalazar, Luis A. Autor ID: 5077760 ver autor&lt;https://dataciencia.anid.cl/author/5077760&gt;Articulos ( 1 en total )● Ethnopharmacology, Phytochemistry and Biological Activities of Native Chilean Plants, 2021Afiliaciones ( 2 en total )● Universidad de La Frontera● Universidad Santo TomásQuitarSalazar, Luis A. Autor ID: 5062220 ver autor&lt;https://dataciencia.anid.cl/author/5062220&gt;Articulos ( 1 en total )● High-intensity interval training on body composition, functional capacity and biochemical markers in healthy young versus older people, 2020Afiliaciones ( 1 en total )● Universidad de La FronteraQuitarSalazar, Luis Autor ID: 5061881 ver autor&lt;https://dataciencia.anid.cl/author/5061881&gt;Articulos ( 1 en total )● Effect of statins on lipid metabolism-related microRNA expression in HepG2 cells, 2021Afiliaciones ( 1 en total )● Universidad de La FronteraQuitarSalazar, Luis A. Autor ID: 4911640 ver autor&lt;https://dataciencia.anid.cl/author/4911640&gt;Articulos ( 1 en total )● High-intensity interval training on body composition, functional capacity and biochemical markers in healthy young versus older people, 2020Afiliaciones ( 1 en total )● Universidad de La FronteraQuitarSalazar, Luis A. Autor ID: 4673137 ver autor&lt;https://dataciencia.anid.cl/author/4673137&gt;Articulos ( 1 en total )● Pharmacoepigenetics of Statins, 2019Afiliaciones ( 1 en total )● Universidad de La FronteraQuitarUn abrazoLuis--Dr. Luis A. SalazarProfesor Titular ADepartamento de Ciencias BásicasFacultad de Medicina - Universidad de La FronteraDirectorPrograma de Doctorado en CienciasMención Biología Celular y Molecular AplicadaUniversidad de La Fronterahttp://doctoradobiomol.ufro.clInvestigador AsociadoMillennium Institute for Research in Depression and Personality - MIDAPhttp://www.midap.orgAv. Francisco Salazar 01145. Casilla 54-DTemuco, ChileTel: +56 45 259 6724  (Directo)  - +56 45 259 2895  (Asistente)E-mail: luis.salazar@ufrontera.cl&lt;mailto:luis.salazar@ufrontera.cl&gt;[https://dinfo.ufro.cl/wp-content/uploads/2023/02/ACREDITACION-02.jpg]La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</si>
  <si>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Buenas tardes: junto con saludarles, les escribo nuevamente para consultar por una información que antes salía en Conicyt respecto de publicaciones WOS, Scielo, Scopus. Ahí también aparecía fondo basal....y que son las que se utilizan para el FDI. Esta información es muy relevante dado que entregaba la información tanto de las universidades CRUCH y privadas permitiendo hacer comparativos con la productividad  a esa fecha corte.Encontré esta página https://observa.minciencia.gob.cl/indicadores/produccion-cientifica/publicaciones-cientificas-de-universidades-chilenas  donde se referencia una información, Publicaciones científicas por Universidad, que podría servir dado los gráficos que están arriba, pero no conduce a nada.[cid:26bf9697-3ddb-4507-93a4-7a0e25e86a71] Les pido por favor dar respuesta a esta solicitud...ya que para mi es relevante esta información.Quedo muy atenta a su respuesta,Saludos cordiales,Ingrid Castillo MuñozJefa Unidad De Análisis InstitucionalDirección de Gestión EstratégicaAlonso de Ribera 2850 - Concepción - ChileFono +56 412345742www.ucsc.c&lt;http://www.ucsc.cl&gt;[cid:b1e66504-3b25-4cb4-b2b3-d95d3aac18fd]________________________________De: Productividad &lt;productividad@anid.cl&gt;Enviado: jueves, 11 de Mayo de 2023 9:44Para: Ingrid Yasmina Castillo Muñoz &lt;icastillo@ucsc.cl&gt;Asunto: RE: Consulta sobre enlace en la web de Conicyt y su símil en ANIDHola Ingrid,Recibió respuesta a esta consulta?Quedo atento,SaludosOscar RavanalDe: Ingrid Yasmina Castillo Muñoz &lt;icastillo@ucsc.cl&gt;Enviado el: lunes, 8 de Mayo de 2023 12:46Para: Productividad &lt;productividad@anid.cl&gt;Asunto: Consulta sobre enlace en la web de Conicyt y su símil en ANIDBuenas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EstratégicaAlonso de Ribera 2850 - Concepción - ChileFono +56 412345742www.ucsc.c&lt;http://www.ucsc.cl&gt;[cid:image001.png@01D983ED.09C5DC30]Esta informacion y sus adjuntos esta dirigida exclusivamente a sus destinatarios. Antes de imprimir este correo, piense si es necesario. Caracteres especiales y tildes han sido omitidos de forma voluntaria para compatibilidad de los sistemas.Esta informacion y sus adjuntos esta dirigida exclusivamente a sus destinatarios. Antes de imprimir este correo, piense si es necesario. Caracteres especiales y tildes han sido omitidos de forma voluntaria para compatibilidad de los sistemas.</t>
  </si>
  <si>
    <t>Este es un seguimiento de su solicitud anterior n.° #731207 "Consulta"Estimados Señores, Junto con saludar y esperando que se encuentren bien, agradezco enormemente su respuesta y comparto con ustedes mi ORCID, para poder entregar Mayor información. https://orcid.org/0000-0001-8786-7149  Quedo atento a sus comentarios. Les deseo una excelente semana. Saludos cordiales,Andrés Ramírez</t>
  </si>
  <si>
    <t>Estimado/a,Estoy intentando subir un informe final anonimizado al repositorio de ANID, de un proyecto Anillo que finalizamos hace unos años.Al intentar un nuevo depósito y la opción de informe final, la plataforma me pide identificar el proyecto con su código, pero al ingresarlo recibo el mensaje "Folio no existe".Los datos del proyecto son estos:Código: ACT172002Título: The interplay between subduction processes and natural disasters in ChileQuedo atento a las indicaciones para poder finalizar correctamente el envío del informe final anonimizado al repositorio de ANID.Saludos cordiales,Daniel-- Daniel Díaz AlvaradoProfesor AsociadoDepartamento de GeofísicaFacultad de Ciencias Físicas y MatemáticasUniversidad de ChileBlanco Encalada 2002Santiago, ChileTel: +56 2 29784295-------- Mensaje reenviado --------Asunto: 	Depósito Informe Final proyecto ACT172002 en repositorio ANID y otros.Fecha: 	Wed, 16 Aug 2023 22:18:15 +0000De: 	Karol Campos Gavilan &lt;kcampos@anid.cl&gt;Para: 	Daniel Diaz &lt;ddiaz@dgf.uchile.cl&gt;CC: 	jruiz@dgf.uchile.cl &lt;jruiz@dgf.uchile.cl&gt;, jruiz@dgf.uchile.cl &lt;jruiz@dgf.uchile.cl&gt;, sruiz@dgf.uchile.cl &lt;sruiz@dgf.uchile.cl&gt;, andrei@dgf.uchile.cl &lt;andrei@dgf.uchile.cl&gt;Estimado Sr. Díaz,Junto con saludar, el motivo de la presente es solicitarle subir al repositorio ANID el Informe Final anonimizado del proyecto ACT172002, para lo cual se adjunta un documento guía, así como también la infografía de cómo realizar depósitos en el repositorio, este es el nuevo proceder que ahora está utilizando ANID con los proyectos cerrados.Para proceder al depósito del Informe Técnico Final debe seguir los siguientes pasos:  * ingresar a “Nuevo Depósito” en http://repositorio.anid.cl/    &lt;http://repositorio.anid.cl/&gt;.  * Seleccionar el tipo de documento y completar el formulario de ingreso.  * Indicar si existe un período de embargo.  * Finalmente cargar el archivo en alguno de los formatos que indica el    Repositorio bajo Ley de Protección de Datos Personales.        Como requisito para el ingreso debe contar con una cuenta de CONICYT ID. Si no cuenta con ella, en la misma página web puede ir a “iniciar sesión”, pinchar el botón de ingreso, lo cual lo dirigirá a la página de ingreso de credenciales. En la parte inferior, ingresar a “Cree su cuenta”.       Si bien no se exige el ingreso de las publicaciones científicas a través de las bases concursales y basados en la *Política de Acceso Abierto,* sugerimos que estas sean ingresadas al repositorio, puesto que garantizan a la ciudadanía la accesibilidad de la producción científica nacional financiada con fondos públicos. Además, reporta un beneficio para el equipo de investigación y las Instituciones participantes del proyecto, ya que aumentan la visibilidad de los resultados de su investigación, permitiendo que sean fácilmente recuperados y citados, incrementando la difusión y uso de los mismos, logrando Mayor impacto, sumado a que las empresas, tomadores de decisiones y ciudadanía en general, pueden acceder de forma inmediata y abierta a resultados de investigación y metadata asociada, que sirvan a sus propios propósitos e intereses.  El plazo para depositar el *informe es de 2 semanas*. Le agradezco dar aviso en cuanto se haga el ingreso de esta información al repositorio de ANID.              Al presente email, se adjunta el documento Anonimización de datos – guía.pdf, el cual contiene instrucciones para cumplir con la ley de datos personales, y el documento infografía_depositos.pdf. Por favor considerar que en la sección Preguntas Frecuentes del repositorio, podrán resolver eventuales dudas y sino a través del presente email.Atentamente,━━━━━━━━*Karol Campos Gavilán**Ejecutiva de Centros*Departamento de Iniciativas Orientadas al Desarrollo e InnovaciónSubdirección de Centros e Investigación AsociativaAgencia Nacional de Investigación y Desarrollo, ANID***Ministerio de Ciencia, Tecnología, Conocimiento e Innovación **Gobierno de Chile*****+56 2 2435 4318***kcampos@anid.cl &lt;mailto:kcampos@anid.cl&gt;**_www.anid.cl &lt;http://www.conicyt.cl/&gt;_*</t>
  </si>
  <si>
    <t>Nos llegó este correo quisieramos saber como realizar el respositorio y porqué se está solicitando?Junto con saludar, el motivo de la presente es solicitarle subir al repositorio ANID el Informe Final anonimizado del proyecto ACE170003, para lo cual se adjunta un documento guía, así como también la infografía de cómo realizar depósitos en el repositorio, este es el nuevo proceder que ahora está utilizando ANID con los proyectos cerrados.                Para proceder al depósito del Informe Técnico Final debe seguir los siguientes pasos:- ingresar a “Nuevo Depósito” en http://repositorio.anid.cl/.- Seleccionar el tipo de documento y completar el formulario de ingreso.- Indicar si existe un período de embargo.- Finalmente cargar el archivo en alguno de los formatos que indica el Repositorio bajo Ley de Protección de Datos Personales.       Como requisito para el ingreso debe contar con una cuenta de CONICYT ID. Si no cuenta con ella, en la misma página web puede ir a “iniciar sesión”, pinchar el botón de ingreso, lo cual lo dirigirá a la página de ingreso de credenciales. En la parte inferior, ingresar a “Cree su cuenta”.               Si bien no se exige el ingreso de las publicaciones científicas a través de las bases concursales, sugerimos que estas sean ingresadas al repositorio, puesto que garantizan a la ciudadanía la accesibilidad de la producción científica nacional financiada con fondos públicos. Además, reporta un beneficio para el equipo de investigación y las Instituciones participantes del proyecto, ya que aumentan la visibilidad de los resultados de su investigación, permitiendo que sean fácilmente recuperados y citados, incrementando la difusión y uso de los mismos, logrando Mayor impacto, sumado a que las empresas, tomadores de decisiones y ciudadanía en general, pueden acceder de forma inmediata y abierta a resultados de investigación y metadata asociada, que sirvan a sus propios propósitos e intereses.El plazo para depositar el **informe es de 2 semanas**. Le agradezco dar aviso en cuanto se haga el ingreso de esta información al repositorio de ANID. Al presente email, se adjunta el documento Anonimización de datos – guía.pdf, el cual contiene instrucciones para cumplir con la ley de datos personales, y el documento infografía_depositos.pdf. Por favor considerar que en la sección Preguntas Frecuentes del repositorio, podrán resolver eventuales dudas y sino a través del presente email.</t>
  </si>
  <si>
    <t>Estimados,Hemos notado que en la pagina de Scielo aparece la dirección antigua de la Revista.Dirección actual para subir manuscritos:www.revistabosque.orgInformar también que "el Cuerpo Editorial" cambió:Editor*Marco Contreras S.Facultad de Ciencias Forestales y Recursos NaturalesUniversidad Austral de ChileValdivia-Chilerevistabosque@uach.clComité editor* Asistente Comité EditorNolwenn Boucherrevistabosque@uach.cl* Revisor de redacciónCecilia Ilharreborde L.* Corrector de inglésDevon BaroneComité científico* Luis Apiolaza University of Canterbury, Nueva Zelandia; * Claudia Bonomelli Pontificia Universidad Católica de Chile, Chile; *Roberto Carrillo Universidad Austral de Chile, Chile; *Miguel Castillo Universidad de Chile, Chile; *Luis Chauchard Universidad Nacional del Comahue, Argentina; *Jordi Cortina Universidad de Alicante, España; *Fred Cubbage North Carolina State University, USA; *Guilherme de Castro Andrade Centro Nacional de Pesquisa de Florestas EMBRAPA, Brasil; *Ignacio Díaz-Maroto Universidad de Santiago de Compostela, España; *Jorge Etchevers Colegio de Postgraduados, México; *Thomas Fox Virginia Tech, USA;*Jorge Gayoso Universidad Austral de Chile, Chile;*Roberto Godoy Universidad Austral de Chile, Chile;*Andrés Iroumé Universidad Austral de Chile, Chile; Douglass Jacobs Purdue University, USA; *Antonio Jurado Bellote Centro Nacional de Pesquisa de Florestas EMBRAPA, Brasil; *Thomas Knoke Technische Universität München, Alemania; *Ludmila La Manna Centro de Investigación y Extensión Forestal Andino Patagónico CIEFAP, Argentina; *Antonio Lara Universidad Austral de Chile, Chile;*María V. Lencinas CADIC-CONICET, Argentina; *Rafael Navarro Universidad de Córdoba, España;*Peter Niemz Eidgenössische Technische Hochschule, Zürich;*Mario Niklitschek Universidad Austral de Chile, Chile; *Leif Nutto Universidad de Freiburg, Alemania; *Ralph Nyland SUNY College of Environmental Science and Forestry, USA; *Pablo L. Peri Universidad Nacional de la Patagonia Austral, Argentina; *Benno Pokorny Albert-Ludwigs Universität Freiburg, Alemania; *Albert Reif Universidad de Freiburg, Alemania;*Christian Salas Universidad Mayor, Chile; *Luis Silveira Universidad de La República, Uruguay; * Tom Veblen University of Colorado, USA; Alejandra Zúñiga Universidad Austral de Chile, Chile.Cualquier información que necesiten, nos pueden escribir,Saludos cordiales.Revista Bosquerevistabosque@uach.cl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</si>
  <si>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Estimado/a, junto con saludar, me presento mi nombre es Carolina Abrigo, soy gestora de los incentivos por publicaciones en la Pontificia Universidad Católica de Valparaíso, Quisiera consultar por la indexación de la revista en Scielo Chile, ya que al buscar no arroja resultados en la plataforma de su listado de lista alfabética ni en los títulos no vigentesEn este link apareceWeb de la Revista: https://revistacaf.ucm.cl/Pero en este otro no dice que sea indexada en Scielo Chilehttps://www.scielo.cl/Por favor agradeceria me  pueda  brindar Mayor información, para nosotros como Universidad es importante saber su indexación ya que se otorgan incentivos por papers publicados en la revista.Atenta a sus comentarios.Cordialmente,  CAROLINA ÁBRIGO Gestión de la Información Vicerrectoría de Investigación, Creación e Innovación  Avenida Brasil #2950, Valparaíso +56 32 227 3187La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</si>
  <si>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 junto con saludar adjunto link con archivo procesado de Revista Ciencia y Enfermería V29(rpass1223):SECCIÓN INVESTIGACIÓN29:19 SÍNDROME DE CAÍDAS Y FACTORES ASOCIADOS EN PERSONAS  MayoRES INDÍGENAS DE NARIÑO, COLOMBIACordialmente,Sandra Roahttp://share.udec.cl/server/php/files/sroa/compartir/0717-9553-cienf-rpass-1223-29.rarCopia de ScieLO_Chile_Cienf_2023.xlsx</t>
  </si>
  <si>
    <t>Junio</t>
  </si>
  <si>
    <t>Estimada AntonietaEn este enlacehttps://www.dropbox.com/sh/yvtpm0gmnhuko9k/AAAioyZyVErYXZZJfu2kmYzba?dl=0subí los archivos para SciELO del vol. 29 nro. 1, Junio 2023 de Acta Bioethica.Quedo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</si>
  <si>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 colegas socios de Latindex,Los invitamos a asistir a la firma del convenio marco de colaboración entre Latindex y LA Referencia el próximo viernes 9 de Junio a las 8 AM MEX/Centroamérica/11 hrs ARG /16 hrs ESPhttps://redclara.zoom.us/j/81415156257Agradeceremos mucho su asistencia.Con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</si>
  <si>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 colegas socios de Latindex,Los invitamos a asistir a la firma del convenio marco de colaboración entre Latindex y LA Referencia mañana viernes 9 de Junio a las 8 AM MEX/Centroamérica/11 hrs ARG /16 hrs ESPhttps://redclara.zoom.us/j/81415156257Con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</si>
  <si>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don Jorge: Junto con saludar, referente a su consulta informo lo siguiente " La regla básica del ISSN El número ISSN identifica la publicación como tal, en referencia a su título y al tipo de soporte. Así, siempre se dará el mismo número ISSN para:     todos los fascículos de un periódico,    todos los números de una revista,    todos los discos compactos (CD-Rom) de una serie… "  Por lo tanto, la respuesta es que todos los números (ya sean trimestrales o de cualquier periodicidad) serán identificados por el mismo ISSN siempre y cuando sean para el mismo título.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-----Mensaje original-----De: contacto@chileastronomico.cl &lt;contacto@chileastronomico.cl&gt; Enviado el: jueves, 1 de Junio de 2023 19:01Para: evaluacionrevistas &lt;evaluacionrevistas@conicyt.cl&gt;Asunto: consulta ISSN Estimad@; Hace unos días su oficina me entregó un código ISSN para una revista:Chile AstronómicoISSN 2810-6539https://chileastronomico.cl/index.html Mi duda es si ese ISSN es válido para todas las publicaciones trimestrales o si he de pedir un código nuevo para cada número.  Jorge TriviñoEditor Chile Astronómico</t>
  </si>
  <si>
    <t>Estimada AntonietaEn este enlacehttps://www.dropbox.com/sh/bxft2oultetmvdu/AABZ0S6MISuwQX15L_ZWSWBua?dl=0envío, por petición de los editores de Revista Rumbos TS, los archivospara SciELO del volumen 18 número 29 de la revista, de Junio 2023.Quedo atenta en caso de que se necesiten modificaciones. Atentos saludos,Sandra Rivera M.BibliotecariaInstituto de la ViviendaFAU-Universidad de Chile+56 - 2 2978 3151https://cl.linkedin.com/in/sandrarivera/es-----Nota: *Es posible que reciba este correo en horario inhábil, por favoratiéndalo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</si>
  <si>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si me dan el visto bueno puedo agregar esa información faltanteEl mar, 13 jun 2023 a las 9:54, Productividad (&lt;productividad@anid.cl&gt;) escribió:  De: Patrick Soto Accardi &lt;patrick.soto@cliobyte.com&gt;Enviado el: viernes, 9 de Junio de 2023 10:46Para: Productividad &lt;productividad@anid.cl&gt;Asunto: Proyecto Portal Nodo Sur - Estudio basado en la Información del Portal Data Ciencia Estimados, Junto con saludar, les comento que estamos realizando un portal de vinculación del Nodo Sur, en ello, adjudicado vía licitación con la OC 5586-4445-SE22.  Que tiene 4 universidades:UFRO, UCT, AUSTRAL y LOS LAGOS. Utilizamos el portal para extraer mediante CSV todas las investigaciones que poseen, las anexamos. Nos gustaría trabajar con ellas donde solo nos faltaría el campo Abstract en cada investigación. Con ello podemos realizar el algoritmo de match entre desafíos y conocimientos de cada Investigador/a - Universidad. Cómo es posible obtenerlo? Si nos pueden ayudar con ello agregando esa columna en cada una de los CSV anexos sería de una gran ayuda. O bien indicara través de que otro medios o formas, podemos obtener esa información.  Al revisar la plataforma , cada investigación tiene su Abstract disponible. Quedamos atentos a sus comentariosSaludos cordiales--Patrick Soto Accardi  / Chief Technology Officer +569 9 4362821 Chile | Colombia | Perú | Panamá--Gastón Olivares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</si>
  <si>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Estimadas y estimados miembros de la Agencia Nacional de Investigación y Desarrollo,Esperando que se encuentren bien, vengo en informar que a partir del año 2023 la Revista Chilena de Derecho y Tecnología, ISSN 0719-2584 e indexada en Scielo pasará a la modalidad de publicación continua, comenzando de inmediato a partir del mes de Junio del presente año.Conforme a las instrucciones, adjuntamos el link a la página web de nuestra publicación, donde se contiene su información debidamente modificada:  https://rchdt.uchile.cl/index.php/RCHDT/aboutQuedamos a su disposición.Saludos.d.--Este correo electrónico, su contenido y metadata asociada, constituyen una comunicación privada en los términos del numeral 5º del artículo 19 de la Constitución Política de la República, de manera que su interceptación, apertura o registro, sólo se puede realizar en los casos y formas establecidos expresamente en la ley y siempre con orden judicial previa. Si usted es el destinatario legítimo de este correo, no está autorizado a reenviarlo a terceras personas ni a utilizarlo de manera alguna, sin mi expreso consentimiento. Si usted no es el destinatario legítimo de este correo por error, por favor elimínelo y absténgase de utilizarlo de cualquier manera.</t>
  </si>
  <si>
    <t>Buenas tardes a todos,Gracias por la invitación, aquí dejo mi número particular +54 9 11 3357-7899Saludos cordiales,CarinaBib. Doc. Carina GordilloCoord. SciELO ArgentinaCAICYT-CONICETSaavedra 15 - Piso 1(C1083ACA) C.A.B.A.ArgentinaTel. 5411 4951 7310 int. 28-------------------------------De: "SciELO Uruguay" &lt;scielocoordinacion@gmail.com&gt;Para: scielo-caicyt@conicet.gov.ar, scielo@anid.cl, crscielo@senescyt.gob.ec, binas@ns.binasss.sa, scielo@iics.una.py, "soporte cti" &lt;soporte.cti@concytec.gob.pe&gt;, scieloportugal@fct.pt, scielo@assaf.org.zaEnviados: Miércoles, 14 de Junio 2023 14:10:51Asunto: Reunión de coordinadoresEstimados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</si>
  <si>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OscarReenvío para que quede evidencia de respuesta al usuario.De: Carolina GonzalezEnviado el: jueves, 15 de Junio de 2023 19:28Para: Patrick Soto Accardi &lt;patrick.soto@cliobyte.com&gt;CC: felipe.smith@ufrontera.cl; Cristian Vasquez Mejia &lt;cvasquez@anid.cl&gt;; Tomas De Aguirre Cox &lt;tdeaguirre@anid.cl&gt;; Fabio Zamorano Ortiz &lt;fzamorano@anid.cl&gt;Asunto: RE: Proyecto Portal Nodo Sur - Estudio basado en la Información del Portal Data Ciencia Patrick, toda la razón, por el peso no salió el archivo, te lo dejamos en un link:  UACH.csv (https://drive.google.com/file/d/1Eycatq40lVVFxMEQQBmB_TZO-qnQyxtq/view?usp=drive_web) Atte,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Patrick Soto Accardi &lt;patrick.soto@cliobyte.com&gt;Enviado el: jueves, 15 de Junio de 2023 12:06Para: Carolina Gonzalez &lt;cgonzalez@anid.cl&gt;CC: felipe.smith@ufrontera.cl; Cristian Vasquez Mejia &lt;cvasquez@anid.cl&gt;; Tomas De Aguirre Cox &lt;tdeaguirre@anid.cl&gt;; Fabio Zamorano Ortiz &lt;fzamorano@anid.cl&gt;Asunto: Re: Proyecto Portal Nodo Sur - Estudio basado en la Información del Portal Data Ciencia Muchas gracias Carolina.Nos sirve en demasía esta información. Solo faltaría la de la U.Austral. Consulta: por casualidad está el campo correo de cada Primer Autor?  Saludos El jue, 15 jun 2023 a la(s) 12:01, Carolina Gonzalez (cgonzalez@anid.cl) escribió:Buen día Patrick Internamente se tomó contacto con Felipe Smith, así que no requerimos más antecedentes.Adjuntamos la información. Éxito en su proyecto,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Patrick Soto Accardi &lt;patrick.soto@cliobyte.com&gt;Enviado el: lunes, 12 de Junio de 2023 18:37Para: Carolina Gonzalez &lt;cgonzalez@anid.cl&gt;Asunto: Re: Proyecto Portal Nodo Sur - Estudio basado en la Información del Portal Data Ciencia hola Carolina, espero te encuentres bien. Quedamos atento a lo que se requiera de información de nuestro proyecto como contraparte. Saludos!  El vie, 9 jun 2023 a la(s) 13:16, Patrick Soto Accardi (patrick.soto@cliobyte.com) escribió:Hola Carolina, espero te encuentres muy bien, te escribe Patrick Soto de Clio Consulting, el año pasado formé parte del Proyecto del Portal del Investigador.  Requerimos de una pequeña ayuda, estamos realizando un proyecto con el Nodo Sur! justamente estamos requiriendo una data que tienen en el Portal Data Ciencia. Crees que es posible obtenerla? es el Abstract de una serie de investigaciones, asociadas todas ellas a 4 universidades.Las Investigaciones las obtuvimos del Portal, nos ayudaría en demasía en este proyecto. Cualquier cosa mi cel es +56994362821.Muchas gracias de antemano! Saludos Patrick  ---------- Forwarded message ---------De: Patrick Soto Accardi &lt;patrick.soto@cliobyte.com&gt;Date: vie, 9 jun 2023 a la(s) 10:45Subject: Proyecto Portal Nodo Sur - Estudio basado en la Información del Portal Data CienciaTo: &lt;productividad@anid.cl&gt; Estimados, Junto con saludar, les comento que estamos realizando un portal de vinculación del Nodo Sur, en ello, adjudicado vía licitación con la OC 5586-4445-SE22.  Que tiene 4 universidades:UFRO, UCT, AUSTRAL y LOS LAGOS. Utilizamos el portal para extraer mediante CSV todas las investigaciones que poseen, las anexamos. Nos gustaría trabajar con ellas donde solo nos faltaría el campo Abstract en cada investigación. Con ello podemos realizar el algoritmo de match entre desafíos y conocimientos de cada Investigador/a - Universidad. Cómo es posible obtenerlo? Si nos pueden ayudar con ello agregando esa columna en cada una de los CSV anexos sería de una gran ayuda. O bien indicara través de que otro medios o formas, podemos obtener esa información.  Al revisar la plataforma , cada investigación tiene su Abstract disponible. Quedamos atentos a sus comentariosSaludos cordiales--Patrick Soto Accardi  / Chief Technology Officer +569 9 4362821 Chile | Colombia | Perú | Panamá --Patrick Soto Accardi  / Chief Technology Officer +569 9 4362821 Chile | Colombia | Perú | Panamá --Patrick Soto Accardi  / Chief Technology Officer +569 9 4362821 Chile | Colombia | Perú | Panamá --Patrick Soto Accardi  / Chief Technology Officer +569 9 4362821 Chile | Colombia | Perú | Panamá</t>
  </si>
  <si>
    <t>Estimada Sra. Hurtado: Junto con saludar, le informo que escriba en otra institución la facultad, ya que es texto libre.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Fabiola Hurtado Céspedes &lt;fhurtado@ucsh.cl&gt;Enviado el: viernes, 23 de Junio de 2023 12:16Para: issn &lt;issn@anid.cl&gt;; evaluacionrevistas &lt;evaluacionrevistas@conicyt.cl&gt;Asunto: Consulta para ISSN Estimados, buen díaEscribo para pedir orientación respecto a quien puedo solicitar se incorpore en la sección departamento o área, a la Facultad de Ingeniería y Empresa.Necesitamos solicitar un ISSN que corresponderá a una revista de esa facultad.   Quedo atenta a sus indicacionesSaludos</t>
  </si>
  <si>
    <t>Buenos días,Junto con saludar y esperando que se encuentre bien, primero quisiéramos agradecer su respuesta sobre nuestra consulta. En ese mismo sentido, quisiéramos informar que desde este año 2023, la Revista Chilena de Derecho y Ciencia Política ha comenzado a trabajar con modalidad de publicación continua. Teniendo esto en consideración, agradecería que nos señalen en qué fecha debemos enviar a marcar los artículos.Quedamos atentos,Saludos cordialesEl dom, 2 jul 2023 a las 22:31, Antonieta Yanez Carrasco (&lt;myanez@anid.cl&gt;) escribió:Estimados Junto con saludar y disculparme por el retraso envío información acerca de la publicación continua para SciELO-Chile. 1.- En relación a la publicación continua debe tener en consideración lo siguiente: • Las revistas que optan por la publicación continua operan solamente con volumen por año en donde se van incorporando los artículos para ser publicados, que coincide con el año calendario. (Enero a diciembre).•  El cambio de frecuencia de publicación debe ser informada vía mail formal a SciELO-Chile a las siguientes direcciones de correos electrónicos mailto:myañez@anid.cl, mailto:issn@anid.cl, mailto:latindex@anid.cl,   indicando  el año que comienzan a  operar con esta modalidad.• Los artículos se publican en cuanto están listos (aprobados para publicación y con correcciones finales completas).• Cada artículo publicado en el volumen debe ser identificado en la tabla de contenidos con la fecha de publicación (dd/mm/año); y la paginación de cada artículo podrá comprender el número de páginas que contiene cada artículo. Por ejemplo, si el primer artículo publicado tiene 12 páginas, la numeración irá de la pág. 1 a la 12; si el segundo artículo publicado tiene 22 páginas, la numeración irá de la pág. 1 a la 22, y así sucesivamente. • También deberá actualizar las instrucciones a los autores en sus respectivos sitios web y páginas de presentación de SciELO-Chile.• El procedimiento interno de marcación se envía una vez realizado el cambio formal.  2.- En relación al membrete bibliográfico del PDF,  algunas sugerencias que comúnmente se utiliza: Nombre revista, año , volumen , elocation-id del artículo,  fecha de publicación Ejemplo de la revista de ciencia y enfermería :  CIENCIA y ENFERMERIA (2019) 25:14 Ejemplo : Izquierdas, (2020) 49:aca debería ir el número de elocation-id del artículo Nota: el dato del elocation-id   se recupera de la marcación.  3.- En relación al DOI Si la revista obtiene su DOI a través de  SciELO Chile, su visualización será la misma que con el numero regular, es decir una vez publicado el artículo. Por el momento para que los PDF puedan tener en su membrete el DOI deben esperar que una vez publicados los artículos estos puedan ser actualizados para ser subidos nuevamente. Si lo obtiene a través de alguna agencia o universidad este debe venir incluido en el PDF y en los artículos. 4.- En cuanto a la Marcación La marcación es la misma solo cambia algunos datos en  la identificación del documento, esto ya no sería un AOP sino que un artículo final publicado dentro de su volumen , para este tipo de publicación se utiliza el volumen durante el año calendario de Enero a diciembre.  Una vez que tomen la decisión envío el procedimiento  y la planillaEjemplo estructura de carpeta     Saludos y atenta a sus consultas,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DERECHO Y CIENCIA POLÍTICA UCTEMUCO &lt;derechoycienciapolitica@uct.cl&gt;Enviado el: martes, 27 de Junio de 2023 15:27Para: Antonieta Yanez Carrasco &lt;myanez@anid.cl&gt;CC: MARTINEZ MONTENEGRO ISNEL &lt;imartinez@uct.cl&gt;; CERDA HERNANDEZ FABIOLA SOLEDAD &lt;fcerda@uct.cl&gt;Asunto: Consulta sobre publicación continua Buenas tardes,Junto con saludar y esperando que se encuentre bien, escribo ya que la Revista Chilena de Derecho y Ciencia Política está en proceso de cambiar su forma de publicación debido a su postulación a Scopus, en ese sentido, quisiera consultar como es el proceso para cambiar la forma de publicación en Scielo ya que el número del presente mes no viene como número completo si no que la tabla de contenidos comprende el número de páginas de cada artículo. ¿Es posible dejarlo de esta manera?Quedo atenta,Saludos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</si>
  <si>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Estimadas Miriam y AntonietaEsperando que ambas se encuentren muy bien, les escribo para consultarles por los DOI anticipados para la Revista de Nutrición 3, solicitados el 7 de Junio por Patricio ¿creen que puedan enviarlos esta semana?---------AtentamentePaulina Gana P.Diseñadora UTEMEDITORA PUBLIMPACTOMóvil : +56 9 5969 6286paulinaganap@gmail.comEl mié, 8 jun 2022 a las 9:36, Miriam Barraza Lazcano (&lt;mbarraza@anid.cl&gt;) escribió:Estimado Patricio, Acuso recibo de solicitud, la cual será enviada en el transcurso de esta semana Saludos,     Miriam Barraza De: Patricio Gana González &lt;pganag@gmail.com&gt;Enviado el: martes, 7 de Junio de 2022 18:54Para: Miriam Barraza Lazcano &lt;mbarraza@anid.cl&gt;; Antonieta Yanez Carrasco &lt;myanez@anid.cl&gt;; Paulina Gana P. &lt;paulinaganap@gmail.com&gt;; Scielo &lt;scielo@conicyt.cl&gt;Asunto: Revista de Nutrición Nº 3 DOI Estimada Miriam Barraza Envío índice de Revista de Nutrición Nº3, volumen 49, año 2022 con el fin de solicitar los respectivos DOI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</si>
  <si>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Gracias !El jue, 10 de ago de 2023, 14:21, Productividad &lt;productividad@anid.cl&gt; escribió:Estimado Cristian,Dando respuesta a su solicitud, informamos actualización de plataforma Dataciencia en donde puede apreciar el título incorporado a su productividad.En Dataciencia https://dataciencia.anid.cl/author/392049 (https://dataciencia.anid.cl/author/392049) , buscar en títulos de publicacionesAtento a sus comentarios, 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Cristobal Balbontin &lt;cbalbonting@gmail.com&gt;Enviado el: lunes, 5 de Junio de 2023 8:58Para: Productividad &lt;productividad@anid.cl&gt;Asunto: Producción cinetifica Buenos días, junto con saludar, les escribo con motivo del ranking en autores nacionales de humanidades a fin de solicitarles si es posible por favor actualizar la información.Hay información referente a mis publicaciones que no está contabilizada ni actualizada, además de que el artículo científico que señalo a continuación figura como material editorial en circunstancias que es un artículo científico.Trans/Form/Acao (https://dataciencia.anid.cl/journal/0101-3173)WoS ScopusHow Levinas Approached Hegel (https://dataciencia.anid.cl/article/260392)20200material editorialRivista Di Storia Della Filosofia (https://dataciencia.anid.cl/journal/0393-2516)WoS Desde ya muchas gracias. Saludos cordiales, Cordialmente, Dr. Cristóbal Balbontin GalloProfesor auxiliar +(56-63) 2293099Universidad Austral de Chilehttps://www.researchgate.net/profile/Cristobal-Balbontin-GalloLa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</si>
  <si>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Reynaldo Montenegro,PresenteDe mi consideración,Esperando se encuentren bien, les escribo para solicitar lo siguiente.Les informamos que desde el número 30 de fecha Enero - Junio 2023, la Revista Notas Históricas y Geográficas presenta el siguiente cuerpo directivo.Director Revista Notas Históricas y Geográficas: Alessandro Monteverde Sánchez.Sub Director: Felipe Vergara Lasnibat.Editor Adjunto: Nelson Llanos Sierra.Por lo tanto, les ruego actualizar los correos de contacto que se encuentran en su página web:  https://latindex.org/latindex/ficha/23804Los nuevos correos de contacto son:admin@revistanotashistoricasygeograficas.cl (Correo Revista)xelarob@upla.cl (Correo Director)fvergara@upla.cl (Correo Sub Director)nelson.llanos@upla.cl (Correo Editor Adjunto)De antemano, agradezco su atención y gestión en el proceso.Pd. Las referencias que se han hecho respecto a las direcciones de correo electrónico, dice relación a que la revista ha sido objeto de un mal uso por sujetos extrañas a la misma.No existe otra dirección ni tampoco otros e-mails u otro cuerpo directivo señalado anteriormente.Att,         Alessandro Monteverde SánchezMg. Historia de Chile y AméricaHttps://ORDIC.ORG/0000-0003-0172-2921</t>
  </si>
  <si>
    <t>Julio ERNESTO FENNER LOPEZ</t>
  </si>
  <si>
    <t>Julio.fenner@ufrontera.cl</t>
  </si>
  <si>
    <t>Buenas tardes, necesito modificar la información de perfil por cambio de orden de apellidos según ley 21334. El sitio solicitado es https://investigadores.anid.cl/es/profile/personal_information?u=1Los apellidos paterno y materno siguen siendo los mismos, pero el primer apellido ahora es el materno.Solicito me indique además eventuales documentos a adjuntar.Agradecido--Dr. Julio Ernesto Fenner LopezDept. Ciencias de Computación e Informática (DCI)CyberSecurity WorkGroup (CySec)Center for Modeling and Scientific Computation (CMCC)Universidad de La FronteraAv. Francisco Salazar 011454811230 Temuco-CHILEPhone:  +56 45 232 5926https://orcid.org/0000-0002-6953-062Xhttps://Juliolopezfenner.academia.edu (https://orcid.org/0000-0002-6953-062X)La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</si>
  <si>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Julio</t>
  </si>
  <si>
    <t>Estimado don Benjamin: Junto con saludar, le adjunto los registro que se encuentran registrados en el portal del ISSN para pueda revisar me di cuenta que una revista en el listado enviado por ud. No tiene el mismo titulo:  Diversity Research: Magazine of Analysis and Trends20-04-20232810-6393Diversity Research: Journal of Analysis and TrendsCiencias SocialesISSN Asignado (work)Benjamin Alfaro  Para que lo reviste y me indique si esta correcto en el registro adjunto, todos los registros están provisional, así que aún estamos a tiempo para modificar el título del registro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18 de Julio de 2023 7:26Para: evaluacionrevistas &lt;evaluacionrevistas@conicyt.cl&gt;Asunto: Solicitud de actualización de registros ISSN con centro ISSN Internacional Estimado equipo,Hemos recibido sus ISSN para nuestros títulos mencionados a continuación, mientras que el portal internacional de ISSN no muestra nuestros registros. Le pido que confirme los registros con el centro internacional ISSN.  Open Academia: Journal of Academic ResearchISSN (E): 2810-6377 Open Herald: Periodical publication of methodical investigationISSN (E): 2810-6385 Wire Insights: Journal of Innovation InsightsISSN (E): 2810-6458 Diversity Research: Magazine of Analysis and TrendsISSN (E): 2810-6393 Progress Annals: Journal of Progressive ResearchISSN (E): 2810-6466 Saludos cordiales a usted,Benjamín AlfaroPublisher Academia One Journals Publishing,editor@academiaone.org</t>
  </si>
  <si>
    <t>Estimada AntonietaEn este enlacehttps://www.dropbox.com/sh/ngx94zdu2u7bnni/AAAJfvqIMeIdZbmX55FM5-ixa?dl=0Comparto los archivos de Política Criminal vol. 18 n. 35 de Julio 2023.Quedo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</si>
  <si>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Sr. Echeverria: Junto con saludar, efectivamente nosotros como Anid somos el Centro de Chile encargado del ISSN, referente a sus consultas: Primeramente, quería consultarles sobre el acceso al ISSN Portal (https://portal.issn.org/resource/ISSN/0718-9958), ya que deseamos actualizar la información de la Revista, pero no contamos con dicho acceso, y desconocemos quién lo posee realmente, pero entiendo que todo el proceso de asignación de ISSN está regulado por la ANID (la REMS ya cuenta con ISSN).Adjunto formulario para que actualice la información que requiere. Junto con esto, también nos gustaría postular a SciELO Chile por medio del Portal de Revistas Científicas de la ANID, pero al solicitarlo aparece que "Esta revista se encuentra en proceso por otro editor", y desconocemos quién inició tal proceso. Referente a esta consulta e informaré que le habiliten su nombre y correo en la plataforma de revistas: Diego Echeverria, Email: editor.rrpp@remsufro.cl Quedo atenta a cualquier otra consulta,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Relacionador Público REMS UFRO &lt;editor.rrpp@remsufro.cl&gt;Enviado el: jueves, 27 de Julio de 2023 20:31Para: evaluacionrevistas &lt;evaluacionrevistas@conicyt.cl&gt;Asunto: Indexaciones e ISSN - Revista de Estudiantes de Medicina del Sur Estimados, Como representante de la Revista de Estudiantes de Medicina del Sur (REMS) les escribo con la finalidad de consultar ciertos aspectos asociados al ISSN y las Indexaciones de la REMS. Primeramente, quería consultarles sobre el acceso al ISSN Portal (https://portal.issn.org/resource/ISSN/0718-9958), ya que deseamos actualizar la información de la Revista, pero no contamos con dicho acceso, y desconocemos quién lo posee realmente, pero entiendo que todo el proceso de asignación de ISSN está regulado por la ANID (la REMS ya cuenta con ISSN). Junto con esto, también nos gustaría postular a SciELO Chile por medio del Portal de Revistas Científicas de la ANID, pero al solicitarlo aparece que "Esta revista se encuentra en proceso por otro editor", y desconocemos quién inició tal proceso.  Solicito orientación sobre qué hacer para obtener tanto acceso para editar la información en el ISSN Portal y para postular a la REMS desde mi cuenta en el Portal de Revistas a SciELO Chile. Espero atentamente su respuesta.   Diego Echeverría V. Editor Asociado - Relacionador Público Revista de Estudiantes de Medicina del Sur ISSN: 0718-9958Academia Científica de Estudiantes de Medicina   Universidad de La Frontera ​Teléfono: +56 9 89672255Email: editor.rrpp@remsufro.clInstagram: @rems.ufro​ www.remsufro.cl (http://www.acemufro.cl/)</t>
  </si>
  <si>
    <t>Estimado Sr. Marchant: Junto con saludar, le adjunto documentos donde esta la información solicitada.Saluda cordialmente,-----Andrea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Diego Marchant Díaz &lt;dmarchant@cnachile.cl&gt;Enviado el: lunes, 3 de Julio de 2023 11:56Para: evaluacionrevistas &lt;evaluacionrevistas@conicyt.cl&gt;Asunto: Evaluación Revista Científica CNAEstimad@,Me comunico desde la CNA recabando información para la implementación de una revista científica indexada con enfoque en temas de Acreditación y Calidad en Educación. Actualmente estamos en la etapa de evaluación de factibilidad por lo que el motivo de este correo es para saber los requisitos necesarios para la creación de esta revista. De momento sólo tenemos información sobre la necesidad de un ISSN y tal vez una marca de copyright (Creative Commons o similar), pero desconocemos el detalle de estos.Cualquier información o el envío de una pauta de implementación sería muy agradecida.Saludos![cid:image001.png@01D9CADC.4B77D260]Diego Marchant DíazGeneralista de Promoción de la Calidad de la Educación SuperiorMerced 480, Piso 8 - Santiago, Chilewww.cnachile.cl&lt;http://www.cnachile.cl/&gt;image001.png¿Como-solicitar-un-ISSN.pdfMETODOLOGIA CATALOGACIÓN.pdfManual_Directorio_2022_v2_VF.pdfREGISTRO DIRECTORIO LATINDEX.pdf</t>
  </si>
  <si>
    <t>Estimad@ Muchas gracias por su ayuda y colaboración para subsanar los detalles de mi perfil. Quería destacar que su actualización aún no se observa cuando voy al perfil de mi institución (Universidad de Magallanes-UMAG). Cuando uno va al data de la UMAG, aún sale Javier Enriquez con el perfil que alberga la Mayoría de mis artículos y otros que no son mios.  Ver imagen adjunta.Un saludo cordialEl jue, 10 ago 2023 a las 11:04, Productividad (&lt;productividad@anid.cl&gt;) escribió:Estimado Jaime,Tomando en consideración su solicitud, hemos procedido con la normalización de su productividad, bajo el perfil de Ojeda-Villarroel, Jaime A se registran 52 publicaciones.Puede revisar su productividad en Dataciencia siguiendo este enlace https://dataciencia.anid.cl/author/1868183En caso de evidenciar algún error por favor no dude en comunicarse nuevamente.Atento a sus comentariosSaluda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Jaime Ojeda &lt;jaimeojedav@gmail.com&gt;Enviado el: lunes, 3 de Julio de 2023 14:14Para: Productividad &lt;productividad@anid.cl&gt;Asunto: Fwd: consulta de perfil que tiene mis investigaciones   Estimad@s Hola, me presento soy Jaime Ojeda, investigador de la Universidad de Magallanes (región de Magallanes). Mi institución me solicito agrupar mis investigaciones en un solo perfil (Jaime Ojeda) desde su base de datos (dataciencia.anid). Sin embargo, cuando voy a su base de datos hay un nombre llamado:  Javier Enrique Ojeda Villarroel, este perfil tiene gran parte de mis investigaciones, y también tiene algunos artículos que no son míos. Entonces, no puedo agruparlo en un solo perfil. La afiliación de "Javier" tiene igual mi otra afiliación que era Instituto de Ecología y Biodiversidad. Por favor necesito arreglar este problema.  https://dataciencia.anid.cl/author/2247349 Por favor, le quería solicitar ayuda para poder reparar esto, y así yo acceder a mis investigaciones que tiene este perfil. Reciba un saludo cordial.   -- Researcher, Universidad de Magallanes--Ph.D. student, University of VictoriaResearcher, Universidad de MagallanesLa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</si>
  <si>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don Bejamin: Junto con saludar y disculparme por la tardanza en informar que el nombre ya esta corregido en la plataforma del ISSN para que pueda revisar: https://portal.issn.org/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Andrea Yanez ClavelEnviado el: martes, 18 de Julio de 2023 10:22Para: editor@academiaone.orgCC: issn &lt;issn@anid.cl&gt;Asunto: RE: Solicitud de actualización de registros ISSN con centro ISSN Internacional Estimado don Benjamin: Junto con saludar, le adjunto los registro que se encuentran registrados en el portal del ISSN para pueda revisar me di cuenta que una revista en el listado enviado por ud. No tiene el mismo titulo:  Diversity Research: Magazine of Analysis and Trends20-04-20232810-6393Diversity Research: Journal of Analysis and TrendsCiencias SocialesISSN Asignado (work)Benjamin Alfaro  Para que lo reviste y me indique si esta correcto en el registro adjunto, todos los registros están provisional, así que aún estamos a tiempo para modificar el título del registro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18 de Julio de 2023 7:26Para: evaluacionrevistas &lt;evaluacionrevistas@conicyt.cl&gt;Asunto: Solicitud de actualización de registros ISSN con centro ISSN Internacional Estimado equipo,Hemos recibido sus ISSN para nuestros títulos mencionados a continuación, mientras que el portal internacional de ISSN no muestra nuestros registros. Le pido que confirme los registros con el centro internacional ISSN.  Open Academia: Journal of Academic ResearchISSN (E): 2810-6377 Open Herald: Periodical publication of methodical investigationISSN (E): 2810-6385 Wire Insights: Journal of Innovation InsightsISSN (E): 2810-6458 Diversity Research: Magazine of Analysis and TrendsISSN (E): 2810-6393 Progress Annals: Journal of Progressive ResearchISSN (E): 2810-6466 Saludos cordiales a usted,Benjamín AlfaroPublisher Academia One Journals Publishing,editor@academiaone.org</t>
  </si>
  <si>
    <t>Buenas tardesJunto con saludar, y reiterar la consulta del correo más abajo con respecto a cuál es la plataforma oficial.También es que quisiera consultar sobre la plataforma nueva, ya que se están subiendo los reportes de AFD WOS y estos están considerando  las publicaciones indexadas en el Emerging Citation Index (ya que la información viene de dataciencia y esta plataforma los incluye). Sin embargo, el  manual de procedimiento dice que estas publicaciones no son consideradas , ¿esto es un error de plataforma? O bien ¿el criterio cambio?  Quedo atenta,Saludos,   Francisca Rubio M.Gestora de BibliometríaDepartamento de Gestión y AnálisisSistema de Bibliotecas (SIBIB)                                                     Fono:  71 2986057  - Anexo 6057Mail: frubio@ucm.cl   De: Francisca P. Rubio MolinaEnviado el: miércoles, 12 de Julio de 2023 10:12Para: Oscar Ravanal Echeverria &lt;oravanal@anid.cl&gt;Asunto: Consulta plataforma Estimado OscarJunto con saludar y esperando te encuentres bien, escribo para consultar con cual plataforma de productividad es que están trabajando. ¿ya están subiendo la información de AFD en la plataforma nueva? Quedo atenta,Saludos,   Francisca Rubio M.Gestora de BibliometríaDepartamento de Gestión y AnálisisSistema de Bibliotecas (SIBIB)                                                     Fono:  71 2986057  - Anexo 6057Mail: frubio@ucm.cl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</si>
  <si>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Hemos recibido sus ISSN de nuestros títulos, mientras que el portal internacional de ISSN no muestra nuestros registros. Les solicito confirmar las inscripciones en el centro internacional ISSN.2810-6377 Open Academia: Journal of Scholarly Research2810-6385 Open Herald: Periodical of Methodical Research2810-6458 Wire Insights: Journal of Innovation Insights2810-6393 Diversity Research: Journal of Analysis and Trends2810-6466 Progress Annals: Journal of Progressive ResearchEstimado don Benjamin: Junto con saludar, le adjunto los registro quese encuentran registrados en el portal del ISSN para pueda revisar medi cuenta que una revista en el listado enviado por ud. No tiene elmismo titulo:Diversity Research: Magazine of Analysis and Trends20-04-20232810-6393Diversity Research: Journal of Analysis and TrendsCiencias SocialesISSN Asignado (work)Benjamin AlfaroPara que lo reviste y me indique si esta correcto en el registroadjunto, todos los registros están provisional, así que aún estamosa tiempo para modificar el título del registroQuedo atenta, saludos cordiales—————Andrea Yañez ClavelSecretaria SubdirecciónSubdirección de Redes, Estrategia y ConocimientoAgencia Nacional de Investigación y Desarrollo, ANIDTel.: +56 2 2365 4451 [1]www.anid.cl [2 (http://www.anid.cl/) ] / @ANIDInformaMinisterio de Ciencia, Tecnología, Conocimiento e InnovaciónGobierno de ChileDe: editor@academiaone.org &lt;editor@academiaone.org&gt;Enviado el: martes, 18 de Julio de 2023 7:26Para: evaluacionrevistas &lt;evaluacionrevistas@conicyt.cl&gt;Asunto: Solicitud de actualización de registros ISSN con centro ISSNInternacionalEstimado equipo,Hemos recibido sus ISSN para nuestros títulos mencionados acontinuación, mientras que el portal internacional de ISSN no muestranuestros registros. Le pido que confirme los registros con el centrointernacional ISSN.Open Academia: Journal of Academic ResearchISSN (E): 2810-6377Open Herald: Periodical publication of methodical investigationISSN (E): 2810-6385Wire Insights: Journal of Innovation InsightsISSN (E): 2810-6458Diversity Research: Magazine of Analysis and TrendsISSN (E): 2810-6393Progress Annals: Journal of Progressive ResearchISSN (E): 2810-6466Saludos cordiales a usted,Benjamín AlfaroPublisher Academia One Journals Publishing,editor@academiaone.orgLinks:------[1] tel:+56223654576[2] http://www.anid.cl/La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</si>
  <si>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CONVOCATORIA PARA ARTÍCULOS / CALL FOR PAPERS / CHAMADA PARA ARTIGOSCONVOCATORIA PARA ARTÍCULOS Revista Laboratorio (http://revistalaboratorio.udp.cl/ (https://udp.us19.list-manage.com/track/click?u=d43f1cca7bc30a4be97d0e8e3&amp;id=0f480429f7&amp;e=e3588cd96b) ) convoca a investigadores, académicos y escritores a enviar sus propuestas para nuestros próximos números. Buscamos especialmente artículos que provengan de investigaciones en curso, y que se enfoquen en los ejes temáticos de la revista: los diversos modos de experimentación literaria y la relación de la literatura con otras artes. Pueden estar escritos en español, inglés o portugués. Los envíos serán evaluados por un sistema de arbitraje ciego de pares, y deben ceñirse a las siguientes instrucciones: http://revistalaboratorio.udp.cl/colaboraciones/ (https://udp.us19.list-manage.com/track/click?u=d43f1cca7bc30a4be97d0e8e3&amp;id=fcc859396f&amp;e=e3588cd96b)La revista se encuentra recibiendo artículos en la modalidad de ventanilla abierta para nuestros números de diciembre 2023, Julio 2024 y diciembre 2024.Los artículos serán evaluados y publicados de acuerdo a las líneas editoriales de la revista. La revista Laboratorio está indexada en Latindex Catálogo y Portal del Hispanismo. Las propuestas, así como cualquier duda, deben ser enviadas por e-mail a revista.laboratorio@mail.udp.cl.Del mismo modo, le invitamos a revisar nuestro actual número en el siguiente enlace: https://revistalaboratorio.udp.cl/index.php/laboratorio______________________________________________________________CALL FOR PAPERSRevista Laboratorio (http://revistalaboratorio.udp.cl/ (https://udp.us19.list-manage.com/track/click?u=d43f1cca7bc30a4be97d0e8e3&amp;id=f349d18bb5&amp;e=e3588cd96b) ) invites scholars, academics and writers to submit their proposals for our next issues. We specially call for articles that come from ongoing investigations, focused on the main themes of this journal: the diverse kinds of literary experimentation and the relationship between literature and other arts. They can be written in spanish, english or portuguese. Submissions will be sent for blind peer-review, and must follow these instructions: http://revistalaboratorio.udp.cl/colaboraciones/ (https://udp.us19.list-manage.com/track/click?u=d43f1cca7bc30a4be97d0e8e3&amp;id=47d7d3753d&amp;e=e3588cd96b) .The journal is currently accepting articles for the open call submission for our December 2023, July 2024, and December 2024 issues.Articles will be reviewed and published according to the editorial guidelines of the journal. The Laboratory journal is indexed in the Latindex Catalog and Portal del Hispanismo. Proposals, as well as any inquiries, should be sent via email to revista.laboratorio@mail.udp.cl.Similarly, we invite you to review our current issue at the following link: https://revistalaboratorio.udp.cl/index.php/laboratorio (https://udp.us19.list-manage.com/track/click?u=d43f1cca7bc30a4be97d0e8e3&amp;id=8807217c76&amp;e=e3588cd96b)_____________________________________________________________CHAMADA PARA ARTIGOSRevista Laboratorio (http://revistalaboratorio.udp.cl/ (https://udp.us19.list-manage.com/track/click?u=d43f1cca7bc30a4be97d0e8e3&amp;id=0b398db519&amp;e=e3588cd96b) ) convoca investigadores, acadêmicos e escritores pra enviar suas propostas para nossos pròximos números. Procuramos especialmente artigos procedentes de investigações em curso, e que estejam focalizados nos eixos temáticos da revista: as diversas maneiras de experimentação literaria e a relação da literatura com outras artes. Podem estar escritos em espanhol, inglês ou português. Os envios serão avaliados por um sistema de arbitragem de pares cegos, e debem responder às seguintes instruções: http://revistalaboratorio.udp.cl/colaboraciones/ (https://udp.us19.list-manage.com/track/click?u=d43f1cca7bc30a4be97d0e8e3&amp;id=a27da8ba2b&amp;e=e3588cd96b)A revista está atualmente recebendo artigos para a modalidade de submissão de chamada aberta para nossos números de dezembro de 2023, julho de 2024 e dezembro de 2024.Os artigos serão avaliados e publicados de acordo com as diretrizes editoriais da revista. A revista Laboratório está indexada no Catálogo Latindex e no Portal do Hispanismo. Propostas, assim como qualquer dúvida, devem ser enviadas por e-mail para revista.laboratorio@mail.udp.cl.Do mesmo modo, convidamos você a revisar nosso número atual no seguinte link: https://revistalaboratorio.udp.cl/index.php/laboratorio (https://udp.us19.list-manage.com/track/click?u=d43f1cca7bc30a4be97d0e8e3&amp;id=f0f64f6246&amp;e=e3588cd96b)Ricardo Martínez GamboaDirector Revista LaboratorioEscuela de Literatura Creativa Universidad Diego PortalesSantiago, ChileCopyright © 2023 Revista académica, All rights reserved.You are receiving this email because you opted in via our website.Our mailing address is:Revista académicaVergara 240Santiago 8320000ChileAdd us to your address book (https://udp.us19.list-manage.com/vcard?u=d43f1cca7bc30a4be97d0e8e3&amp;id=b3566b30b2)Want to change how you receive these emails?You can update your preferences (https://udp.us19.list-manage.com/profile?u=d43f1cca7bc30a4be97d0e8e3&amp;id=b3566b30b2&amp;e=e3588cd96b&amp;c=7da0cb417b) or unsubscribe from this list (https://udp.us19.list-manage.com/unsubscribe?u=d43f1cca7bc30a4be97d0e8e3&amp;id=b3566b30b2&amp;e=e3588cd96b&amp;c=7da0cb417b) .</t>
  </si>
  <si>
    <t>Comments:Buenos días, en Julio escribí a inforepo@anid.cl para preguntar por el número del proyecto, centro o beca con el objetivo de subir mi tesis doctoral y no he recibido respuesta. ¿Podrían decirme a qué correo debo escribir para obtener esta información?Muchas graciasUn saludoDate: Thu Nov 16 20:13:10 UTC 2023Email: vivianav@gmail.comLogged In As: vivianav@gmail.comReferring Page: https://repositorio.anid.cl/workspaceitems/221297/editUser Agent: Mozilla/5.0 (Macintosh; Intel Mac OS X 10_15_7) AppleWebKit/605.1.15 (KHTML, like Gecko) Version/17.1 Safari/605.1.15Session: 2f69e087-f185-48e2-ac84-d62996c7e720</t>
  </si>
  <si>
    <t>​​Estimada Sra Mireya aprovecho la oportunidad de desearle  lo mejor para este 2023Respecto de lo contingente , la ultima  informacion que recibimos era que el comite sesionaba en Enero , alguna fecha ?atteDr Max Andresen________________________________De: Mireya Gonzalez Lara &lt;mvgonzalez@anid.cl&gt;Enviado: jueves, 18 de Agosto de 2022 8:02Para: Paola CasanelloCc: Escuela de Medicina; Carolina Gonzalez; Maria Soledad Bravo Marchant; Max Andresen HernandezAsunto: RE: Revista ARS médicaEstimada Dra. Casanello, acuso recibo de la información.Saludos atentos,━━━━━━━━Mireya González LaraAnalista Unidad de MonitoreoDepartamento de Gestión del Conocimiento, Prospección y MonitoreoSubdirección de Redes, Estrategia y ConocimientoAgencia Nacional de Investigación y Desarrollo - ANID+56 2 23654618www.anid.cl&lt;http://www.anid.cl/&gt;Ministerio de Ciencia, Tecnología, Conocimiento e InnovaciónGobierno de ChileDe: Paola Casanello &lt;paolacasanello@gmail.com&gt;Enviado el: miércoles, 17 de Agosto de 2022 12:01Para: Mireya Gonzalez Lara &lt;mvgonzalez@anid.cl&gt;CC: Escuela de Medicina &lt;arsmedica@uc.cl&gt;; Carolina Gonzalez &lt;cgonzalez@anid.cl&gt;; Maria Soledad Bravo Marchant &lt;sbravo@anid.cl&gt;; Max E. Andresen &lt;andresen@med.puc.cl&gt;Asunto: Re: Revista ARS médicaEstimada Sra Mireya,Dado el trabajo riguroso realizado por la Srta Marcela González, Asistente Editorial de Ars Medica para completar la información de CV y ORCID de los diferentes Editores, Revisores y Autores de los artículos bajo evaluación por el comité de Scielo de ANID, le adjunto un link a la nube en Dropbox&lt;https://www.dropbox.com/sh/dkrbni1erdj1o8b/AACQN9myzirhzHd9dT4nVb6Za?dl=0&gt; donde el comité podrá acceder a todos los respaldos de CV organizados.Espero que sea de utilidad esta información y quedamos atentos a cualquier requerimiento adicional.Saludos cordiales,Paola CasanelloOn Tue, Aug 16, 2022 at 1:09 PM Mireya Gonzalez Lara &lt;mvgonzalez@anid.cl&lt;mailto:mvgonzalez@anid.cl&gt;&gt; wrote:Estimada Dra. Casanello, me dirijo a usted en relación con el correo que le envié el 02 de Agosto pasado, donde le comunicaba una situación detectada en el proceso de Evaluación de Contenido de la Revista ARS Médica, sobre la falta de información de los currícula del comité editorial, autores y revisores o código ORCID para que los Evaluadores externos pudiesen contar con todos los antecedentes.Al respecto quisiera informarle que luego de comunicarnos con los técnicos que proveen soporte a nuestra plataforma hemos podido comprobar que la información estaba disponible y ya no será necesario que nos envié la información solicitada.Esperamos que pueda disculpar las molestias que esta situación haya podido ocasionar y le señalo que su Revista está en proceso normal de evaluación y esperamos próximamente comunicar los resultados.Saluda atentamente,━━━━━━━━Mireya González LaraAnalista Unidad de MonitoreoDepartamento de Gestión del Conocimiento, Prospección y MonitoreoSubdirección de Redes, Estrategia y ConocimientoAgencia Nacional de Investigación y Desarrollo - ANID+56 2 23654618www.anid.cl&lt;http://www.anid.cl/&gt;Ministerio de Ciencia, Tecnología, Conocimiento e InnovaciónGobierno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law.--Paola Casanello, PhDDepartment of NeonatologyDepartment of ObstetricsSchool of MedicinePontificia Universidad Católica de Chilepcasane@uc.cl&lt;mailto:pcasane@uc.cl&gt;La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</si>
  <si>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Agosto</t>
  </si>
  <si>
    <t>Buenas tardes, Patricio Gusto en saludarte. Envíanos detalles de tu solicitud para que podamos analizar el requerimiento, incluyendo campos solicitados y ventana temporal. Saludos,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Scielo &lt;scielo@anid.cl&gt;Enviado el: miércoles, 14 de Junio de 2023 15:49Para: Carolina Gonzalez &lt;cgonzalez@anid.cl&gt;Asunto: RV: Consulta datos bibliométricosImportancia: Alta Hola Caro, Llego la siguiente solicitud a la cuenta de SciELO de Patricio Padilla.Recuerdo esta solicitud, pero en estos momentos no tengo claro si esta es la forma de realizar la solicitud o se realiza por una vía distinta. SaludosMiriam De: Patricio Padilla Navarro &lt;patricio.padilla@ufrontera.cl&gt;Enviado el: viernes, 2 de Junio de 2023 9:47Para: Scielo &lt;scielo@anid.cl&gt;Asunto: Consulta datos bibliométricos Estimad@s colegas de Scielo Chile.Mi nombre es Patricio Padilla Navarro, soy académico de la Universidad de La Frontera. El año 2017, escribí a Scielo Chile donde Patricia Muñoz Palma me contactó con Carolina Gonzalez, Maria Antonieta Yañez y Miriam Barraza. Toda esa conversación la estoy reenviando en este mismo correo. En dicha oportunidad,hice una solicitud de datos sobre Ciencias Agrarias Chilenas en .xls con motivo de mi proyecto de Fondecyt de Postdoctorado. Actualmente, estoy ejecutando un Fondecyt Regular junto al académico de la Universidad Católica del Maule: Julien Vanhuls. En esta oportunidad estamos trabajando las ciencias de la sustentabilidad y quisiera también realizar una solicitud de datos. Por lo anterior (y lamentando  tan larga introducción), agradecería si me pudieran indicar a qué persona y correo electrónico debo recurrir para hacer este tipo de solicitudes. Les envío muchos saludos      ---------- Forwarded message ---------De: Patricio Padilla Navarro &lt;pato.padilla@gmail.com&gt;Date: vie, 11 ago 2017 a las 17:36Subject: Fwd: Consulta análisis bibliométrico UFROTo: &lt;carolina.onate@ufrontera.cl&gt;   Pato Padilla Cel: 766 700 80   (http://cl.linkedin.com/in/patopadilla)       ---------- Mensaje reenviado ----------De: Miriam Barraza Lazcano &lt;mbarraza@conicyt.cl&gt;Fecha: 11 de Agosto de 2017, 12:02Asunto: RE: Consulta análisis bibliométrico UFROPara: "pato.padilla@gmail.com" &lt;pato.padilla@gmail.com&gt;, Patricia Munoz Palma &lt;pmunoz@conicyt.cl&gt;Cc: Carolina Gonzalez &lt;cgonzalez@conicyt.cl&gt;, Antonieta Yanez Carrasco &lt;myanez@conicyt.cl&gt;Estimado Sr. Padilla, Buenas tardes, le informo que según la información solicitada en Ciencias Agrarias de artículos publicados la plataforma SciELO-Chile, relacionado con instituciones Chilenas, adjunto archivo Excel con la siguiente información:o   Categoríao   Título del artículoo   Revista a la cual perteneceo   Volumeno   Suplemento de volumen (en caso que existiera)o   Númeroo   Suplemento de número (en caso que existiera)o   Páginaso   Año (corresponde a la fecha de publicación del impreso)o   Autor (es) /Afiliación (es)o   Resumeno   Palabras claveso   URL Quedo atenta a sus comentarios. Saluda cordialmente a usted,  Miriam BarrazaPrograma de Información CientíficaComisión Nacional de InvestigaciónCientífica y Tecnológica CONICYT+56 22 365 4694mbarraza@conicyt.cl    De: Antonieta Yanez CarrascoEnviado el: viernes, 11 de Agosto de 2017 8:59Para: Carolina Gonzalez &lt;cgonzalez@conicyt.cl&gt;; pato.padilla@gmail.comCC: Miriam Barraza Lazcano &lt;mbarraza@conicyt.cl&gt;Asunto: RE: Consulta análisis bibliométrico UFRO Hola consulta , Miriam esto cuando se entregara el  Sr. Padilla  Saludos,  Maria Antonieta Yañez C.Gestión y control SciELOPrograma de Información Científica(56-2) 23654695Email:myanez@conicyt.cl De: Carolina GonzalezEnviado el: lunes, 07 de Agosto de 2017 8:35Para: pato.padilla@gmail.comCC: Miriam Barraza Lazcano &lt;mbarraza@conicyt.cl&gt;; Antonieta Yanez Carrasco &lt;myanez@conicyt.cl&gt;Asunto: RV: Consulta análisis bibliométrico UFRO Estimado Sr. Padilla Reenvío su requerimiento a Miriam Barraza, quién ve los aspectos técnicos de Scielo. Atte,Carolina De: pato.padilla@gmail.com [mailto:pato.padilla@gmail.com] En nombre de Patricio Padilla NavarroEnviado el: viernes, 4 de Agosto de 2017 15:24Para: Carolina Gonzalez &lt;cgonzalez@conicyt.cl&gt;Asunto: Consulta análisis bibliométrico UFRO Estimada Carolina González. Soy Patricio Padilla, de la UFRO. Usted amablemente me llamó hace algunos días por el requerimiento de mi proyecto sobre los artículos científicos indizados en SciELO por instituciones chilenas. En virtud de que la base de datos SciELO, provee de algunos campos en XLS, quisiera ver la posibilidad, solo de ser posible, de poder disponer de la información en Excel, con los siguientes campos que son los que estamos utilizando para el análisis.ID,Title,Author(s),Source,Journal,Language(s),Publication year,Fulltext URL  El adicional, de ser posible, sería:AbstractKeywordsSciELO Áreas TemáticasWoS Áreas Temáticas  Espero no sea muy problemático. Saludos y gracias de antemano       Dr. Patricio Padilla NavarroInstituto de Desarrollo Local y RegionalUniversidad de La FronteraOficina: 45 232 55 64Móvil: +56 9 766 700 80  (http://cl.linkedin.com/in/patopadilla)   La información contenida en este correo no es un acto administrativo y no puede modificar ni alterar de modo alguno los regímenes jurídicos establecidos, ya sea en los actos administrativos emitidos por esta Comisión, en los convenios o contratos celebrados por CONICYT; sin perjuicio de las responsabilidades que, eventualmente, le correspondan al emisor de la presente comunicaciónEste documento contiene información que es de propiedad de CONICYT y puede incluir además información reservada, privilegiada, confidencial o de divulgación restringida según la ley chilena. Si usted no es el destinatario de esta comunicación, le informamos que cualquier divulgación, distribución o copia de esta información constituye un delito conforme a la ley chilena.The information contained in this e–mail does not constitute an administrative act. It cannot modify or alter in any way the legal regimes established in administrative acts undertaken by this Commission, and in agreements or contracts subscribed by CONICYT, notwithstanding the responsibilities that eventually may correspond to the issuer of this communication.The present document contains information that belongs to CONICYT, and may include information that is reserved, privileged, confidential, or restricted under Chilean legislation. If you are not the intended recipient(s), you are hereby notified that any dissemination, distribution, or copying of this communication represents an offense, according to Chilean law.--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t>
  </si>
  <si>
    <t>De mi consideración:El Centro de Estudios Judaicos de la Facultad de Filosofía y Humanidades de la Universidad de Chile, edita la revista Cuadernos Judaicos (ISSN: 0718-8749). Esta revista ha sido siempre de circulación anual. Posee seis indexaciones: Latindex-Directorio , Dialnet, DOAJ, EBSCO, REDIB, ERIH Plus. (Ver: https://cuadernosjudaicos.uchile.cl/index.php/CJ/index)Nos interesa poder acceder a nuevas indexaciones, las que exigen dos números al año. Por lo que se ha decidido que, este año 2023, iniciaremos la publicación de los dos números necesarios para futuras postulaciones. Pensamos que puede ser Agosto-diciembre. Suponemos que aquello implica una actualización del registro de ISSN, para lo cual les pedimos nos puedan orientar al respecto.Asimismo,  quisiéramos saber qué otros  cambios que debemos realizar  y de qué modo debemos proceder a fin de poder seguir adelante con nuestra publicación y los esfuerzos que estamos realizando para acceder a estas nuevas indexaciones.Sin otro particular, en espera de sus noticias, les saludo atte.--                                            Prof. Luis Bahamondes G.DirectorCentro de Estudios JudaicosUniversidad de Chilehttp://estudiosjudaicos.uchile.cl/ https://www.proyectareligion.cl/https://uchile.academia.edu/LuisBahamondesMiraflores 579, Santiago de Chile</t>
  </si>
  <si>
    <t>Estimada AntonietaEn este enlacehttps://www.dropbox.com/sh/tzvqgt8xeqod0oh/AABMG_qsDOfe58_NAW36YBsPa?dl=0envío los archivos para SciELO del nro. 55 de Agosto 2023 de la revista Veritas.Quedo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</si>
  <si>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Andrea, hola como estas espero que muy bien al igual que tu familia. Mira están llamando por este ticket lo podrías ver por fa. Lubahamo (https://conicytoirs.zendesk.com/agent/#/users/1905371778787) 27 jul. 09:41 De mi consideración:El Centro de Estudios Judaicos de la Facultad de Filosofía y Humanidades de la Universidad de Chile, edita la revista Cuadernos Judaicos (ISSN: 0718-8749). Esta revista ha sido siempre de circulación anual. Posee seis indexaciones: Latindex-Directorio , Dialnet, DOAJ, EBSCO, REDIB, ERIH Plus. (Ver: https://cuadernosjudaicos.uchile.cl/index.php/CJ/index)Nos interesa poder acceder a nuevas indexaciones, las que exigen dos números al año. Por lo que se ha decidido que, este año 2023, iniciaremos la publicación de los dos números necesarios para futuras postulaciones. Pensamos que puede ser Agosto-diciembre. Suponemos que aquello implica una actualización del registro de ISSN, para lo cual les pedimos nos puedan orientar al respecto.Asimismo,  quisiéramos saber qué otros  cambios que debemos realizar  y de qué modo debemos proceder a fin de poder seguir adelante con nuestra publicación y los esfuerzos que estamos realizando para acceder a estas nuevas indexaciones.Sin otro particular, en espera de sus noticias, les saludo atte. --                                            Prof. Luis Bahamondes G.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t>
  </si>
  <si>
    <t>Estimado Sr. Miller: Junto con saludar, le pido disculpas por el error ya que cuando descargue el documento aparecía un ISSN, le solicito por favor realizar nuevamente la solicitud en el portal de revistas. Le pido disculpas nuevamente, saludos cordialñes.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Claudio Felipe Muller Ramirez &lt;claudiomuller@udec.cl&gt;Enviado el: martes, 1 de Agosto de 2023 12:07Para: Andrea Yanez Clavel &lt;ayanez@anid.cl&gt;; evaluacionrevistas &lt;evaluacionrevistas@conicyt.cl&gt;Asunto: Re: [Revistas Científicas] Solicitud ISSN Objetada Estimada Andrea, muchas gracias por su respuesta. Acá copio la URL donde hemos ido alojando las distintas guías que hemos publicado hasta el momento: http://farmacia.udec.cl/extension-2/informacion-de-interes/Información de interés | Facultad de Farmacia UdeC (http://farmacia.udec.cl/extension-2/informacion-de-interes/)&amp;raquo; Información de interésFacultad de Farmacia UdeC | Facultad de Farmacia de la Universidad de Concepciónfarmacia.udec.cl La información que envié mediante la plataforma es para agregar una nueva guía que aún no incorporamos en el sitio web a la espera de obtención ISSN. Saludos, Claudio.  Prof. CLAUDIO MÜLLER RAMÍREZ, PhD, MSc, PharmDToxicologíaFacultad de FarmaciaUniversidad de ConcepciónChile.T: 56-41-2204795    56-41-2204523 https://insatox.com/ https://www.facebook.com/toxicologia.farmaciaudec.3 https://www.instagram.com/toxicologiafarmacia/ Twitter: #toxicologiafar1 -------------------------------From: Andrea Yanez Clavel &lt;ayanez@anid.cl&gt;Sent: Tuesday, August 1, 2023 11:37To: Claudio Felipe Muller Ramirez &lt;claudiomuller@udec.cl&gt;; evaluacionrevistas &lt;evaluacionrevistas@conicyt.cl&gt;Subject: RE: [Revistas Científicas] Solicitud ISSN Objetada Estimado don Claudio: Junto con saludar, me puede enviar la URL de la revista para revisar.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Claudio Felipe Muller Ramirez &lt;claudiomuller@udec.cl&gt;Enviado el: martes, 1 de Agosto de 2023 11:15Para: evaluacionrevistas &lt;evaluacionrevistas@conicyt.cl&gt;Asunto: [Revistas Científicas] Solicitud ISSN Objetada Estimad@s, agradeceré revisar la información escrita en la objeción, ya que se menciona que el ISSN se otorga una sola vez, sin embargo en esta oportunidad estoy enviando una guía distinta titulada "GUÍA INTEGRAL DE DERRAME DE SUSTANCIAS PELIGROSAS LÍQUIDAS EN CARRETERAS Y CAMINOS". No es el mismo tema del años 2022.  Agradecido de vuestra gestión. Cordialmente,  Prof. CLAUDIO MÜLLER RAMÍREZ, PhD, MSc, PharmDToxicologíaFacultad de FarmaciaUniversidad de ConcepciónChile.T: 56-41-2204795    56-41-2204523 https://insatox.com/ https://www.facebook.com/toxicologia.farmaciaudec.3 https://www.instagram.com/toxicologiafarmacia/ Twitter: #toxicologiafar1 -------------------------------From: info@revistas.informacioncientifica.cl &lt;info@revistas.informacioncientifica.cl&gt;Sent: Monday, July 31, 2023 10:05To: Claudio Felipe Muller Ramirez &lt;claudiomuller@udec.cl&gt;Subject: [Revistas Científicas] Solicitud ISSN Objetada Estimado/a Claudio Müller,Le informamos que su solicitud de ISSN para la revista "GUÍA INTEGRAL DE DERRAME DE SUSTANCIAS PELIGROSAS LÍQUIDAS EN CARRETERAS Y CAMINOS" presenta objeciones, estas se encuentran disponibles en el portal http://revistascientificas.informacioncientifica.cl.Saluda atentamente a usted,Departamento de Gestión del Conocimiento, Monitoreo y ProspecciónSubdirección de Redes, Estrategia y ConocimientoAgencia Nacional de Investigación y Desarrollo, ANID</t>
  </si>
  <si>
    <t>Última edición Revista 180 -51 FAAD -UDP  / Agosto 2023     213-214</t>
  </si>
  <si>
    <t>Estimado Sr. Orellana:Junto con saludar, informo qué de los 2.308 registros enviados para ser consultados en el proceso de Aporte Basal, informo que 2.217 registros ya se encuentran incorporados en el servicio de Dataciencia Reportes. Sin embargo, se han identificado que existen 91 registros que, por el momento, no han sido encontrados en la plataforma. No obstante, estos 91 registros se incorporarán de manera automática en la próxima actualización, la cual estará disponible a partir del 20 de Agosto.En caso de que estos registros no se encuentren disponibles en la actualización del 20 de Agosto, tendrá la opción de incorporarlos de forma manual a través de la plataforma.Adjunto listado original enviado para ser consultado, además del listado con las 91 publicaciones que aún no aparecen en el servicio.Quedamos atentos a sus dudas y/o consultas.Saluda atentamente,</t>
  </si>
  <si>
    <t>Estimados socios de Latindex,Con la finalidad de continuar con el enfoque cualitativo en los informes nacionales, solicitamos a ustedes considerar la propuesta de presentarlos este año siguiendo el análisis CAME. Este análisis se explica en la hoja informativa adjunta, pero en esencia es una herramienta que sirve para desarrollar estrategias con los datos obtenidos el año pasado mediante el análisis DAFO, para cada centro de acopio.Para facilitar su entendimiento, se adjunta una hoja informativa y un ejemplo de presentación PPT. Asimismo, Andrea Sánchez, quien hizo esta propuesta ante la Academia Latindex, está dispuesta a orientarlos, si así lo requieren, respecto de la preparación y presentación de este análisis.El informe cuantitativo tradicional pueden depositarlo como cada año en el siguiente enlace: https://docs.google.com/forms/d/e/1FAIpQLSfj_ruQ9taShUp9ynn9SvYNmyY4Aw-eja7Q_fc62mNNWHedsg/viewformNuestro anfitrión Cristian Chisaba ha circulado el 9 de Agosto, una versión actualizada de la agenda la cual contiene los días y horarios de presentación de cada centro de acopio. Se han apartado hasta quince minutos de presentación para cada uno. Por favor revisen la agenda.La reunión de este año, al igual que la anterior, será tanto presencial como virtual.Mucho agradeceré confirmar la recepción de este mensaje.Con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law.Análisis CAME.pdfPropuesta informes nacionales 2023.pptx</t>
  </si>
  <si>
    <t>CBC MAGAZINE N°26 I Julio-Agosto 2023</t>
  </si>
  <si>
    <t>Estimados(as):Tenemos el agrado de compartir con ustedes el CBC MAGAZINE N°26 correspondiente a los meses de Julio y Agosto de 2023.   Esperamos que esta nueva versión les guste. Su opinión es muy importante para nosotros.https://bibliotecarios.cl/cbc-mgazine-n-26-Julio-Agosto-2023/Saludos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</si>
  <si>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Puede consultar la información de  la postulación en:https://latindex.org/latindex/postulacion/postulacionCatalogoPara postular: https://latindex.org/latindex/postulacion/catalogo/formularioSugerimos revisar el video: https://www.youtube.com/watch?v=C0wGG7BlsNUPara más detalles del procesole sugerimos contactar al responsable del centro de acopio de su país, puede consultar su correo en: https://latindex.org/latindex/redLatindex/coordinadoresDe igual forma reenviaremos su solicitud al Centro de acopio correspondiente.________________________________De: Kiara Espinoza &lt;kiaraespinoza@gmail.com&gt;Enviado: jueves, 17 de Agosto de 2023 05:21 p. m.Para: latindex &lt;latindex@unam.mx&gt;Asunto: revisión revistaBuenas tardes.Mi nombre es Kiara Espinoza, hace un tiempo envié la Revista Chilena de Derecho Animal para su revisión y ver si podía entrar en su catálogo de indexación, quería saber si es que han podido revisarla.Quedo atenta y desde ya muchas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</si>
  <si>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Para una respuesta más ágil y precisa le sugerimos contactar al responsable del centro de acopio de su país, puede consultar su correo en: https://latindex.org/latindex/redLatindex/coordinadoresDe igual forma reenviaremos su solicitud al Centro de acopio correspondiente.Saludos________________________________De: Alessandro Monteverde Sánchez &lt;xelarob@upla.cl&gt;Enviado: jueves, 17 de Agosto de 2023 10:30 a. m.Para: latindex &lt;latindex@unam.mx&gt;Asunto: Modificación de correos de contacto - Revista Notas Históricas y GeográficasLatindex,PresenteDe mi consideración,Esperando se encuentren bien, les escribo para solicitar lo siguiente.Les informamos que desde el número 30 de fecha Enero - Junio 2023, la Revista Notas Históricas y Geográficas presenta el siguiente cuerpo directivo.Director Revista Notas Históricas y Geográficas: Alessandro Monteverde Sánchez.Sub Director: Felipe Vergara Lasnibat.Editor Adjunto: Nelson Llanos Sierra.Por lo tanto, les ruego actualizar los correos de contacto que se encuentran en su página web.Los nuevos correos de contacto son:admin@revistanotashistoricasygeograficas.cl&lt;mailto:admin@revistanotashistoricasygeograficas.cl&gt; (Correo Revista)xelarob@upla.cl&lt;mailto:xelarob@upla.cl&gt; (Correo Director)fvergara@upla.cl&lt;mailto:fvergara@upla.cl&gt; (Correo Sub Director)nelson.llanos@upla.cl&lt;mailto:nelson.llanos@upla.cl&gt; (Correo Editor Adjunto)De antemano, agradezco su atención y gestión en el proceso.Pd. Las referencias que se han hecho respecto a las direcciones de correo electrónico, dice relación a que la revista ha sido objeto de un mal uso por sujetos extrañas a la misma.No existe otra dirección ni tampoco otros e-mails u otro cuerpo directivo señalado anteriormente.Att,Alessandro Monteverde SánchezMg. Historia de Chile y AméricaHttps://ORDIC.ORG/0000-0003-0172-2921[https://ci3.googleusercontent.com/mail-sig/AIorK4w3XhnJkvCVLsMiy_-F9oUkJ-8R1yoGo0YkzkmU68F25hLXHLIuqm1jQ3B3l9Ku9oO9guyBLd4]La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</si>
  <si>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Julio Junto con saludar Hago  acuse de recibo de los archivos de rmusic  v77n239 los archivos pasan a procesamiento.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Julio Garrido Letelier &lt;Julio.garrido.l@uchile.cl&gt;Enviado el: miércoles, 9 de Agosto de 2023 8:28Para: Antonieta Yanez Carrasco &lt;myanez@anid.cl&gt;; Scielo &lt;scielo@anid.cl&gt;Asunto: Revista Musical Chilena, Nro. 239 / 2023 Mis cordiales saludos, Esperando que se encuentren bien, escribo para enviar la Revista Musical Chilena Nro. 239, año 2023, en formato .pdf y formato word.  Agradeciendo desde ya vuestra confirmación, se despide muy atentamente, Julio Garrido LetelierAsistente de Redacción y GestiónRevista Musical ChilenaFacultad de Artes. Universidad de Chile.Email: Julio.garrido.l@uchile.cl     Teléfono: 562 2978 1337</t>
  </si>
  <si>
    <t>Muy buenas tardes. Les escribo para ver si ha sido posible abordar la información que le solicitamos tiempo atrás, pido disculpas por mi insistencia.Saludos y graciasEl lun, 3 jul 2023 a las 15:46, Patricio Padilla Navarro (&lt;patricio.padilla@ufrontera.cl&gt;) escribió:Muy amable.SaludosEl lun, 3 jul 2023 a las 12:21, Miriam Barraza Lazcano (&lt;mbarraza@anid.cl&gt;) escribió:Estimado Patricio, junto con saludar y esperando que se encuentre bien.Informo que, en relación con su consulta, voy a analizar la factibilidad de obtener todos los datos solicitados.Me gustaría saber si los datos solicitados corresponden a un periodo de tiempo, o es toda la información de SciELO Chile. Saludos,     Miriam Barraza De: Patricio Padilla Navarro &lt;patricio.padilla@ufrontera.cl&gt;Enviado el: lunes, 3 de Julio de 2023 9:42Para: Carolina Gonzalez &lt;cgonzalez@anid.cl&gt;CC: Miriam Barraza Lazcano &lt;mbarraza@anid.cl&gt;; Scielo &lt;scielo@anid.cl&gt;Asunto: Re: Consulta datos bibliométricos Estimada Carolina, desconozco si pudo ver la solicitud, o bien es necesario que precisemos la información, quedo atento por cualquier motivo. Saludos y gracias de antemano. El jue, 22 jun 2023 a las 10:49, Patricio Padilla Navarro (&lt;patricio.padilla@ufrontera.cl&gt;) escribió:Estimada Carolina. Lamento responder tan tarde, pero entre que escribí y hasta ahora estuve en una intervención médica. Estamos trabajando con el área de las Ciencias de la Sustentabilidad Nos encontramos trabajando en datos de la WOS y nos gustaría tener de Scielo, la Mayor cantidad de datos similares. Con ese fin acá va la lista de campos de WOS que estamos trabajando para ver cuáles sería posible obtener. En la lista que sigue los conceptos en negrita representan marcos de datos y las sublistas son las variables de cada uno de los marcos de datos.  $ publication    ..$ ut  (identificador publicación)   ..$ title      ..$ tot_cites  ..$ abstract $ author          ..$ ut          ..$ author_no    ..$ display_name  ..$ first_name    ..$ last_name    ..$ email        ..$ daisng_id   $ address        ..$ ut        ..$ addr_no  ..$ org_pref  ..$ org      ..$ city      ..$ state    ..$ country $ author_address  ..$ ut        ..$ author_no  ..$ addr_no   $ jsc (journal)   ..$ ut  ..$ jsc $ keyword        ..$ ut      ..$ keyword $ keywords_plus  ..$ ut            ..$ keywords_plus $ grant          ..$ ut            ..$ grant_agency  ..$ grant_id     $ doc_type        ..$ ut        ..$ doc_type (ej. wotking paper, conference, paper, etc)   Idealmente, si ustedes disponen de las referencias de cada paper, también agradeceríamos mucho contar con los siguientes campos (variables). Aca es solo un data frame y variables.  $ ut (identificador publicación)$ doc_id    $ title    $ journal  $ author    $ tot_cites (cantidad absoluta de citas)$ year      $ page      $ volume  Es posible ?Agradezco cualquier corrección o comentario. saludos       El mié, 14 jun 2023 a las 16:11, Carolina Gonzalez (&lt;cgonzalez@anid.cl&gt;) escribió:Buenas tardes, Patricio Gusto en saludarte. Envíanos detalles de tu solicitud para que podamos analizar el requerimiento, incluyendo campos solicitados y ventana temporal. Saludos,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Scielo &lt;scielo@anid.cl&gt;Enviado el: miércoles, 14 de Junio de 2023 15:49Para: Carolina Gonzalez &lt;cgonzalez@anid.cl&gt;Asunto: RV: Consulta datos bibliométricosImportancia: Alta Hola Caro, Llego la siguiente solicitud a la cuenta de SciELO de Patricio Padilla.Recuerdo esta solicitud, pero en estos momentos no tengo claro si esta es la forma de realizar la solicitud o se realiza por una vía distinta. SaludosMiriam De: Patricio Padilla Navarro &lt;patricio.padilla@ufrontera.cl&gt;Enviado el: viernes, 2 de Junio de 2023 9:47Para: Scielo &lt;scielo@anid.cl&gt;Asunto: Consulta datos bibliométricos Estimad@s colegas de Scielo Chile.Mi nombre es Patricio Padilla Navarro, soy académico de la Universidad de La Frontera. El año 2017, escribí a Scielo Chile donde Patricia Muñoz Palma me contactó con Carolina Gonzalez, Maria Antonieta Yañez y Miriam Barraza. Toda esa conversación la estoy reenviando en este mismo correo. En dicha oportunidad,hice una solicitud de datos sobre Ciencias Agrarias Chilenas en .xls con motivo de mi proyecto de Fondecyt de Postdoctorado. Actualmente, estoy ejecutando un Fondecyt Regular junto al académico de la Universidad Católica del Maule: Julien Vanhuls. En esta oportunidad estamos trabajando las ciencias de la sustentabilidad y quisiera también realizar una solicitud de datos. Por lo anterior (y lamentando  tan larga introducción), agradecería si me pudieran indicar a qué persona y correo electrónico debo recurrir para hacer este tipo de solicitudes. Les envío muchos saludos      ---------- Forwarded message ---------De: Patricio Padilla Navarro &lt;pato.padilla@gmail.com&gt;Date: vie, 11 ago 2017 a las 17:36Subject: Fwd: Consulta análisis bibliométrico UFROTo: &lt;carolina.onate@ufrontera.cl&gt;   Pato Padilla Cel: 766 700 80   (http://cl.linkedin.com/in/patopadilla)       ---------- Mensaje reenviado ----------De: Miriam Barraza Lazcano &lt;mbarraza@conicyt.cl&gt;Fecha: 11 de Agosto de 2017, 12:02Asunto: RE: Consulta análisis bibliométrico UFROPara: "pato.padilla@gmail.com" &lt;pato.padilla@gmail.com&gt;, Patricia Munoz Palma &lt;pmunoz@conicyt.cl&gt;Cc: Carolina Gonzalez &lt;cgonzalez@conicyt.cl&gt;, Antonieta Yanez Carrasco &lt;myanez@conicyt.cl&gt;Estimado Sr. Padilla, Buenas tardes, le informo que según la información solicitada en Ciencias Agrarias de artículos publicados la plataforma SciELO-Chile, relacionado con instituciones Chilenas, adjunto archivo Excel con la siguiente información:o   Categoríao   Título del artículoo   Revista a la cual perteneceo   Volumeno   Suplemento de volumen (en caso que existiera)o   Númeroo   Suplemento de número (en caso que existiera)o   Páginaso   Año (corresponde a la fecha de publicación del impreso)o   Autor (es) /Afiliación (es)o   Resumeno   Palabras claveso   URL Quedo atenta a sus comentarios. Saluda cordialmente a usted,  Miriam BarrazaPrograma de Información CientíficaComisión Nacional de InvestigaciónCientífica y Tecnológica CONICYT+56 22 365 4694mbarraza@conicyt.cl    De: Antonieta Yanez CarrascoEnviado el: viernes, 11 de Agosto de 2017 8:59Para: Carolina Gonzalez &lt;cgonzalez@conicyt.cl&gt;; pato.padilla@gmail.comCC: Miriam Barraza Lazcano &lt;mbarraza@conicyt.cl&gt;Asunto: RE: Consulta análisis bibliométrico UFRO Hola consulta , Miriam esto cuando se entregara el  Sr. Padilla  Saludos,   Maria Antonieta Yañez C.Gestión y control SciELOPrograma de Información Científica(56-2) 23654695Email:myanez@conicyt.cl De: Carolina GonzalezEnviado el: lunes, 07 de Agosto de 2017 8:35Para: pato.padilla@gmail.comCC: Miriam Barraza Lazcano &lt;mbarraza@conicyt.cl&gt;; Antonieta Yanez Carrasco &lt;myanez@conicyt.cl&gt;Asunto: RV: Consulta análisis bibliométrico UFRO Estimado Sr. Padilla Reenvío su requerimiento a Miriam Barraza, quién ve los aspectos técnicos de Scielo. Atte,Carolina De: pato.padilla@gmail.com [mailto:pato.padilla@gmail.com] En nombre de Patricio Padilla NavarroEnviado el: viernes, 4 de Agosto de 2017 15:24Para: Carolina Gonzalez &lt;cgonzalez@conicyt.cl&gt;Asunto: Consulta análisis bibliométrico UFRO Estimada Carolina González. Soy Patricio Padilla, de la UFRO. Usted amablemente me llamó hace algunos días por el requerimiento de mi proyecto sobre los artículos científicos indizados en SciELO por instituciones chilenas. En virtud de que la base de datos SciELO, provee de algunos campos en XLS, quisiera ver la posibilidad, solo de ser posible, de poder disponer de la información en Excel, con los siguientes campos que son los que estamos utilizando para el análisis.ID,Title,Author(s),Source,Journal,Language(s),Publication year,Fulltext URL  El adicional, de ser posible, sería:AbstractKeywordsSciELO Áreas TemáticasWoS Áreas Temáticas  Espero no sea muy problemático. Saludos y gracias de antemano       Dr. Patricio Padilla NavarroInstituto de Desarrollo Local y RegionalUniversidad de La FronteraOficina: 45 232 55 64Móvil: +56 9 766 700 80  (http://cl.linkedin.com/in/patopadilla)   La información contenida en este correo no es un acto administrativo y no puede modificar ni alterar de modo alguno los regímenes jurídicos establecidos, ya sea en los actos administrativos emitidos por esta Comisión, en los convenios o contratos celebrados por CONICYT; sin perjuicio de las responsabilidades que, eventualmente, le correspondan al emisor de la presente comunicaciónEste documento contiene información que es de propiedad de CONICYT y puede incluir además información reservada, privilegiada, confidencial o de divulgación restringida según la ley chilena. Si usted no es el destinatario de esta comunicación, le informamos que cualquier divulgación, distribución o copia de esta información constituye un delito conforme a la ley chilena.The information contained in this e–mail does not constitute an administrative act. It cannot modify or alter in any way the legal regimes established in administrative acts undertaken by this Commission, and in agreements or contracts subscribed by CONICYT, notwithstanding the responsibilities that eventually may correspond to the issuer of this communication.The present document contains information that belongs to CONICYT, and may include information that is reserved, privileged, confidential, or restricted under Chilean legislation. If you are not the intended recipient(s), you are hereby notified that any dissemination, distribution, or copying of this communication represents an offense, according to Chilean law.--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</si>
  <si>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 Estoy coordinando las fechas de esta reunión; estaba esperando las fechas del Fondo de Publicación de Revistas Científicas. Saludos,————— Bárbara Rivera López Analista de Monitoreo Departamento de Gestión de Conocimiento, Monitoreo y Prospección  Subdirección de Redes, Estrategia y Conocimiento Agencia Nacional de Investigación y Desarrollo, ANID  tel:+56223654432  www.anid.cl (http://www.anid.cl/)  /@ANIDInforma    Ministerio de Ciencia, Tecnología, Conocimiento e InnovaciónGobierno de Chile     De: Scielo &lt;scielo@anid.cl&gt;Enviado el: miércoles, 23 de Agosto de 2023 12:41Para: Barbara Rivera Lopez &lt;brivera@anid.cl&gt;CC: Antonieta Yanez Carrasco &lt;myanez@anid.cl&gt;; Miriam Barraza Lazcano &lt;mbarraza@anid.cl&gt;Asunto: RV: Informacion para postulación de nuestra Revista a Scielo Estimada Barbara, Llego una solicitud de reunión a la cuenta de scielo, no sé si habrá llegado esta solicitud vía correo de indexación de revistas. Saludos,MB De: Alejandro Ormeño &lt;aormeno@corp.umc.cl&gt;Enviado el: jueves, 27 de Julio de 2023 15:20Para: Scielo &lt;scielo@anid.cl&gt;; Carmen Bastidas &lt;cbastidas@corp.umc.cl&gt;Asunto: Informacion para postulación de nuestra Revista a Scielo EstimadosSoy Dr. Alejandro Ormeño, Director de Postgrados, investigación e innovación, y Director de la Revista Estudios en Educación de la Universidad Miguel de Cervantes y requerimos en la medida de sus posibilidades, fijen una reunión para informarnos, a la editora  Dra. Carmen Bastidas y a mi persona  a socializar los criterios a usar para la postulación a Scielo de nuestra Revista .Esperando una respuesta satisfactoriaLes saluda muy cordialmente . Alejandro Ormeño Ortizaormeno@corp.umc.cl</t>
  </si>
  <si>
    <t>Estimada Mariella Junto con saludar te comento que la revista signos v56n112 , fue publicado el lunes 14 de Agosto.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mariella.sanguineti@pucv.cl &lt;mariella.sanguineti@pucv.cl&gt; En nombre de Revista Signos . -Enviado el: lunes, 28 de Agosto de 2023 16:29Para: Cristian Robeson &lt;cristian.robeson@pucv.cl&gt;CC: Antonieta Yanez Carrasco &lt;myanez@anid.cl&gt;; Scielo &lt;scielo@anid.cl&gt;; Carolina Bernales &lt;carolina.bernales@pucv.cl&gt;Asunto: Re: Revista Signos vol. 56 no. 112 Cristian, hola, ¿ya podemos publicar el número de Agosto?Transcurrió un mes desde que le escribiste a Antonieta, urge publicarlo entre hoy y mañana, gracias, saludosMariella SanguinetiAsistente EditorialRevista Signos. Estudios de Lingüísticahttp://www.revistasignos.cl (http://www.revistasignos.cl/)  El jue, 27 jul 2023 a las 14:02, Cristian Robeson (&lt;cristian.robeson@pucv.cl&gt;) escribió:Estimada Antonieta,Junto con saludar, hago llegar la revista Signos vol. 56 no. 112 para que pase a su proceso de revisión. signos_v56n112_markup_xml.zip (https://drive.google.com/file/d/1Q71SLoq-E9mzogZClmzwB8Ku_nNF19GP/view?usp=drive_web) Saludos cordiales,</t>
  </si>
  <si>
    <t>Cristian, hola, ¿ya podemos publicar el número de Agosto?Transcurrió un mes desde que le escribiste a Antonieta, urge publicarlo entre hoy y mañana, gracias, saludosMariella SanguinetiAsistente EditorialRevista Signos. Estudios de Lingüísticahttp://www.revistasignos.cl (http://www.revistasignos.cl/)El jue, 27 jul 2023 a las 14:02, Cristian Robeson (&lt;cristian.robeson@pucv.cl&gt;) escribió:Estimada Antonieta,Junto con saludar, hago llegar la revista Signos vol. 56 no. 112 para que pase a su proceso de revisión. signos_v56n112_markup_xml.zip (https://drive.google.com/file/d/1Q71SLoq-E9mzogZClmzwB8Ku_nNF19GP/view?usp=drive_web)Saludos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</si>
  <si>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Comments:Hola,Espero que esten bien.Mi nombre es Antonio Mahana.Ayer hice un deposito en el repositorio (mi tesis de magister), pero me gustaría corregir algo del formulario (en relación con el embargo) que hice mal. Sin embargo, la plataforma no me deja editar o eliminar el deposito (que ya aprobó y publicó).Me podrían guiar con esto? Lo ideal para mi seria borrar el deposito y volver a subir (o por lo menos editar el formulario).El numero del proyecto es 73190271. La fecha de publicación fue ayer 28 de Agosto. El titulo es "Even more on reflexive predictions".Muchisimas gracias y quedo atento!Date: Tue Aug 29 14:27:34 UTC 2023Email: aamahana@uc.clLogged In As: aamahana@uc.clReferring Page: https://repositorio.anid.cl/entities/tesis/f89f5ba8-e005-403b-b9bc-768a41137a22/fullUser Agent: Mozilla/5.0 (Macintosh; Intel Mac OS X 10_15_7) AppleWebKit/537.36 (KHTML, like Gecko) Chrome/114.0.0.0 Safari/537.36Session: 468d3977-db6c-4843-a583-88844b64ca9f</t>
  </si>
  <si>
    <t>Estimado don Carlos: Junto con saludar, le informo que ya se actualizo la información en el portal del ISSN pronto se verá reflejada en la siguiente URL: https://portal.issn.org/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Carlos Enrique Silva Cordova &lt;csilva@upla.cl&gt;Enviado el: miércoles, 2 de Agosto de 2023 10:46Para: Andrea Yanez Clavel &lt;ayanez@anid.cl&gt;Asunto: Re: Planilla ISSN SRA. ANDREAEnvío a usted para su revisión el formulario completoatte, Muchas graciascsc El mar, 1 ago 2023 a las 10:30, Carlos Enrique Silva Cordova (&lt;csilva@upla.cl&gt;) escribió:Muchísimas gracias Andreaattecsc El mar, 1 ago 2023 a las 10:29, Andrea Yanez Clavel (&lt;ayanez@anid.cl&gt;) escribió:Estimado don Carlos: Adjunto planilla para ISSN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--Dr. Carlos Silva CórdovaFacultad de Ciencias Naturales y ExactasUniversidad de Playa Ancha --Dr. Carlos Silva CórdovaFacultad de Ciencias Naturales y ExactasUniversidad de Playa Ancha</t>
  </si>
  <si>
    <t>Estimada Sra. Guzmán: Junto con saludar, reviso el spam para ver si no le ha llegado ahí el correo para el registro en la plataforma.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Magdalena Guzmán &lt;mguzman@editorialtantomonta.cl&gt;Enviado el: miércoles, 30 de Agosto de 2023 11:49Para: evaluacionrevistas &lt;evaluacionrevistas@conicyt.cl&gt;Asunto: ISSN Estimados,Espero que se encuentren bien.Escribo porque estoy tratando de crear una cuenta para obtener un ISSN y, aunque he insistido, no me llega el correo para poder activar la cuenta. Espero puedan ayudarme. Saludos y muchas gracias! Magdalena Guzmán DomeykoDirectora de ExtensiónEliodoro Yáñez 2210Providencia, Santiagohttps://editorialtantomonta.cl (https://editorialtantomonta.cl/)</t>
  </si>
  <si>
    <t>Estimada AntonietaEn este enlacehttps://www.dropbox.com/sh/5bdkwds6l8v4j2k/AAB6pbzg4P9lfh7R0hMKNSjJa?dl=0envío, por petición de los editores de Revista Chilena de Cardiología, los archivos para SciELO del volumen 42 número 2 de Agosto 2023.Atentos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</si>
  <si>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Diego Junto con saludar informo que la solicitud ya fue cursada en SciELO Chile, por favor revisar.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Diego Vivas Huaccho &lt;diego.vivas@pucp.edu.pe&gt;Enviado el: lunes, 21 de Agosto de 2023 11:58Para: Scielo &lt;scielo@anid.cl&gt;Asunto: Re: CONSULTA - ARQ Ediciones °110 / Chile (autor) - Diego Vivas Buenos días, Espero estén muy bien. No se si la recepción de mi correo fue satisfactoria.Quedo muy al pendiente y les agradezco mucho por su tiempo. Saludos muy cordiales,Diego Vivas El mar, 15 ago 2023 a las 12:27, Diego Vivas Huaccho (&lt;diego.vivas@pucp.edu.pe&gt;) escribió:Estimados y estimadas, Espero estén muy bien. Soy Diego Vivas, arquitecto de la PUCP de Lima, Perú. Pude publicar previamente en la edición 110 de ARQ - Decolonizar, con el artículo Siembra y cosecha de agua. Crianza del paisaje andino a través de infraestructura natural para la seguridad hídrica. Mi consulta era si es posible solicitar un cambio en la referenciación de mi nombre en los buscadores (Scopus, Scielo, entre otros) pude advertirlo recientemente al necesitar vincularlo con mi registro de investigador. En la revista si sale correctamente, sin embargo en los buscadores no. Pude consultar a Ediciones ARQ y me dijeron que me ponga en contacto directo con ustedes. Actualmente figura en los buscadores (Scopus (https://www.scopus.com/results/authorNamesList.uri?sort=count-f&amp;src=al&amp;sid=bf86114c1f65c64ca0fb5996390fa735&amp;sot=al&amp;sdt=al&amp;sl=42&amp;s=AUTHLASTNAME%28huaccho%29+AND+AUTHFIRST%28diego%29&amp;st1=huaccho&amp;st2=diego&amp;orcidId=&amp;selectionPageSearch=anl&amp;reselectAuthor=false&amp;activeFlag=true&amp;showDocument=false&amp;resultsPerPage=20&amp;offset=1&amp;jtp=false&amp;currentPage=1&amp;previousSelectionCount=0&amp;tooManySelections=false&amp;previousResultCount=0&amp;authSubject=LFSC&amp;authSubject=HLSC&amp;authSubject=PHSC&amp;authSubject=SOSC&amp;exactAuthorSearch=false&amp;showFullList=false&amp;authorPreferredName=&amp;origin=searchauthorfreelookup&amp;affiliationId=&amp;txGid=aa983b579465d086e76f960e6e1bae90) , Scielo (https://www.scielo.cl/scielo.php?script=sci_abstract&amp;pid=S0717-69962022000100072&amp;lng=es&amp;nrm=i&amp;tlng=es) ) como Huaccho, Diego Vivas, cuando debería ser Vivas Huaccho, Diego -siendo 'Vivas' mi apellido paterno, 'Huaccho' mi apellido materno y 'Diego' mi primer nombre.  Quedo muy atento a si lo considerasen posible al estar necesitando ese ajuste para añadirlo satisfactoriamente a mis registros personales en la plataforma nacional de investigación, agradeciéndoles mucho nuevamente por su tiempo y por todo y haciéndoles presente mis mejores deseos. Saludos muy cordiales,Diego Vivas</t>
  </si>
  <si>
    <t>Revista INVI v.38 n.108 Agosto 2023</t>
  </si>
  <si>
    <t>Estimada AntonietaEn este enlacehttps://wetransfer.com/downloads/0fa41794891639487044daf5250ff89920230912211340/89b54eee6f98ec18cb9e7bf0a3ad878520230912211402/27cb25?trk=TRN_TDL_01&amp;utm_campaign=TRN_TDL_01&amp;utm_medium=email&amp;utm_source=sendgrid (https://mailtrack.io/trace/link/fca066478de60c6660c487305ef478b620615469?url=https%3A%2F%2Fwetransfer.com%2Fdownloads%2F0fa41794891639487044daf5250ff89920230912211340%2F89b54eee6f98ec18cb9e7bf0a3ad878520230912211402%2F27cb25%3Ftrk%3DTRN_TDL_01%26utm_campaign%3DTRN_TDL_01%26utm_medium%3Demail%26utm_source%3Dsendgrid&amp;userId=3352715&amp;signature=13eb9d9d2f307018)compartimos los archivos marcados de Revista INVI v.38 nro. 108, de Agosto 2023.Atentos saludos,  Sandra Rivera M.Coordinadora editorial---Revista INVIInstituto de la ViviendaFacultad de Arquitectura y UrbanismoUniversidad de ChilePortugal 84Casilla 3387SantiagoTel (56 2) 2978 3151  Fax (56 2) 2222 2661         ---Nota: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</si>
  <si>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AntonietaEspero hayas tenido unas muy buenas fiestas.Escribo para pedir mis disculpas; después de enviar el tercer AoP de CUHSO el pasado 15 de Agosto iba a enviar los archivos para conformar el volumen 33 nro. 1 de la revista completo en Scielo; tenía lista la carpeta en Dropbox, pero el mensaje se me quedó sin enviar.Por eso, envío en este enlace el acceso a los archivos que habían sido enviados previamente como aop, en esta carpeta está el nro. completo: https://www.dropbox.com/sh/31f82n2vd14odku/AAC3fGp5V_Ym4hWoX3aMjP_Ua?dl=0Aprovecho de comentar que uno de los archivos que envié como AoP en Agosto ("Tras los rastros de poblaciones costeras en paisajes litorales olvidados del semiárido: Nuevas evidencias arqueológicas en la localidad de Totoralillo, Región de Coquimbo", art. 7,  que iba en correo del 15/08 en enlace https://www.dropbox.com/sh/r3vfnptvnjy5310/AAD5Lq53w6S8u8h-RZcEqdU7a?dl=0 (https://www.dropbox.com/sh/r3vfnptvnjy5310/AAD5Lq53w6S8u8h-RZcEqdU7a?dl=0) ) no fue publicado en Scielo, adjunto los archivos como aop en este correo, ya que forma parte del numero.Nuevamente, pido disculpas por este lapsus y quedo atenta a cualquier comentario.Saludos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</si>
  <si>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Aparten fechas: 11 al 15 de Septiembre de 2023</t>
  </si>
  <si>
    <t>Estimados colegas,Informo a ustedes que el centro de acopio de Latindex en Colombia, con sede en la Universidad Distrital Francisco José de Caldas, ha confirmado la celebración de la XXIX Reunión Técnica de Latindex durante la semana del 11 al 15 de Septiembre próximo, en Bogotá, Colombia.Más adelante estaremos enviando detalles sobre la logística y agenda de la reunión.Les pido por favor confirmar la recepción de este mensaje.Saludos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</si>
  <si>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Septiembre</t>
  </si>
  <si>
    <t>Estimada ANID,Estoy creando un plan de gestión de datos para el Proyecto FONIS SA22I0178 Evaluación de la precisión de la oximetría de pulso en función de la concentración de melanina en la piel adjudicado en Septiembre del 2022 pero no aparece en la lista de proyectos a seleccionar, ¿podrían incluirlo? Adjunto notificación de adjudicación a modo de comprobante. De antemano, muchas gracias por su ayuda y su atención.Saludos,Ana M. CabanasDepartamento de FísicaFacultad de CienciasUniversidad de Tarapacáorcid.org/ 0000-0003-2800-150X (https://orcid.org/+0000-0003-2800-150X)https://scholar.google.com/citations?user=lzdaStwAAAAJ&amp;hl=es&amp;oi=ao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</si>
  <si>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Sra. Macarena: Junto con saludar, le informo que tiene que tiene que tener las claves de ingresos de los editores que hicieron la primera vez la solicitud. Sino indíqueme:Nombre de la RevistaNombre Nuevo usuarioEmail que quiere que se deje como ingreso a la plataforma del nuevo usuario.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Macarena Robles &lt;macarenarobles@fundacionngenko.cl&gt;Enviado el: jueves, 7 de Septiembre de 2023 12:38Para: evaluacionrevistas &lt;evaluacionrevistas@conicyt.cl&gt;Asunto: Duda ISSN Hola, Me encuentro registrando los datos para la solicitud de ISSN y la publicación que queremos registrar tiene dos editores, como puedo ingresar a esos dos autores en la plataforma? Quedo atenta, de antemano muchas graciasMacarena Robles ContrerasFundación Ngenko</t>
  </si>
  <si>
    <t>Cordial saludo,Iniciamos el día de hoy nuestra XXIX Reunión Técnica Latindex en la ciudad de Bogotá, Colombia. A continuación, comparto con ustedes el enlace de transmisión de la Conferencia Magistral por Dra. Ana María Cetto, Presidenta de Latindex. La transición hacia la ciencia abierta: ¿estamos preparados? que se realizará el día de hoy 11 de Septiembre de 2023 a las 03:00 pm hora Bogotá, Colombia: https://www.youtube.com/@RedRITAUniversidadDistrital[cid:103df427-1811-4fe1-9b70-e928de4d3a51]Para quienes nos acompañarán de manera remota se realizará a través del siguiente enlace de Zoom a partir del martes 12 de Septiembre de 2023 a las 09:00 am hora Bogotá, Colombia.Unirse a la reunión Zoomhttps://renata.zoom.us/j/88238331731ID de reunión: 882 3833 1731Código de acceso: 566107Cualquier información adicional será enviada por este medio o me pueden escribir a mi Whatsapp: +573219756749Cordialmente,[cid:dc9bef98-52d6-4b9d-998a-817a78394682]Transcribió: Cristian Alejandro Chisaba PereiraLa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law.image.pngOutlook-3myls4mv.pngAgenda Latindex 2023 rev 4.pdf</t>
  </si>
  <si>
    <t>Nolwenn,Muchas gracias por escribirles a ellos. Se me había pasado.Con respecto a esa solicitud de harvest los datos de la revista, yo creo que debemos aceptarla.Puedes por favor escribirles para aceptar la solicitud?Saludos[cid:0ed8b3a4-5eaa-41ac-ac14-4b5d0d10df57]________________________________De: Revista Bosque &lt;revistabosque@uach.cl&gt;Enviado: jueves, 14 de Septiembre de 2023 10:07Para: scielo@anid.cl &lt;scielo@anid.cl&gt;Asunto: Cambio sitio internet Revista BOSQUE y otrosEstimados,Hemos notado que en la pagina de Scielo aparece la dirección antigua de la Revista.Dirección actual para subir manuscritos:www.revistabosque.org&lt;http://www.revistabosque.org&gt;Informar también que "el Cuerpo Editorial" cambió:Editor  *   Marco Contreras S.Facultad de Ciencias Forestales y Recursos NaturalesUniversidad Austral de ChileValdivia-Chilerevistabosque@uach.cl&lt;mailto:revistabosque@uach.cl&gt;Comité editor  *   Asistente Comité EditorNolwenn Boucherrevistabosque@uach.cl&lt;mailto:revistabosque@uach.cl&gt;  *   Revisor de redacciónCecilia Ilharreborde L.  *   Corrector de inglésDevon BaroneComité científico  *   Luis Apiolaza University of Canterbury, Nueva Zelandia;  *   Claudia Bonomelli Pontificia Universidad Católica de Chile, Chile;  *Roberto Carrillo Universidad Austral de Chile, Chile;  *Miguel Castillo Universidad de Chile, Chile;  *Luis Chauchard Universidad Nacional del Comahue, Argentina;  *Jordi Cortina Universidad de Alicante, España;  *Fred Cubbage North Carolina State University, USA;  *Guilherme de Castro Andrade Centro Nacional de Pesquisa de Florestas EMBRAPA, Brasil;  *Ignacio Díaz-Maroto Universidad de Santiago de Compostela, España;  *Jorge Etchevers Colegio de Postgraduados, México;  *Thomas Fox Virginia Tech, USA;  *Jorge Gayoso Universidad Austral de Chile, Chile;  *Roberto Godoy Universidad Austral de Chile, Chile;  *Andrés Iroumé Universidad Austral de Chile, Chile; Douglass Jacobs Purdue University, USA;  *Antonio Jurado Bellote Centro Nacional de Pesquisa de Florestas EMBRAPA, Brasil;  *Thomas Knoke Technische Universität München, Alemania;  *Ludmila La Manna Centro de Investigación y Extensión Forestal Andino Patagónico CIEFAP, Argentina;  *Antonio Lara Universidad Austral de Chile, Chile;  *María V. Lencinas CADIC-CONICET, Argentina;  *Rafael Navarro Universidad de Córdoba, España;  *Peter Niemz Eidgenössische Technische Hochschule, Zürich;  *Mario Niklitschek Universidad Austral de Chile, Chile;  *Leif Nutto Universidad de Freiburg, Alemania;  *Ralph Nyland SUNY College of Environmental Science and Forestry, USA;  *Pablo L. Peri Universidad Nacional de la Patagonia Austral, Argentina;  *Benno Pokorny Albert-Ludwigs Universität Freiburg, Alemania;  *Albert Reif Universidad de Freiburg, Alemania;  *Christian Salas Universidad Mayor, Chile;  *Luis Silveira Universidad de La República, Uruguay;  *   Tom Veblen University of Colorado, USA; Alejandra Zúñiga Universidad Austral de Chile, Chile.Cualquier información que necesiten, nos pueden escribir,Saludos cordiales.Revista Bosquerevistabosque@uach.cl&lt;mailto:revistabosque@uach.cl&gt;La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</si>
  <si>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Este es un seguimiento de su solicitud anterior n.° #732655 "Solicitud base de datos Inv..."Estimados(as)Espero que se encuentren muy bien. Les escribo ya que me habían respondido que esta solicitud estaría para el 20 de Septiembre. Quería saber si hay alguna actualización.Saludos!Estimada Constanza,Después de solicitar la autorización para la entrega de información que usted solicita, se le informa que se está elaborando el archivo para su entrega. El archivo contendrá la cantidad de investigadores por universidad correspondientes al CRUCH y estará listo para el día miércoles 20 del presente.Atento a sus comentarios saluda cordialmente</t>
  </si>
  <si>
    <t>Estimados: Junto con saludar, adjunto hago entrega del Informe Anual año 2023 que se nos solicitó completar, agradeceríamos su acuso de recibo e indicar cualquier detalle que haya quedado pendiente.Por favor, háganos saber de cualquier información complementaria que deba ser agregada.Gracias, Saludos cordiales.-----Andrea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issn_network-request@services.cnrs.fr &lt;issn_network-request@services.cnrs.fr&gt; En nombre de Secretariat ISSNEnviado el: lunes, 25 de Septiembre de 2023 10:39Para: 'issn_network@services.cnrs.fr' &lt;issn_network@services.cnrs.fr&gt;Asunto: [issn_network] Missing annual reports - Rapports annuels manquant - Informes anualesImportancia: AltaDear ISSN Network Colleagues,We have already received 50 annual reports from ISSN National Centres.If you have not sent yours, please be kind enough to send it in PDF format to the ISSN International Centre Secretariat via email ( secretariat@issn.org&lt;mailto:secretariat@issn.org&gt;).Thank you for your prompt answer.Best regards, ***Chers collègues du réseau ISSN,Nous avons déjà reçu 50 rapports annuels des centres nationaux de l'ISSN.Si vous n'avez pas encore envoyé le vôtre, veuillez avoir la gentillesse de l'envoyer en format PDF au Secrétariat du Centre international de l'ISSN par courriel (secretariat@issn.org&lt;mailto:secretariat@issn.org&gt;).Nous vous remercions de votre réponse rapide.Bien cordialement, ***Estimados colegas de la red ISSNYa hemos recibido 50 informes anuales de los Centros Nacionales del ISSN.Si no han enviado el suyo, tengan la amabilidad de enviarlo en formato PDF a la Secretaría del Centro Internacional del ISSN por correo electrónico (secretariat@issn.org&lt;mailto:secretariat@issn.org&gt;).Gracias por su pronta respuesta.Saludos cordiales,[cid:image001.png@01D9EFC1.13E7B860]ISSN International Centre / CIEPS45 Rue de Turbigo, 75003 ParisFRANCETel: +33 1 44 88 22 20/16Fax: +33 1 40 26 32 43E-mail: secretariat@issn.org&lt;mailto:secretariat@issn.org&gt;Website: www.issn.org&lt;http://www.issn.org/&gt;Portal: https://portal.issn.org/Visit us on [cid:image002.jpg@01D9EFC1.13E7B860] &lt;https://www.facebook.com/pages/ISSN-International-Centre/452192671499526&gt;   [cid:image003.jpg@01D9EFC1.13E7B860] &lt;https://twitter.com/ISSN_IC&gt;P Please consider the environment before printing this e-mailThis message and all attachments contain information that may be confidential. It is intended for the specified recipient(s) only. Unless you are on the list of recipients, or are authorized to receive the message on their behalf, you must not copy, use or disclose its contents to any third party. If you have received this message in error, please contact the sender. The views expressed in this message are those of the sender and do not necessarily reflect those of the organization. The CIEPS - ISSN International Centre declines any responsibility for this message if it has been altered, distorted or falsified.image001.pngimage002.jpgimage003.jpgCN_Annual-report_Template_v2021_ING_final.pdf</t>
  </si>
  <si>
    <t>Holaa todes, el día de hoy se cierra el pre-registro del curso de Edición y visibilidad de revistas científicas, en un par de horas enviaré a cada uno de los países las solicitudes y cupo para que me apoyen en la selección. Les recuerdo que  deben entregarme el listado a más tardar el día 28 de Septiembre a las 10:00 h (GMT-6).Es importante considerar en su selección:•           Que trabajen actualmente en una revista.•           Que la revista en donde colaboran esté iniciando, transitando a lo digital o a su criterio sí requiera la capacitación.•           Personal que sea crucial en el trabajo editorial de la revista.•           No elegir a personas que anteriormente ya cursaron.•           No elegir en este momento a estudiantes.Estaré al pendiente de sus dudasAndrea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</si>
  <si>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Hola,Es en la plataforma dataciencia.Saludos y gracias!On 25-09-2023, at 15:35, Productividad &lt;productividad@anid.cl&gt; wrote:Estimado Juan Pablo,Si pudiera indicarnos en detalle a que plataforma ANID se refiere, para entregarle la información necesaria.Dataciencia: https://dataciencia.anid.cl/author/6154004?_r=truePortal del Investigador: https://investigadores.anid.cl/Atento a sus comentariosSaluda cordialmente&lt;image001.png&gt;   Departamento Gestión de Conocimiento, Monitoreo y Prospección    Subdirección de Redes, Estrategia y Conocimiento    Agencia Nacional de Investigación y Desarrollo, ANID    Moneda 1375 – Santiago Centro    Tel: +56 2 2365 4461    www.anid.cl&lt;http://www.anid.cl/&gt;    Ministerio de Ciencia, Tecnología, Conocimiento e Innovación    Gobierno de ChileDe: Juan Pablo Cardenas Ramirez &lt;juanpablo.cardenas@uautonoma.cl&gt;Enviado el: lunes, 11 de Septiembre de 2023 14:03Para: Productividad &lt;productividad@anid.cl&gt;Asunto: ConsultaEstimados,Junto con saludar, quisiera consultar por los pasos a seguir para actualizar mi filiación principal y saber como se pueden incluir en mi perfil algunas publicaciones que no aparecen.Desde ya, muchas gracias!-----------------------"One hand full of rest and patience is better than two fists full of labor and chasing after the wind.” Ec 4:6 AMP-----------------------Dr. Juan Pablo Cárdenas Ramírez (Ing. MSc) - Asesor en Edificación Sustentable - Passivhaus Tradesperson - CEV - CES - CVSAcadémico Facultad de Arquitectura, Construcción y Medio ambienteUniversidad Autónoma de Chile</t>
  </si>
  <si>
    <t>Hola a todes, Siguiendo con lo establecido en la organización del Curso en línea: Edición y visibilidad de revistas científicas, envío el listado de participantes para su revisión y selección de los alumnos. https://docs.google.com/spreadsheets/d/1xWdlr9Ln1EvFQ-RggMNmXsOxsFBL9axfzE2IGrf79jI/edit?usp=sharingSeleccionen la hoja de su país, para eliminar aquellos no seleccionados. Se indica al finalizar cada listado el cupo máximo no es obligatorio completarlo, hay muchos autores que cursan pero repiten su inscripción año con año, ofrezcamos la oportunidad a otros editores o permitamos que el curso fluya con menos asistentes para una mejor atención.  Es importante recordar que cada país será responsable de selección de personas editoras, la idea es filtrar para que se integren quienes más lo necesiten. Es importante considerar en su selección:•           Que trabajen actualmente en una revista.•           Que la revista en donde colaboran esté iniciando, transitando a lo digital o a su criterio sí requiera la capacitación.•           Personal que sea crucial en el trabajo editorial de la revista.•           No elegir a personas que anteriormente ya cursaron.•           No elegir en este momento a estudiantes. Agradeceré si finalizan sus seleccionados en el archivo compartido. La fecha límite es el 28 de Septiembre a las 10:00 h (GMT-6). Después de esta fecha y hora no habrá posibilidad de integrar a más participantes.  Gracias de antemano por su apoyoAndrea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</si>
  <si>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Sr. Alfaro: Junto con saludar, le adjunto registros de los ISSN asignados a sus publicaciones indicadas.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26 de Septiembre de 2023 15:29Para: Andrea Yanez Clavel &lt;ayanez@anid.cl&gt;CC: issn &lt;issn@anid.cl&gt;Asunto: Re: Solicitud de actualización de registros ISSN con centro ISSN Internacional Hemos recibido sus ISSN de nuestros títulos, mientras que el portal internacional de ISSN no muestra nuestros registros. Les solicito confirmar las inscripciones en el centro internacional ISSN.2810-6377Open Academia: Journal of Scholarly Research 2810-6385Open Herald: Periodical of Methodical Research 2810-6458Wire Insights: Journal of Innovation Insights 2810-6393Diversity Research: Journal of Analysis and Trends 2810-6466Progress Annals: Journal of Progressive Research   Estimado don Benjamin: Junto con saludar, le adjunto los registro quese encuentran registrados en el portal del ISSN para pueda revisar medi cuenta que una revista en el listado enviado por ud. No tiene elmismo titulo:Diversity Research: Magazine of Analysis and Trends20-04-20232810-6393Diversity Research: Journal of Analysis and TrendsCiencias SocialesISSN Asignado (work)Benjamin AlfaroPara que lo reviste y me indique si esta correcto en el registroadjunto, todos los registros están provisional, así que aún estamosa tiempo para modificar el título del registroQuedo atenta, saludos cordiales—————Andrea Yañez ClavelSecretaria SubdirecciónSubdirección de Redes, Estrategia y ConocimientoAgencia Nacional de Investigación y Desarrollo, ANIDTel.: +56 2 2365 4451 [1]www.anid.cl [2 (http://www.anid.cl/) ] / @ANIDInformaMinisterio de Ciencia, Tecnología, Conocimiento e InnovaciónGobierno de ChileDe: editor@academiaone.org &lt;editor@academiaone.org&gt;Enviado el: martes, 18 de Julio de 2023 7:26Para: evaluacionrevistas &lt;evaluacionrevistas@conicyt.cl&gt;Asunto: Solicitud de actualización de registros ISSN con centro ISSNInternacionalEstimado equipo,Hemos recibido sus ISSN para nuestros títulos mencionados acontinuación, mientras que el portal internacional de ISSN no muestranuestros registros. Le pido que confirme los registros con el centrointernacional ISSN.Open Academia: Journal of Academic ResearchISSN (E): 2810-6377Open Herald: Periodical publication of methodical investigationISSN (E): 2810-6385Wire Insights: Journal of Innovation InsightsISSN (E): 2810-6458Diversity Research: Magazine of Analysis and TrendsISSN (E): 2810-6393Progress Annals: Journal of Progressive ResearchISSN (E): 2810-6466Saludos cordiales a usted,Benjamín AlfaroPublisher Academia One Journals Publishing,editor@academiaone.orgLinks:------[1] tel:+56223654576[2] http://www.anid.cl/</t>
  </si>
  <si>
    <t>Este es un seguimiento de su solicitud anterior n.° #733855 "Re: Consulta datos bibliomé..."Estimada Carolina y equipo. Estoy escribiendo con copia al director del proyecto Fondecyt del cual estamos realizando la solicitud de información: Profesor Julien Vanhulst.Lamentamos mucho que nuestra solicitud de información haya sido algo compleja. Sin embargo, considerando nuestra última comunicación donde se nos señaló que la información podría estar durante Septiembre, me permito escribirle nuevamente para consultar sobre si existe alguna fecha para disponer de estos datos ya que necesitamos procesarlos con relativa urgencia.Agradecemos desde ya el trabajo realizado.Saludos</t>
  </si>
  <si>
    <t>Hago acuse de recibo de los archivosSaludos,━━━━━━━━Maria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ChileDe: Sandra Elizabeth Roa Mendoza &lt;sroa@udec.cl&gt;Enviado el: miércoles, 27 de Septiembre de 2023 12:07Para: Antonieta Yanez Carrasco &lt;myanez@anid.cl&gt;CC: Scielo &lt;scielo@anid.cl&gt;Asunto: Revista de la Construcción. Journal of Construction Vol. 22 No. 2 (2023)Estimada Antonieta, junto con saludar y esperando que te encuentres bien, adjunto link con archivos procesados de Revista de la Construcción Vol.22 Nº2 (2023), para su revisión.Saludos cordiales,Sandra Roahttp://share.udec.cl/server/php/files/sroa/compartir/v22n2.rar</t>
  </si>
  <si>
    <t>Octubre</t>
  </si>
  <si>
    <t>Buenos díasQuisiéramos saber por qué nuestro ISSN aún no aparece en https://portal.issn.org/ ¿Nos faltó alguna gestión? Saludos   Lorena Penna Brüggemann  Editora Departamento de Comunicaciones  Teléfono: 562 2978 9110      De: info@revistas.informacioncientifica.cl &lt;info@revistas.informacioncientifica.cl&gt;Enviado el: martes, 18 de Octubre de 2022 10:39 a. m.Para: lpenna@hcuch.clAsunto: [Revistas Científicas] Asignación de ISSN para solicitud Estimado/a Lorena Penna, Le informamos que el código asignado a la publicación "Revista Hospital Clínico Universidad de Chile (En línea)" es 2735-7996, y la abreviatura de título según las normas del ISSN es "Rev. hosp. clin. univ. Chile (En línea)", este último puede ser usado para efectos de citación y/o referencias bibliográficas. Se indica además, · Para la versión impresa, el código ISSN debe ser indicado como ISSN XXXX-XXXX en un lugar visible, preferentemente en el ángulo superior derecho de la portada. · Para la versión electrónica, el código ISSN debe ser indicado como ISSN XXXX-XXXX en un lugar visible de la página de inicio del sitio web de la revista. · Si la revista es publicada en formato impresa y electrónica, se sugiere señalar los dos números de ISSN de la siguiente forma: ISSN XXXX-XXXX versión impresa; ISSN XXXX-XXXX versión en línea. · Para validar la incorporación y uso del código ISSN en la publicación, deberá ingresar al portal http://revistascientificas.informacioncientifica.cl y en el menú ISSN&gt;Respaldos subir un archivo en PDF de la cubierta y/o portada con el código ISSN asignado. Adicionalmente se informa que todas las publicaciones deben cumplir con el Depósito Legal, normativa enmarcada dentro de la ley Nº 19.733. El detalle de esta información se encuentra en la siguiente URL: http://www.bibliotecanacional.cl/615/w3-propertyvalue-38389.html Saluda atentamente a usted, Programa de Información Científica - ANID.La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</si>
  <si>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Martina,Contesto a su consulta detallando al lado de cada título en el correo precedente.ANID maneja distintos reportes anuales, entre ellos Aporte Fiscal Directo (AFD) y Financiamiento Basal por Desempeño (Basal). Estos reportes se elaboran de manera distinta cada uno y también tienen exigencias distintas para cada tipo de documento o formato documental de las publicaciones. Estos procedimientos de elaboración están publicados y son conocidos por las autoridades de su universidad.Por los resultados arrojados en la búsqueda, estos 3 títulos debiesen formar parte del Reporte Basal 2023, pero este reporte estará disponible en Octubre del presente año.Atento a sus comentarios y esperando responder su consultaSaluda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    De: MARTINA IRINA YOPO DÍAZ &lt;martina.yopo@udp.cl&gt;Enviado el: martes, 11 de Abril de 2023 10:13Para: Oscar Ravanal Echeverria &lt;oravanal@anid.cl&gt;CC: Productividad &lt;productividad@anid.cl&gt;; Maite De Cea Pe &lt;maite.decea@udp.cl&gt;Asunto: Reporte Publicaciones ANID Estimado Oscar, Espero que estés muy bien. Te escribo porque tengo tres varias publicaciones que cumplen con todos los requisitos para ser incluidas en el reporte anual de publicaciones de ANID, pero que sin embargo no han aparecido en los reportes de 2021 o 2022. Las publicaciones son las siguientes: 1.          Cabib, I., Araos, C., Palma, J. and Yopo Díaz, M. (2022). Long-Term Trajectories of Intergenerational Coresidence: Evidence of longitudinal patterns of living arrangements in Chile. Family Relations (SSCI-Scopus) https://doi.org/10.1111/fare.12723  Se encuentra en modo Early Access ( formato no considerado para AFD) debemos esperar a que cambie a modo Article para incorporarla a reporte 2023. 2.          Basaure, M., Yopo, M., Vera, C., Güell, P., Zilveti, M., Larenas, E., y Díaz, A. (2022). Más allá de la distribución. Estudio empírico de la valoración y las diferencias de género en el uso de tiempo. Economía y Política (Scopus) 9(2): 41-65. http://www.economiaypolitica.cl/index.php/eyp/article/view/186   Revista no WOS. Será registrado en Reporte Basal el que considera revistas Scopus. 3.          Basaure, M., Güell, P., Larenas, E., Zilveti, M., Yopo Díaz, M., Vera, C. y Díaz, A. (2021). Midiendo el tiempo, valorando la temporalidad. Análisis conceptual y metodológico de encuestas sobre tiempo y temporalidad en Chile. Revista MAD (Scopus) 45: 1-23. https://doi.org/10.5354/0718-0527.2021.65864  Revista no WOS. Será registrado en Reporte Basal el que considera revistas Scopus. Te agradecería más información sobre por qué las publicaciones no están incluidas en los reportes y qué hacer para incluirlas. Muchas gracias. Saludos, Martina Yopo Díaz, PhD Profesora AsistenteEscuela SociologíaUniversidad Diego Portales</t>
  </si>
  <si>
    <t>Hola,Yo soy Dr. Nicolas Ory, RUN 24.988.098-1, nacionalidad Francesa. Intenté registrarme en el portal del ANID como investigador pero el sistema me indica que mi RUN ya existe en la plataforma. Sin embargo, no puedo encontrarme en el sistema cuando busco mi apellido (ORY), ni siquiera aparezco como investigador de la UCN Coquimbo a la cual estaba afiliado durante mi postdoctorado entre 2014-2017.Necesito inscribirme urgentemente para poder someter una propuesta de proyecto ANID Idea I+D antes del 05 de Octubre.Gracias de antemano por su ayuda.Saludos cordialesNicolas Ory----------------Dr. Nicolas C. OryInvestigador AsociadoCentro de Estudios Avanzados en Zonas Áridas - CEAZARaúl Bitrán 1305, Colina El Pino, La SerenaTel.: +56 9 268 74 263</t>
  </si>
  <si>
    <t>Buenos días,Junto con saludar y esperando que estén muy bien, escribo porque hace casi un año, el 20 de Octubre del 2022, va el mail adjunto, les enviamos todos los datos para incorporar la Revista de Arquitectura de la Universidad de Chile al Catálogo 2.0 de Latindex.Les agradeceríamos mucho si nos pueden indicar si les llegó bien toda la información, si necesitan más información.Quedo atenta a sus comentarios, muchas gracias de antemano.Saludos cordiales, Dra. Arq. Laura Gallardo Frías.Profesora Asociada Departamento de ArquitecturaEditora Revista de Arquitectura www.revistadearquitectura.uchile.cl (https://dearquitectura.uchile.cl/)Universidad de Chile.Telf.: + 56 -022- 9783009https://uchile.academia.edu/LauraGallardoFr%C3%ADashttps://www.researchgate.net/profile/Laura_Frias2El jue, 20 oct 2022 a las 15:30, Laura Gallardo Frías (&lt;lauragallardofrias@uchilefau.cl&gt;) escribió:Buenas tardes,Junto con saludar, escribo en nombre de todo el equipo editorial de la Revista de Arquitectura de la Universidad de Chile, para enviar nuestra solicitud de incorporación al Catálogo 2.0 de Latindex.Se adjunta un archivo en Word con todos los datos solicitados y un archivo en jpg con la imágen de la última portada de la revista.Quedamos atentos a sus comentarios.Gracias de antemano.Saludos cordiales, Dra. Arq. Laura Gallardo Frías.Profesora Asociada Departamento de ArquitecturaEditora Revista de Arquitectura www.revistadearquitectura.uchile.cl (https://dearquitectura.uchile.cl/)Universidad de Chile.Telf.: + 56 -022- 9783009https://uchile.academia.edu/LauraGallardoFr%C3%ADashttps://www.researchgate.net/profile/Laura_Frias2---Nota: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</si>
  <si>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señorDesde la Subdirección de Redes, Estrategia y Conocimiento, a cargo del proceso de indización de SciELO, no hemos tomado contacto oficial con el editor de esta revista en particular para indicar si la indización ha sido o no aceptada.Solicito esperar el pronunciamiento del Consejo Consultivo de SciELO Chile y la posterior comunicación oficial de ANID, acompañada del envío del respectivo convenio.Lo saluda atentamenteMaría Soledad Bravo-MarchantEncargada de la Unidad de Acceso / ANIDSecretaria Ejecutiva de la Corporación CINCELSubdirección de Redes, Estrategia y ConocimientoAgencia Nacional de Investigación y Desarrollo, ANID (www.anid.cl)+562-23654589 / 562-28807080 / 569-78606193Moneda 1375, piso 13, CP 8340486Ministerio de Ciencia, Tecnología, Conocimiento e InnovaciónGobierno de ChileEl mié, 4 oct 2023 a la(s) 16:21, Carolina Gonzalez (cgonzalez@anid.cl) escribió:Buenas tardes, DavidEstoy derivando internamente para que le contacten a la brevedad. Atte,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David Rojas Lizama &lt;davidrojaslizama@gmail.com&gt;Enviado el: miércoles, 4 de Octubre de 2023 16:08Para: Carolina Gonzalez &lt;cgonzalez@anid.cl&gt;Asunto: Fwd: [Revistas Científicas] Incorporación de Publicación a Catálogo SciELO Estimada Carolina muy buenas tardes, escribo como encargado de Mutatis Mutandis, revista que acaba de ser aceptada en Scielo en Julio. Se me indicó que se me contactaría para coordinar la incorporación, pero no se me contactó y no responden desde la dirección de correo. Agradezco cualquier colaboración en este sentido. Mi celular es el 9 6311 1435. Saludos cordiales.David Rojas Lizama</t>
  </si>
  <si>
    <t>Estimado, gracias de todos modos.Saludos,Patricio CortésJefe de Información Estratégica Científica y TecnológicaBibliotecasPontificia Universidad Católica de Chile(+56) 95504 4797bibliotecas.uc.cl/icyt (https://bibliotecas.uc.cl/investigacion/icyt)-------------------------------De: INFOREPO &lt;inforepo@anid.cl&gt;Enviado: miércoles, 11 de Octubre de 2023 15:50Para: Patricio Hernando Cortes Rodriguez &lt;pacortesr@uc.cl&gt;Asunto: RE: Feedback Form Information Estimado Patricio envío datos solicitados que a la fecha  se encuentra en repositorio ANID, no están considerados los artículos  ya que no tenemos u campo filiación para  poder  rescatarlosSaludos━━━━━━━━Ariel Letelier ConchaAdministrador RepositorioDepartamento Gestión de Conocimiento, Prospección y MonitoreoSubdirección de Redes, Estrategia y ConocimientoAgencia Nacional de Investigación y Desarrollo, ANIDTel.: +56 2 2365 4453https://repositorio.anid.cl/homewww.anid.cl / @ANIDInforma-----Mensaje original-----De: repositorio &lt;repositorio@anid.cl&gt;Enviado el: lunes, 3 de Julio de 2023 15:31Para: INFOREPO &lt;inforepo@anid.cl&gt;Asunto: Feedback Form InformationComments:Estimados, buenas tardes. Los contacto desde la Pontificia Universidad Católica de Chile para consultar si es factible que me faciliten un reporte con publicaciones 2023 (artículos, tesis y otros) incluidas en el Repositorio ANID y que cuenten con afiliación a la UC. Estoy intentando realizar filtros pero me arrojan apenas 11 títulos, lo que es raro dada la gran cantidad de publicaciones. Gracias por su ayuda. Saludos,Date: Mon Jul 03 19:31:19 UTC 2023Email: pacortesr@uc.clLogged In As:Referring Page: https://repositorio.anid.cl/home User Agent: Mozilla/5.0 (Windows NT 10.0; Win64; x64) AppleWebKit/537.36 (KHTML, like Gecko) Chrome/114.0.0.0 Safari/537.36 Edg/114.0.1823.58Session: c30cb296-e41d-4f19-9435-09c2117f98daNo sienta la obligación de contestar este mail fuera de horario laboral.</t>
  </si>
  <si>
    <t>Estimados, Revisando la página web de Dataciencia note que la información respecto a la productividad científica de la Universidad de Las Américas es errada. En particular, en el link  https://dataciencia.anid.cl/institutions/production (https://dataciencia.anid.cl/institutions/production) se muestra que nuestra universidad ha generado 154 publicaciones WoS desde el 2008 hasta la actualidad.  Contrariamente, Web of Science muestra la siguiente productividad (solo incluyo desde el 2019 a la fecha): 2019: 672020: 1232021: 216          2022: 2872023: 213 (al 15 Octubre) Agradeceré corregir este error para que se refleje correctamente la contribución de los y las académicas de nuestra  Universidad en la generación de conocimiento. Saludos, Erwin KrauskopfVicerrector de InvestigaciónUniversidad de Las AméricasManuel Montt 948, Edificio A, piso Nº4 Providencia – Santiagoekrauskopf@udla.cl | www.udla.cl</t>
  </si>
  <si>
    <t>Contestada!————— Bárbara Rivera López Analista de Monitoreo Departamento de Gestión de Conocimiento, Monitoreo y Prospección  Subdirección de Redes, Estrategia y Conocimiento Agencia Nacional de Investigación y Desarrollo, ANID  tel:+56223654432  www.anid.cl (http://www.anid.cl/)  /@ANIDInforma    Ministerio de Ciencia, Tecnología, Conocimiento e InnovaciónGobierno de Chile     De: Scielo &lt;scielo@anid.cl&gt;Enviado el: martes, 17 de Octubre de 2023 12:01Para: Barbara Rivera Lopez &lt;brivera@anid.cl&gt;; Antonieta Yanez Carrasco &lt;myanez@anid.cl&gt;Asunto: RV: Consulta sobre indexación. Chicas, buenos días,llego la siguiente consulta a la cuenta scielo saludosmb De: Revista Punto Género &lt;puntogEnero@facso.cl&gt;Enviado el: martes, 10 de Octubre de 2023 16:32Para: Scielo &lt;scielo@anid.cl&gt;Asunto: Consulta sobre indexación. Muy buenas tardes. Les escribo debido a una duda que tenemos como equipo. Se nos indicó internamente en nuestra Universidad, que uno de los criterios que se consideran en el proceso de indexación es que las y los revisores de artículos no se pueden repetir. Deseamos saber si esto es así y, de serlo, queríamos saber si luego de un tiempo, las y los revisores pueden revisar nuevamente un artículo para la revista. Quedamos atentas a su respuestaSaludos cordiales--Revista Punto GéneroNúcleo de Investigación en Género y Sociedad Julieta KirkwoodDepartamento de SociologíaUniversidad de Chilehttp://nucleogEnerosociologia.blogspot.comhttp://www.facebook.com/nucleo.julieta</t>
  </si>
  <si>
    <t>Intentaré resolver este punto de aquí al viernes, te avisaré cualquier cosa.El mié, 18 oct 2023 a las 6:54, Productividad (&lt;productividad@anid.cl&gt;) escribió:Hola Gastón,Nos acaba de llegar este correo justamente de la Universidad de las Américas, te lo reenvío para saber si puedo normalizar esta institución, te acuerdas que este lunes quedó para su revisión en el sistema interno??Quedo atentoSaludos Oscar De: Erwin Humberto Krauskopf Poblete &lt;ekrauskopf@udla.cl&gt;Enviado el: lunes, 16 de Octubre de 2023 12:41Para: Productividad &lt;productividad@anid.cl&gt;Asunto: Error en pagina web Estimados, Revisando la página web de Dataciencia note que la información respecto a la productividad científica de la Universidad de Las Américas es errada. En particular, en el link  https://dataciencia.anid.cl/institutions/production (https://dataciencia.anid.cl/institutions/production) se muestra que nuestra universidad ha generado 154 publicaciones WoS desde el 2008 hasta la actualidad.  Contrariamente, Web of Science muestra la siguiente productividad (solo incluyo desde el 2019 a la fecha): 2019: 672020: 1232021: 216          2022: 2872023: 213 (al 15 Octubre) Agradeceré corregir este error para que se refleje correctamente la contribución de los y las académicas de nuestra  Universidad en la generación de conocimiento. Saludos, Erwin KrauskopfVicerrector de InvestigaciónUniversidad de Las AméricasManuel Montt 948, Edificio A, piso Nº4 Providencia – Santiagoekrauskopf@udla.cl | www.udla.cl --Gastón Olivares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</si>
  <si>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 colegas,Adjunto encontrarán una versión actualizada de "Documentación y tratamiento de revistas espurias. Guía para calificadores" que es la guía dirigida a ustedes, quienes reciben, revisan y califican las revistas que postulan al Catálogo 2.0 de Latindex.La guía ha sido actualizada para estar acorde con las modificaciones realizadas a la guía para editores, cuya segunda versión ya es pública en el sitio web.En esta segunda versión se han revisado y enriquecido los rasgos característicos de las revistas espurias. Por ejemplo, en el apartado 1 se han integrado rasgos relacionados con las revistas secuestradoras y se ha abierto el apartado 3, para dedicarlo a aquellos relacionados con la revisión por pares.En total son seis grandes apartados, con un total de 52 indicios, que nos alertan para revisar más detenidamente el ingreso al Catálogo de revistas potencialmente depredadoras o con malas prácticas editoriales.Esperamos sus comentarios y sugerencias, con la atenta petición de hacerlas llegar antes del viernes 27 de Octubre.Con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law.Revistas espurias - Guia para calificadores_Octubre 2023.docx</t>
  </si>
  <si>
    <t>Estimado  Administrador(a) del sistema ANID,Junto con saludar, escribo porque queremos ingresar el  plan de gestión de datos del Proyecto Anillo de Investigación en Áreas Temáticas Específicas ATE220038 en el repositorio ANID. Sin embargo, este proyecto no se encuentra registrado y por lo tanto no podemos subir archivos al repositorio. Le agradezco que por favor registre el proyecto para poder subir archivos y finalizar nuestro informe del primer año, el cual tiene plazo el 25 de Octubre. Estaré atenta a sus comentarios,Saludos cordiales,--Mabel DelgadoInvestigador AsociadoNúcleo Científico y Tecnológico en Biorecursos (BIOREN)Universidad de La FronteraTemuco, ChileLa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</si>
  <si>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AntonietaEn este enlacehttps://www.dropbox.com/scl/fo/ybxcrw8skvtxdyeqtavbr/h?rlkey=nl7dfu9cfuridqm1ccr47mz0f&amp;dl=0subí los archivos para SciELO del vol. 29 nro. 2, Octubre 2023 de Acta Bioethica.Quedo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</si>
  <si>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Estimado/a buen dia, muchas gracias por responder.SaludosCarolina ÁbrigoGestión de la InformaciónVicerrectoria de Investigacion, Creacion e Innovacion Avenida Brasil #2950, Valparaíso*56 32 227 3187El vie, 10 nov 2023 a las 10:41, Scielo (&lt;scielo@anid.cl&gt;) escribió:Estimada Carolina, Junto con saludar y esperando que se encuentre bien.Informo que, en relación con su consulta, la revista Ciencias de la Actividad Física UCM (REVISTACAF) si se encuentra indexada en la colección SciELO Chile desde el año 2022.  Su primera indexación en SciELO Chile corresponde al fascículo v23n1, para efecto de “otorgan incentivos por papers publicados en la revista” se consideran los documentos que se encuentran indexados en la plataforma, es decir, desde el fascículo v23n1 en adelante. En caso de necesitar más información relacionada con los documentos considerados para efecto de incentivo a las publicaciones, favor contactar a Miriam Barraza (mbarraza@anid.cl) o a Oscar Ravanal (oravanal@anid.cl) encargados de los Reportes AFD y Financiamiento Basal. Esperando haber entregado respuesta a su consulta.  Saluda cordialmente a usted,     Web Master – SciELO – Chile     Departamento Gestión de Conocimiento, Monitoreo y Prospección     Subdirección de Redes, Estrategia y Conocimiento     Agencia Nacional de Investigación y Desarrollo, ANID     www.anid.cl / @ANIDInforma (https://twitter.com/AnidInforma)     SciELO-Chile (https://scielo.conicyt.cl/)     Novedades SciELO-Chile: Covid-19 (https://scielo.conicyt.cl/novedades)          Ministerio de Ciencia, Tecnología, Conocimiento e Innovación     Gobierno de Chile  De: carolina.abrigo@pucv.cl &lt;carolina.abrigo@pucv.cl&gt; En nombre de Dirección de Investigación - Gestión de la Información . -Enviado el: miércoles, 18 de Octubre de 2023 16:56Para: Scielo &lt;scielo@anid.cl&gt;Asunto: Revista Ciencias de la Actividad Física UCM Estimado/a, junto con saludar, me presento mi nombre es Carolina Abrigo, soy gestora de los incentivos por publicaciones en la Pontificia Universidad Católica de Valparaíso, Quisiera consultar por la indexación de la revista en Scielo Chile, ya que al buscar no arroja resultados en la plataforma de su listado de lista alfabética ni en los títulos no vigentes En este link apareceWeb de la Revista: https://revistacaf.ucm.cl/ Pero en este otro no dice que sea indexada en Scielo Chilehttps://www.scielo.cl/    Por favor agradeceria me  pueda  brindar Mayor información, para nosotros como Universidad es importante saber su indexación ya que se otorgan incentivos por papers publicados en la revista. Atenta a sus comentarios. Cordialmente,  CAROLINA ÁBRIGO Gestión de la Información Vicerrectoría de Investigación, Creación e Innovación  Avenida Brasil #2950, Valparaíso +56 32 227 3187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</si>
  <si>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CBC MAGAZINE N°27 I Septiembre-Octubre 2023</t>
  </si>
  <si>
    <t>Estimados(as):Tenemos el agrado de compartir con ustedes el CBC MAGAZINE N°27 correspondiente a los meses de Septiembre - Octubre 2023. Pueden revisar esta edición y las anteriores en el siguiente enlace:https://bibliotecarios.cl/cbc-magazine-n27-Septiembre-Octubre/Saludos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</si>
  <si>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Noviembre</t>
  </si>
  <si>
    <t>Estimada Dra. Patricia Muñoz,Adjunto encaminamos el informe con la evaluación de la colección SciELO Chile concluida en Abril de 2023.Criterios de calidad SciELO utilizados en la evaluaciónLa evaluación de los aspectos de políticas y procedimientos fue hecha con base en los criterios descriptos en el documento: Criterios para certificación de sitios SciELO: criterios, política y procedimientos para la clasificación y certificación de los sitios de la Red SciELO, disponible en el Portal de la Red SciELO: https://wp.scielo.org/wp-content/uploads/Criterios-Rede-SciELO-es.pdf.Abajo sigue un resumen del estado actual de la Colección SciELO Chile.Estado de actualización de la colecciónDe los actuales 134 títulos vigentes en SciELO Chile, 27 revistas (20,1%) están atrasadas.Se puede decir que en términos de actualización de la colección hubo un pequeño retroceso en la actualización de SciELO Chile, considerando como referencia la evaluación anterior realizada en Noviembre de 2022 cuando 18,9% de la colección estaba atrasada y ahora el porcentual es de 20,1%.Recomendación para acción inmediataUna colección SciELO certificada debe caracterizarse por la puntualidad. El criterio básico de actualización es operar con pelo menos 50% de las revistas de la colección actualizadas.Esta evaluación ha identificado que el nivel de actualización de SciELO Chile es de 79,9%. La colección está con un buen nivel de actualización.Hay 4 revistas anuales en la colección SciELO Chile. Nuestra recomendación es que las revistas indexadas anualmente sólo se mantengan en la colección cuando adopten la modalidad de publicación continua:1.      Byzantion Nea Hellás2.      Izquierdas3.      Revista de estudios histórico-jurídicos4.      Revista de filosofiaLos nombres de los miembros y cargos del Comité Consultivo de la Colección deben estar publicamente disponibles en la página de la Colección SciELO Chile (ejemplo: https://www.scielo.br/about/membros-comite-scielo-br).Informamos que una nueva evaluación de la Colección SciELO Chile será realizada en Noviembre de 2023.Cordiales SaludosRenata PostalliAtenciosamente,Equipe SciELO Brasil25-29 setembro, 2023São Paulo, Brasilhttps://25.scielo.org/SciELO - Scientific Electronic Library OnlineFAPESP - CAPES - CNPq -  BIREME  - FAP UNIFESPSciELO Brasil - www.scielo.org (http://www.scielo.org/)____________________________Esta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</si>
  <si>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Buenos dias. Soy Marco Maturana Mena, editor de la revista Escenarios Actuales del Centro de Estudios Militares (CESIM) perteneciente al Ejército de Chile y quisiera preguntarles la situación de la revista dado que en la búsqueda me aparece solo una revista y es del 2019.Cuando me recibí de ella, a fines del 2019, se me señaló que estaba indizada con ustedes LATINDEX.Si no está vigente, agradeceré indicar los motivos a como hacer para normalizar la situación.Quedo atento a su respuestaAtteMarco Maturana MenaCoronel (R)Asesor de contenidos y editor de la revista Escenarios Actuales.Mi cel es 9 64686375Adjunto para conocimiento  las dos ultimas ediciones del 2022.La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law.2_2022.pdfEnviado desde mi iPhoneEscenarios Actuales Noviembre 2022.df.pdfEnviado desde mi iPhone</t>
  </si>
  <si>
    <t>Hola estimados colegas, les comparto que ya se emitió la convocatoria para el Curso en línea Latindex: Edición y visibilidad de revistas científicas que se impartirá del 2 de Octubre al 12 de Noviembre 2023El curso es organizado y asesorado por miembros de la red Latindex. Comparto algunos puntos importantes por si les consultan como coordinadores-El curso es gratuito-El cupo es limitado-Cada centro de acopio realizará una selección de participantes, dando prioridad a personas editoras e integrantes del cuerpo editorial de revistas científicas y académicas de reciente creación.-El curso es asincrónico (se ofrecerán algunas videoconferencias pero no son obligatorias)-Se requiere aprobar cuestionarios por unidad-Será obligatoria la participación en Foros-El certificado de participante es emitido por Latindex por 30 horasComparto la imagen del Flyer del curso y la información para compartir  Curso en línea Edición y visibilidad de revistas científicas2 de Octubre al 12 de Noviembre 2023Gratuito. Cupo limitado.Convocatoria: https://bit.ly/EVRC_Conv_2023 (https://bit.ly/EVRC_Conv_2023?fbclid=IwAR3Gx1zzblO3bRIHQOMOFv_AGybmD5lzEtteXoWvUfOBa7yzZ1vL25AHTlc)Postulación de ingreso del 20 al 25 de Septiembre de 2023 en: https://bit.ly/EVRC_2023 (https://l.facebook.com/l.php?u=https%3A%2F%2Fbit.ly%2FEVRC_2023%3Ffbclid%3DIwAR3T9WQ_L8rXUrgIbGK016O9uOlzUA8AedHPPV5-bN1jcs_s0Zrnm6xB_WE&amp;h=AT2jU82Sx6PmRYNWoAvRIRDpPxezHG1E5L8-DjoXRyH2zdc5Rs9SbQylw6tiAomVV4bNmb4mD995_KGhm0_uJW6qRa7Z1fgqANgEiL87Q53X2UmA-O6J0mWiCe8fPZARpQ&amp;__tn__=-UK*F)*El curso tiene cupo limitado* se realizará un proceso de revisión y evaluación de las solicitudes notificando por correo a los seleccionados. Se dará preferencia a personas editoras e integrantes del cuerpo editorial de revistas científicas y académicas de reciente creación. Les contactaré el día 25 de Septiembre a partir del mediodía para que me apoyen en la selección de participantes, deben entregarme el listado a más tardar el día 28 de Septiembre a las 10:00 h (GMT-6). Gracias de antemano y quedo al pendiente si hay más dudas,  Abrazo Andrea 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</si>
  <si>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 día,Junto con saludar escribo porque me gustaría solicitar un ISSN y tengo las siguientes dudas:- La solicitud es a través de la Sociedad Chilena de Mecánica de Rocas que no se encuentra en la lista de Instituciones, por lo cual la ingrese como Otra Institución. Pero no me deja en Departamento/Area poner otros, y dentro de las opciones no aparece nada, pero al estar con asterisco es obligatoria. Que recomiendan en este caso?- La publicación estará lista el 22 de Noviembre, la cubierta solicitada en la postulación puede cambiar despues?Quedo atenta.Saludos,--Kimie Suzuki M.</t>
  </si>
  <si>
    <t>Martes 7 Noviembre/ Seminario Diseño e Interdisciplina "Política y Ciudadanía" en Escuela de Diseño UDP    213-214</t>
  </si>
  <si>
    <t>Este es un seguimiento de su solicitud anterior n.° #759695 "Problemas para subir tesis"Estimados:Informo que esa consulta ya se contesto, la usuaria ya deposito su tesis al Repositorio.Atte., —————   PAULA GAJARDO MANCILLA   Analista de Poblamiento de Bases de Datos y curatoria de datos   Departamento Gestión de Conocimiento, Monitoreo y Prospección   Subdirección de Redes, Estrategia y Conocimiento   Agencia Nacional de Investigación y Desarrollo, ANID   Moneda 1375 – Santiago Centro   Tel: +56 2 23654459   www.anid.cl&lt;http://www.anid.cl/&gt; /@ANIDInforma   Ministerio de Ciencia, Tecnología, Conocimiento e Innovación   Gobierno de Chile—————________________________________De: INFOREPO &lt;inforepo@anid.cl&gt;Enviado: jueves, 2 de Noviembre de 2023 17:12Para: Alejandro Domingo Pavez Leon &lt;apavez@anid.cl&gt;Cc: Paula Gajardo Mancilla &lt;pgajardo@anid.cl&gt;; Reynaldo Patricio Montenegro Herrera &lt;rmontenegro@anid.cl&gt;Asunto: RE: Problemas para subir tesisAlejandro: envío respuesta de consulta para enviar por sistemaRespuesta   pregunta 1En la caja debe ingresar el folio de la beca, si lo desconoce, debe obtenerlo ingresando a la siguiente dirección: https://ayuda.anid.cl/hc/es/articles/4410698794004--C%C3%B3mo-puedo-conocer-el-folio-de-mi-beca-Respuesta a pregunta 2para obtener ORCID se debe registrar en la siguiente dirección: https://orcid.org/registerRespuesta pregunta 3Al ingresar a la plataforma de becas obtendrá el nombre del concurso y el folio de la beca y con esos elementos agradecer a la ANID,   ejemplo: “Agradezco a la ANID por el financiamiento de mi beca de doctorado (folio) 12345 año académico 2020”Gracias━━━━━━━━Ariel Letelier ConchaAdministrador RepositorioDepartamento Gestión de Conocimiento, Prospección y MonitoreoSubdirección de Redes, Estrategia y ConocimientoAgencia Nacional de Investigación y Desarrollo, ANIDTel.: +56 2 2365 4453 &lt;tel:+56223654576&gt;https://repositorio.anid.cl/homewww.anid.cl&lt;http://www.anid.cl/&gt; / @ANIDInformaMinisterio de Ciencia, Tecnología, Conocimiento e InnovaciónGobierno de ChileDe: Margarita Amaya &lt;margarita.amaya.t@gmail.com&gt;Enviado el: domingo, 29 de Octubre de 2023 20:17Para: INFOREPO &lt;inforepo@anid.cl&gt;Asunto: Problemas para subir tesisBuen día,Escribo porque estoy tratando de subir mi tesis de master al repositorio y tengo las siguientes dudas:1. Qué se ingresa aquí (probé mi numero de beca sin éxito):[cid:image001.png@01DA0D9C.C8656B40]2. Cómo obtengo mi ORCID:[cid:image002.png@01DA0D9C.C8656B40]3. Qué ingreso acá. además de ANID (cómo obtengo sigla instrumento y código proyecto? yo recibí beca magister en el extranjero)[cid:image003.png@01DA0D9C.C8656B40]Quedo atenta, muchas gracias de antemano.Saludos,--Margarita Amaya Torres</t>
  </si>
  <si>
    <t>Buenos días Pedro, Quiero informarte que la Unidad de Acceso ya ha sido notificada sobre el inconveniente que mencionaste previamente. Asimismo, te informo que el proyecto ha sido cargado con éxito en la plataforma. Para garantizar una comunicación eficaz y poder resolver cualquier otro inconveniente que puedas experimentar, te proporciono la dirección de correo electrónico de soporte: inforepo@anid.cl. Te agradecería que me incluyas en cualquier correspondencia para que pueda dar seguimiento a tu situación. Por favor, no dudes en contactarme si necesitas asistencia adicional o tienes alguna pregunta. Saludos cordiales,Madeleine  De: Pedro Zamorano &lt;zamorano@gmail.com&gt;Enviado el: martes, 7 de Noviembre de 2023 13:28Para: Madeleine Ortiz Salgado &lt;mortiz@anid.cl&gt;CC: Francisco Solís &lt;francisco.solis@uamail.cl&gt;; Adrian Paredes P. &lt;adrian.paredes@uantof.cl&gt;; Maria Eugenia Camelio Rodriguez &lt;mcamelio@anid.cl&gt;; Fabian Santibanez Vasquez &lt;fsantibanez@anid.cl&gt;; Paula Rojas Espinoza &lt;projas@anid.cl&gt;Asunto: Re: FSEQ210003: Solicita Plan de gestión de Datos ANID Estimada Madeleine,Junto con saludar, le comunico que estamos teniendo problemas de acceso a la plataforma de diferentes computadores para el ingreso de los datos. Desde mi computador personal el login se hace automático, pero desde otros computadores no permite acceso.Agradecería sus sugerencias para resolver este problema técnico.Attepz  On Wed, Oct 25, 2023 at 9:44 AM Madeleine Ortiz Salgado &lt;mortiz@anid.cl&gt; wrote:Estimado Pedro, Junto con saludar cordialmente. Adjunto encontrarás la carta SCIA/DIFE N° 853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--Pedro Zamorano PhDzamorano@gmail.com</t>
  </si>
  <si>
    <t>Informe de Evaluación de SciELO Chile - Noviembre / 2023</t>
  </si>
  <si>
    <t>Estimada Dra. Patricia Muñoz,Adjunto encaminamos el informe con la evaluación de la colección SciELO Chile, concluida en Noviembre de 2023.La evaluación de los aspectos de políticas y procedimientos fue hecha con base en los criterios descriptos en el documento: Criterios de Certificación del Sitio SciELO (https://wp.scielo.org/wp-content/uploads/Certificacao_site_es.pdf) .A continuación se muestra un resumen del estado actual de la Colección SciELO Chile:Resumen de actualización de la colecciónEsta evaluación ha identificado que el nivel de actualización de SciELO Chile es de 77,94%.De los actuales 134 títulos vigentes en SciELO Chile, 20 revistas (22,06%) están atrasadas y 06 revistas (4,41%) están con un año o más de atraso.Se puede decir que en términos de actualización de la colección hubo un pequeño retroceso.Recomendación para Acción InmediataTodos los puntos relacionados con la Ciencia Abierta deben ser promovidos sistemáticamente por SciELO Chile para las revistas de la colección y deben ser un criterio para la indexación de nuevas revistas (Vea: 5. Ciencia Abierta).El porcentaje de revistas que adoptan la modalidad de publicación continua es solamente 16,18%. Es necesario fomentar a las revistas de la colección a que empiecen a adoptar este formato (Vea: 7.4.2 Tabla Comparativa de Actualización de la Colección).Es necesario corregir y/o actualizar los criterios de la colección (Vea: 6.1 Actualización y alineamiento de los criterios SciELO con Ciencia Abierta).Es necesario corregir y/o actualizar la página del Comité Consultivo de la colección (Vea: 6.2 Comité Consultivo).Hay 06 revistas anuales en la colección SciELO Chile (Vea: 7.1 Periodicidad y Modalidad de Publicación de las revistas). Nuestra recomendación es que las revistas indexadas anualmente sólo se mantengan en la colección cuando adopten la modalidad de publicación continua:* Byzantion Nea Hellás* Izquierdas* Revista de estudios histórico-jurídicos* Revista de filosofíaHay 06 revistas con un año o más de atraso. Estas revistas deben eliminarse de la colección o actualizarse lo antes posible (Vea: 7.4.1 Gráfico del Estado de Actualización de la Colección):* Cuadernos de neuropsicología* Pléyade (Santiago)* Revista chilena de entomología* Revista de biología marina y oceanografía* Revista gestión de las personas y tecnología* Revista iberoamericana de estudios municipalesEs necesario elaborar un plan de acción para combatir los problemas analizados en esta evaluación.Los resultados de este plan se observarán en la próxima evaluación.Cordiales Saludos,Francine Curivil (she / her)Unidade de Produção - Núcleo de PublicaçãoSciELO - Scientific Electronic Library OnlineFAPESP - CAPES - CNPq - BIREME - FAP UNIFESPwww.scielo.org (http://www.scielo.org/)  | www.scielo.br (http://www.scielo.br/)____________________________________________Esta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</si>
  <si>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 Equipo, Favor ruego que me puedan colaborar con la solicitud del proyecto FSEQ210016, en relación al repositorio ANID. Quedo atenta a sus gestiones y les agradezco de antemano,Buen día,Madeleine. De: ALEJANDRA VICTORIA VILLALOBOS VELASQUEZ &lt;proyectos@gestion.uta.cl&gt;Enviado el: viernes, 10 de Noviembre de 2023 12:05Para: Madeleine Ortiz Salgado &lt;mortiz@anid.cl&gt;CC: RODRIGO FERRER &lt;directorinvestigacion@gestion.uta.cl&gt;; ENRIQUE GUSTAVO RICALDI HINOSTROZA &lt;gestor.ines@gestion.uta.cl&gt;; MAUREEN EDITHA HENRIQUEZ ORDOÑEZ &lt;mhenriqu@gestion.uta.cl&gt;; GABRIELA PATRICIA MEZA HERNANDEZ &lt;gmezah@gestion.uta.cl&gt;; OSCAR NAHAAMAN BARAHONA MELGAR &lt;obarahona@academicos.uta.cl&gt;; JORGE LUIS VELIZ CAPETILLO &lt;jlvelizc@gestion.uta.cl&gt;; ANA MARIA CHOQUEHUANCA &lt;investigacionsec@gestion.uta.cl&gt;; eestupin@academicos.uta.cl; Hugo Lienqueo &lt;hlienqueo@gmail.com&gt;; Laboratorio Limza &lt;laboratoriolimza@gmail.com&gt;Asunto: Re: FSEQ210016: Solicita Plan de gestión de Datos ANID Srta. Madeleine OrtizEjecutiva de ProyectosSubdirección de Centro eInvestigación AsociativaAgencia Nacional de Investigación y Desarrollo-ANID Cordiales saludos y por especial encargo del Sr. Rodrigo Ferrer Urbina, Director General de Investigación e Innovación y Representante Institucional ante ANID, en el marco del proyecto FSEQ210016 “Efficient use of water resources in arid and semi-arid zones: integral solutions based on solar energy to promote the development of the agri-food production sector” y la Carta SCIA/DIFE N°859/2023 relativa a generar el  Plan de Gestión de Datos  en el Repositorio ANID, es que para dar cumplimiento al compromiso como Institución Patrocinante Principal, agradeceríamos indicar si es posible autorizar el ingreso al Repositorio, con una ID (credencial)distinta a la del Investigador Responsable,  para incorporar los datos de investigación del referido proyecto.Lo anterior debido a que la Investigadora Responsable del Proyecto se encuentra inhabilitada en sus funciones por un proceso administrativo en curso, sin embargo se cuenta con un investigador del equipo que podría cubrir el requerimiento.Reiteramos que como Institución es primordial cumplir con los compromisos adquiridos con ANID y para los efectos quedamos atentos  El mié, 25 oct 2023 a las 8:57, Madeleine Ortiz Salgado (&lt;mortiz@anid.cl&gt;) escribió:Estimados/as, Junto con saludar cordialmente. Adjunto encontrarás la carta SCIA/DIFE N° 859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--Alejandra Villalobos VelásquezProfesional Proyectos de InvestigaciónDirección General de Investigación e InnovaciónVicerrectoría AcadémicaUNIVERSIDAD DE TARAPACÁ</t>
  </si>
  <si>
    <t>Este es un seguimiento de su solicitud anterior n.° #779714 "Re: FSEQ210003: Solicita Pl..."Estimada Madeleine,Junto con saludar, y como le hemos comunicado previamente, tenemos porblemas de acceso a la plataforma, la cual no se ha resuelto hasta el día de hoy. Por lo que agradeceremos la posibilidad de extender el plazo para subir los datos a la plataforma hasta el 20 de Noviembre, si es que tenemos una pronta solucion al acceso.Agradeciendo su gestión, envío mis saludos cordiales.pz</t>
  </si>
  <si>
    <t>Estimado, Confirmo el ingreso del PGD a la plataforma, por lo cual, estamos conforme a lo establecido en las bases del concurso. En relación con tu consulta, es factible seguir subiendo documentación al repositorio ANID. Saludos cordiales,Madeleine.  De: Ignacio Rodriguez Jorquera &lt;ignacio.rodriguez@uach.cl&gt;Enviado el: viernes, 10 de Noviembre de 2023 17:11Para: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 INFOREPO &lt;inforepo@anid.cl&gt;; Ariel Letelier Concha &lt;aletelier@anid.cl&gt;Asunto: RE: FSEQ210015: Solicita Plan de Gestión de Datos ANID Estimada Madeleine, Hemos subido los datos a la base de datos indicada. Hicimos lo mejor posible considerando el formato y que se reseteaba constantemente (adjunto foto con uno de los mensajes recurrente). No me quedó claro si quedó todo en 1 solo lugar. Entiendo que es posible seguir subiendo información? (por ejemplo, tesis que vayan surgiendo y/o publicaciones)? Gracias nuevamente, quedamos atentos. Saludos.  Ignacio Rodríguez-Jorquera, PhD Director Centro de Humedales Río CrucesUniversidad Austral de ChileCabo Blanco Alto S/N, Las AnimasValdivia, ChileTeléfono (Chile): +56 9 44363481Oficina: 63 2462428www.cehum.org    -------------------------------De: Madeleine Ortiz Salgado &lt;mortiz@anid.cl&gt;Enviado: viernes, 10 de Noviembre de 2023 12:41Para: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 Ariel Letelier Concha &lt;aletelier@anid.cl&gt;Asunto: RE: FSEQ210015: Solicita Plan de Gestión de Datos ANID Estimado Ignacio, Te informo que la Unidad de Acceso, encargada del repositorio, ha indicado que tu acceso a la plataforma ya está habilitado. Te recomendaría que intentes ingresar nuevamente. Además, sugiero que utilices el navegador Chrome, ya que es más estable para el repositorio. Si experimentas algún inconveniente con el repositorio ANID, te sugiero que envíes un correo a inforepo@anid.cl , ya que son el área encargada de la plataforma. En caso de enviar un correo, por favor, cópiame para poder darle seguimiento a tu situación. Acá trata de ser detallado, te recomiendo enviar pantallazos del error que arroje la plataforma. Adicionalmente, puedes consultar los procedimientos y manuales en el siguiente enlace: https://repositorio.anid.cl/login , los cuales podrían brindarte información adicional y ayudarte en el proceso. Quedo atenta a cualquier duda que puedas tener. Saludos cordiales,Madeleine. De: Ignacio Rodriguez Jorquera &lt;ignacio.rodriguez@uach.cl&gt;Enviado el: viernes, 10 de Noviembre de 2023 11:57Para: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&lt;projas@anid.cl&gt;Asunto: RE: FSEQ210015: Solicita Plan de gestión de Datos ANID Estimada Madeleine, Junto con saludar,  informar que luego de reiterados intentos, no hemos podido ingresar al sitio web indicado en el manual para ingresar el plan de gestión de datos y/o los datos. Por favor, indicar alternativa de como proceder para enviar lo exigido por las bases del concurso. Quedo atento, gracias de antemano.  Ignacio Rodríguez-Jorquera, PhD Director Centro de Humedales Río CrucesUniversidad Austral de ChileCabo Blanco Alto S/N, Las AnimasValdivia, ChileTeléfono (Chile): +56 9 44363481Oficina: 63 2462428www.cehum.org    -------------------------------De: Madeleine Ortiz Salgado &lt;mortiz@anid.cl&gt;Enviado: miércoles, 25 de Octubre de 2023 9:55Para: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&lt;projas@anid.cl&gt;Asunto: FSEQ210015: Solicita Plan de gestión de Datos ANID Estimado Ignacio, Junto con saludar cordialmente. Adjunto encontrarás la carta SCIA/DIFE N° 858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t>
  </si>
  <si>
    <t>Estimada Madeleine,Hemos subido los datos a la base de datos indicada. Hicimos lo mejor posible considerando el formato y que se reseteaba constantemente (adjunto foto con uno de los mensajes recurrente). No me quedó claro si quedó todo en 1 solo lugar.Entiendo que es posible seguir subiendo información? (por ejemplo, tesis que vayan surgiendo y/o publicaciones)?Gracias nuevamente, quedamos atentos.Saludos.Ignacio Rodríguez-Jorquera, PhDDirector Centro de Humedales Río CrucesUniversidad Austral de ChileCabo Blanco Alto S/N, Las AnimasValdivia, ChileTeléfono (Chile): +56 9 44363481Oficina: 63 2462428www.cehum.org-------------------------------De: Madeleine Ortiz Salgado &lt;mortiz@anid.cl&gt;Enviado: viernes, 10 de Noviembre de 2023 12:41Para: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 Ariel Letelier Concha &lt;aletelier@anid.cl&gt;Asunto: RE: FSEQ210015: Solicita Plan de Gestión de Datos ANID Estimado Ignacio, Te informo que la Unidad de Acceso, encargada del repositorio, ha indicado que tu acceso a la plataforma ya está habilitado. Te recomendaría que intentes ingresar nuevamente. Además, sugiero que utilices el navegador Chrome, ya que es más estable para el repositorio. Si experimentas algún inconveniente con el repositorio ANID, te sugiero que envíes un correo a inforepo@anid.cl , ya que son el área encargada de la plataforma. En caso de enviar un correo, por favor, cópiame para poder darle seguimiento a tu situación. Acá trata de ser detallado, te recomiendo enviar pantallazos del error que arroje la plataforma. Adicionalmente, puedes consultar los procedimientos y manuales en el siguiente enlace: https://repositorio.anid.cl/login , los cuales podrían brindarte información adicional y ayudarte en el proceso. Quedo atenta a cualquier duda que puedas tener. Saludos cordiales,Madeleine. De: Ignacio Rodriguez Jorquera &lt;ignacio.rodriguez@uach.cl&gt;Enviado el: viernes, 10 de Noviembre de 2023 11:57Para: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&lt;projas@anid.cl&gt;Asunto: RE: FSEQ210015: Solicita Plan de gestión de Datos ANID Estimada Madeleine, Junto con saludar,  informar que luego de reiterados intentos, no hemos podido ingresar al sitio web indicado en el manual para ingresar el plan de gestión de datos y/o los datos. Por favor, indicar alternativa de como proceder para enviar lo exigido por las bases del concurso. Quedo atento, gracias de antemano.  Ignacio Rodríguez-Jorquera, PhD Director Centro de Humedales Río CrucesUniversidad Austral de ChileCabo Blanco Alto S/N, Las AnimasValdivia, ChileTeléfono (Chile): +56 9 44363481Oficina: 63 2462428www.cehum.org    -------------------------------De: Madeleine Ortiz Salgado &lt;mortiz@anid.cl&gt;Enviado: miércoles, 25 de Octubre de 2023 9:55Para: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&lt;projas@anid.cl&gt;Asunto: FSEQ210015: Solicita Plan de gestión de Datos ANID Estimado Ignacio, Junto con saludar cordialmente. Adjunto encontrarás la carta SCIA/DIFE N° 858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</si>
  <si>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RE: Informe de Evaluación de SciELO Chile - Noviembre / 2023</t>
  </si>
  <si>
    <t>Gracias Solange por el informe lo revisaremos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Publicação SciELO &lt;publicacao@scielo.org&gt;Enviado el: miércoles, 8 de Noviembre de 2023 12:12Para: Patricia Munoz Palma &lt;pmunoz@anid.cl&gt;; Scielo &lt;scielo@anid.cl&gt;; Antonieta Yanez Carrasco &lt;myanez@anid.cl&gt;CC: Solange Santos &lt;solange.santos@scielo.org&gt;; Produção Bibliotecárias &lt;producao@scielo.org&gt;Asunto: Informe de Evaluación de SciELO Chile - Noviembre / 2023 Estimada Dra. Patricia Muñoz, Adjunto encaminamos el informe con la evaluación de la colección SciELO Chile, concluida en Noviembre de 2023.La evaluación de los aspectos de políticas y procedimientos fue hecha con base en los criterios descriptos en el documento: Criterios de Certificación del Sitio SciELO (https://wp.scielo.org/wp-content/uploads/Certificacao_site_es.pdf) .A continuación se muestra un resumen del estado actual de la Colección SciELO Chile: Resumen de actualización de la colecciónEsta evaluación ha identificado que el nivel de actualización de SciELO Chile es de 77,94%.De los actuales 134 títulos vigentes en SciELO Chile, 20 revistas (22,06%) están atrasadas y 06 revistas (4,41%) están con un año o más de atraso.Se puede decir que en términos de actualización de la colección hubo un pequeño retroceso.Recomendación para Acción InmediataTodos los puntos relacionados con la Ciencia Abierta deben ser promovidos sistemáticamente por SciELO Chile para las revistas de la colección y deben ser un criterio para la indexación de nuevas revistas (Vea: 5. Ciencia Abierta).El porcentaje de revistas que adoptan la modalidad de publicación continua es solamente 16,18%. Es necesario fomentar a las revistas de la colección a que empiecen a adoptar este formato (Vea: 7.4.2 Tabla Comparativa de Actualización de la Colección).Es necesario corregir y/o actualizar los criterios de la colección (Vea: 6.1 Actualización y alineamiento de los criterios SciELO con Ciencia Abierta).Es necesario corregir y/o actualizar la página del Comité Consultivo de la colección (Vea: 6.2 Comité Consultivo).Hay 06 revistas anuales en la colección SciELO Chile (Vea: 7.1 Periodicidad y Modalidad de Publicación de las revistas). Nuestra recomendación es que las revistas indexadas anualmente sólo se mantengan en la colección cuando adopten la modalidad de publicación continua:* Byzantion Nea Hellás* Izquierdas* Revista de estudios histórico-jurídicos* Revista de filosofíaHay 06 revistas con un año o más de atraso. Estas revistas deben eliminarse de la colección o actualizarse lo antes posible (Vea: 7.4.1 Gráfico del Estado de Actualización de la Colección):* Cuadernos de neuropsicología* Pléyade (Santiago)* Revista chilena de entomología* Revista de biología marina y oceanografía* Revista gestión de las personas y tecnología* Revista iberoamericana de estudios municipalesEs necesario elaborar un plan de acción para combatir los problemas analizados en esta evaluación.Los resultados de este plan se observarán en la próxima evaluación.Cordiales Saludos,Francine Curivil (she / her)Unidade de Produção - Núcleo de PublicaçãoSciELO - Scientific Electronic Library OnlineFAPESP - CAPES - CNPq - BIREME - FAP UNIFESPwww.scielo.org (http://www.scielo.org/)  | www.scielo.br (http://www.scielo.br/)____________________________________________Esta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t>
  </si>
  <si>
    <t>Buenos días Les escribo desde la coordinación del portal SciELO España.SciELO no es una biblioteca y NO publica ninguna revista (ni decide los artículos que seleccionan las revistas incluidas), sino que es un portal que da acceso a revistas publicadas.En casos de plagio o sospecha de ello, deben contactar con la revista en la que se haya publicado el artículo y aclarar este tema tan importante.La revista en cuestión es Revista mexicana de investigación educativa y pertenece a la colección SciELO México (no España).Entonces, en primer lugar escriban a la revista y en segundo lugar (como complemento) pueden escribir a SciELO México.Es la revista quien tiene que solucionar este tema, no el portal SciELO. Es muy importante que revisen las fuentes originales de publicación y así sabrán adónde dirigirse (en este caso, revista mexicana…). Saludos y buen díaCristina Fraga   De: Plagio Buscador &lt;plagiaryhunter23@outlook.com&gt;Enviado el: lunes, 20 de Noviembre de 2023 3:55Para: scielo@scielo.org; scielo@anid.cl; scielo &lt;scielo@isciii.es&gt;; scielo@dgb.unam.mxAsunto: Denuncia de plagio académico en articulo de Scielo ATENCIÓN: Este correo electrónico se envió desde fuera de la organización. No haga clic en enlaces ni abra archivos adjuntos a menos que reconozca al remitente y sepa que el contenido es seguro. En caso de duda contacte con el SAU. 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(https://urldefense.com/v3/__https:/www.scielo.org.mx/scielo.php?script=sci_arttext&amp;pid=S1405-66662011000400005__;!!D9dNQwwGXtA!TzFVbA7cdVnY6Ktrz_HtJiew7sJOHXBnZrdT3lwgHkzzKBEh1V0ybe8hKUXJCHeXQsb-tpq-rk-5IhxWUJ6zJGFWqUo$)En el adjunto está el resultado de la investigación. Los documentos completos se encuentran en esta carpeta de Google Drive: https://drive.google.com/drive/folders/1GpoSY4XCa4FB_69PnEZ_Fz6dMn2jRvDZ?usp=drive_link (https://urldefense.com/v3/__https:/drive.google.com/drive/folders/1GpoSY4XCa4FB_69PnEZ_Fz6dMn2jRvDZ?usp=drive_link__;!!D9dNQwwGXtA!TzFVbA7cdVnY6Ktrz_HtJiew7sJOHXBnZrdT3lwgHkzzKBEh1V0ybe8hKUXJCHeXQsb-tpq-rk-5IhxWUJ6z3i_Jx6s$)Saludos cordiales. Libre de virus.www.avg.com (https://urldefense.com/v3/__http:/www.avg.com/email-signature?utm_medium=email&amp;utm_source=link&amp;utm_campaign=sig-email&amp;utm_content=webmail__;!!D9dNQwwGXtA!TzFVbA7cdVnY6Ktrz_HtJiew7sJOHXBnZrdT3lwgHkzzKBEh1V0ybe8hKUXJCHeXQsb-tpq-rk-5IhxWUJ6zBvAxpiA$) ************************* AVISO LEGAL ************************* Este mensaje electrónico está dirigido exclusivamente a sus destinatarios, pudiendo contener documentos anexos de carácter privado y confidencial. Si por error ha recibido este mensaje y no se encuentra entre los destinatarios, por favor no use, informe, distribuya, imprima o copie su contenido por ningún medio. Le rogamos lo comunique al remitente y borre completamente el mensaje y sus anexos. El Instituto de Salud Carlos III no asume ningún tipo de responsabilidad legal por el contenido de este mensaje cuando no responda a las funciones atribuidas al remitente del mismo por la normativa vigente.La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</si>
  <si>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andrea yañez</t>
  </si>
  <si>
    <t>miriam barraza</t>
  </si>
  <si>
    <t>oscar ravanal</t>
  </si>
  <si>
    <t>antonieta yañez</t>
  </si>
  <si>
    <t>soporte analyze</t>
  </si>
  <si>
    <t>ariel letelier</t>
  </si>
  <si>
    <t>staff rec</t>
  </si>
  <si>
    <t>Alejandro Pavez</t>
  </si>
  <si>
    <t>Andrea Yañez</t>
  </si>
  <si>
    <t>Antonieta Yañez</t>
  </si>
  <si>
    <t>Karina Silva</t>
  </si>
  <si>
    <t>Maria Antonieta Tapia</t>
  </si>
  <si>
    <t>Miriam Barraza</t>
  </si>
  <si>
    <t>Oscar Ravanal</t>
  </si>
  <si>
    <t>Paula Gajardo</t>
  </si>
  <si>
    <t>Ricardo Contador</t>
  </si>
  <si>
    <t>Soporte Analyze</t>
  </si>
  <si>
    <t>Staff Rec</t>
  </si>
  <si>
    <t>SLA</t>
  </si>
  <si>
    <t>Cumplimiento SLA</t>
  </si>
  <si>
    <t>No cumple</t>
  </si>
  <si>
    <t>Cumple</t>
  </si>
  <si>
    <t>%Cumplimiento</t>
  </si>
  <si>
    <t>%No cumplimiento</t>
  </si>
  <si>
    <t>2023-11-30T13:02:08Z</t>
  </si>
  <si>
    <t>2023-11-24T17:03:17Z</t>
  </si>
  <si>
    <t>2023-11-22T14:48:12Z</t>
  </si>
  <si>
    <t>2023-11-22T17:39:49Z</t>
  </si>
  <si>
    <t>2023-11-23T15:24:48Z</t>
  </si>
  <si>
    <t>2023-11-23T21:00:04Z</t>
  </si>
  <si>
    <t>2023-11-24T14:13:15Z</t>
  </si>
  <si>
    <t>2023-11-24T21:42:27Z</t>
  </si>
  <si>
    <t>2023-11-27T15:08:04Z</t>
  </si>
  <si>
    <t>2023-11-27T15:51:44Z</t>
  </si>
  <si>
    <t>2023-11-27T16:03:30Z</t>
  </si>
  <si>
    <t>2023-11-27T16:20:52Z</t>
  </si>
  <si>
    <t>2023-11-27T21:04:07Z</t>
  </si>
  <si>
    <t>2023-11-27T21:23:46Z</t>
  </si>
  <si>
    <t>2023-11-28T11:05:12Z</t>
  </si>
  <si>
    <t>2023-11-28T16:59:50Z</t>
  </si>
  <si>
    <t>2023-11-30T13:21:57Z</t>
  </si>
  <si>
    <t>2023-11-30T13:34:26Z</t>
  </si>
  <si>
    <t>2023-11-30T18:17:40Z</t>
  </si>
  <si>
    <t>2023-11-22T17:02:59Z</t>
  </si>
  <si>
    <t>2023-11-24T13:02:16Z</t>
  </si>
  <si>
    <t>2023-11-23T19:02:58Z</t>
  </si>
  <si>
    <t>2023-11-24T16:03:03Z</t>
  </si>
  <si>
    <t>2023-11-27T19:03:05Z</t>
  </si>
  <si>
    <t>2023-11-30T13:02:07Z</t>
  </si>
  <si>
    <t>2023-11-27T19:03:04Z</t>
  </si>
  <si>
    <t>2023-11-29T19:03:42Z</t>
  </si>
  <si>
    <t>2023-11-28T14:03:11Z</t>
  </si>
  <si>
    <t>2023-11-29T13:02:07Z</t>
  </si>
  <si>
    <t>2023-11-30T17:03:38Z</t>
  </si>
  <si>
    <t>2023-11-30T16:02:34Z</t>
  </si>
  <si>
    <t>2023-11-30T20:03:54Z</t>
  </si>
  <si>
    <t>Revista Ciudad Pazando</t>
  </si>
  <si>
    <t>Roberto André Aedo Sanhueza</t>
  </si>
  <si>
    <t>Maricela Krieg</t>
  </si>
  <si>
    <t>Megan Williams</t>
  </si>
  <si>
    <t>Bernardo Esteban Madera (UTESA)</t>
  </si>
  <si>
    <t>revciudadpazando.ud@udistrital.edu.co</t>
  </si>
  <si>
    <t>aedo_roberto@yahoo.es</t>
  </si>
  <si>
    <t>maricela.krieg@gmail.com</t>
  </si>
  <si>
    <t>mwilliams@bio.puc.cl</t>
  </si>
  <si>
    <t>registromao@utesa.edu</t>
  </si>
  <si>
    <t>[SOLICITUD] Apoyo e Información acerca de proceso inclusión a Scielo Chile – Revista Ciudad Paz-ando</t>
  </si>
  <si>
    <t>Consulta de Número (código/folio) del proyecto, centro o beca para adjuntar tesis doctoral</t>
  </si>
  <si>
    <t>Revista Ciencia y Enfermería V29 rpass1323</t>
  </si>
  <si>
    <t>Solicitud de Publicación de Invitado</t>
  </si>
  <si>
    <t>Colaboración para creación Directorio Proveedores</t>
  </si>
  <si>
    <t>Archivos de Chungara 02223 marcados</t>
  </si>
  <si>
    <t>Re: [ANID Reports] Please join at Portal del Investigador</t>
  </si>
  <si>
    <t>Interés en publicar un artículo</t>
  </si>
  <si>
    <t>Re: Solicitud de Publicación de Invitado</t>
  </si>
  <si>
    <t>Tiene una nueva notificación desde Ingeniare. Revista chilena de ingeniería:Se ha enviado un nuevo artículo para el cual hay que asignar un editor/a.Enlace: https://cl.submission.scielo.org/index.php/ingeniare/workflow/submission/9562Kristopher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</si>
  <si>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Bogotá, D. C. 22 de noviembre de 2023  Respetados SCIELO CHILE  Respetados, reciban un cordial saludo. Espero que este mensaje les encuentre bien. Me pongo en contacto con ustedes en representación de la Revista Ciudad Paz-ando de la Universidad Distrital Francisco José de Caldas (Bogotá, Colombia). Esto último, con el objetivo de solicitar a ustedes, de la manera más atenta y cordial, información detallada sobre el proceso de indexación en Scielo Chile. Quiero señalar que debido a ciertas dificultades, la institución encargada de Scielo Colombia actualmente no está recibiendo solicitudes, por lo que me dirijo a ustedes en busca de orientación. Al intentar incorporar nuestra revista en la plataforma de revistas de Chile para la respectiva evaluación, en el apartado de Scielo e inclusión de directorio he identificado un inconveniente: la plataforma no reconoce el ISSN digital de nuestra revista (el cual ha sido asignado ya hace más de diez años por la entidad encargada de esta labor en nuestro país).  Adjunto una imagen con el error mencionado: Estoy interesado en conocer los pasos que debo seguir para resolver este problema o el proceso para lograr la inclusión en SciELO Chile, siendo Ciudad Paz-ando una revista colombiana y por tanto extranjera. Aprecio su orientación y cualquier asistencia que puedan proporcionar en este proceso. De antemano, agradezco su atención y ayuda. Me suscribo a su amable respuesta.  Cordialmente,Jefferson Arley Díaz Mesa Editor Revista Ciudad Paz-ando (RCP) | https://revistas.udistrital.edu.co/index.php/cpaz (https://revistas.udistrital.edu.co/index.php/cpaz/index)Investigador Memorias, Conflictos y Paz - IPAZUD | www.ipazud.udistrital.edu.co (https://ipazud.udistrital.edu.co/)Redes sociales RCP | Twitter - @CiudadPaz_ando (https://twitter.com/CiudadPaz_ando)  | LinkedIn - Revista Ciudad Paz-ando (https://www.linkedin.com/in/revista-ciudad-paz-ando-149a1726b/)Universidad Distrital Francisco José de Caldas | Bogotá, ColombiaContacto | Mail: revciudadpazando.ud@udistrital.edu.co | Teléfono: (+57-1) 323 9300 Ext: 1330 - 1337 Dirección | Carrera 7 No. 40B - 53 Piso 3Proyectó: Juan Giraldo - Gestor Editorial Revista Ciudad Paz-ando.La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</si>
  <si>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Estimadas/os mimebros de ANID:   Junto con saludarles y esperar que se encuentren muy bien, escribo para preguntarles acerca de mi número (código/folio) del proyecto, centro o beca, para poder adjuntar mi tesis doctoral, para efectos de cerrar mi condición como becario.   Mis datos son:Nombre: Roberto Aedo SanhuezaRUN: 13.601.531-1Beca: Doctorado Nacional 2014Programa: Doctorado en Estudios Latinoamericanos.Institución: Universidad de Chile   El sistema me pide un número (código/folio) del proyecto, centro o beca que desconozco y en la plataforma aparecía este correo para solicitar ayuda.   Saludos cordiales y muchas gracias desde ya.   Roberto.La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</si>
  <si>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Tiene una nueva notificación desde Ingeniare. Revista chilena de ingeniería:Se ha enviado un nuevo artículo para el cual hay que asignar un editor/a.Enlace: https://cl.submission.scielo.org/index.php/ingeniare/workflow/submission/9563Kristopher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</si>
  <si>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Tiene una nueva notificación desde Ingeniare. Revista chilena de ingeniería:Se ha enviado un nuevo artículo para el cual hay que asignar un editor/a.Enlace: https://cl.submission.scielo.org/index.php/ingeniare/workflow/submission/9564Kristopher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</si>
  <si>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Tiene una nueva notificación desde Ingeniare. Revista chilena de ingeniería:Se ha enviado un nuevo artículo para el cual hay que asignar un editor/a.Enlace: https://cl.submission.scielo.org/index.php/ingeniare/workflow/submission/9567Kristopher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</si>
  <si>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Estimada Antonieta, junto con saludar adjunto link con archivo procesado de Revista Ciencia y Enfermería V29(rpass1323):SECCIÓN INVESTIGACIÓN29:20 CONSTRUCCIÓN Y ATRIBUTOS DEL PROFESIONALISMO EN UNA ESCUELA DE ENFERMERÍA EN CHILE (00214)29:21 ASOCIACIÓN DE LA CROMOGRANINA A CON LA ANSIEDAD Y EL ESTRÉS EN PROFESIONALES DE ENFERMERÍA (00215)Cordialmente,Sandra Roahttp://share.udec.cl/server/php/files/sroa/compartir/0717-9553-cienf-rpass-1323-29.rarCopia de ScieLO_Chile_Cienf_2023.xlsx</t>
  </si>
  <si>
    <t>Tiene una nueva notificación desde Ingeniare. Revista chilena de ingeniería:Se ha enviado un nuevo artículo para el cual hay que asignar un editor/a.Enlace: https://cl.submission.scielo.org/index.php/ingeniare/workflow/submission/9568Kristopher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</si>
  <si>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Saludos, me llamo Maricela. Me pongo en contacto con usted para saber si acepta contenidos de autores invitados en su sitio web (http://scielo.conicyt.cl). Veo que publican contenidos muy buenos y sería estupendo contribuir a ellos.Escribo artículos minuciosamente elaborados, basados en datos y detallados que pueden ser un gran aporte para su sitio web.Si publicáis contenidos de autores invitados, hacedme saber si tenéis requisitos estrictos que deba cumplir.--Best Regards,Maricela KriegLa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</si>
  <si>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Tiene una nueva notificación desde Ingeniare. Revista chilena de ingeniería:Se ha enviado un nuevo artículo para el cual hay que asignar un editor/a.Enlace: https://cl.submission.scielo.org/index.php/ingeniare/workflow/submission/9565Kristopher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</si>
  <si>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Estimados(as):Queremos invitarlos a participar en la creación de un directorio web de proveedores de insumos, recursos y servicios para nuestras unidades de información, que sea una herramienta de apoyo para la gestión; que esté disponible en el sitio web del CBC.Se incluirán proveedores de productos y servicios (digitalización, empaste, encuadernación, desarrollo de aplicaciones web, etc.), recursos bibliográficos, recursos electrónicos, equipamiento e insumos especializados para Bibliotecas, Centros de documentación y Archivos ubicados en las diferentes regiones del país y que podamos recomendar a nuestros colegas por calidad de servicio y tiempos involucrados.Los campos del registro de proveedores son: Nombre de la empresa, nombre de contacto, dirección, email, teléfonos (celular/fijo), URL empresa, categoría (por ejemplo, Servicios), producto (por ejemplo, empaste), evaluación (podamos valorar la calidad de la empresa que nos entrega servicios), observaciones (por ejemplo, recomendable, precio justo, etc.). Agradecemos su colaboración en este proyecto que esperamos se transforme en una herramienta que nos facilite y apoye la gestión de proveedores para nuestras unidades de información.Nombre Empresa Nombre Contacto Dirección Comercial Correo electrónico Teléfonos URL Empresa Categoría: Servicios/Producto Evaluación Calidad Servicio Observaciones Atentamente,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</si>
  <si>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 Anto.Envío artículos marcados de chungara - 02201 y 02202.Cualquier observación me cuentas.Saludos,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</si>
  <si>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Buenas tardes,Copio al correo que se encuentra para ayuda en la página de https://investigadores.anid.cl/en/profile/personal_information?u=1Por favor revisar el correo abajo.Saludos cordiales,Megan WilliamsOn Mon, Nov 27, 2023 at 1:24 PM Megan Williams &lt;mwilliams@bio.puc.cl&gt; wrote:Estimados,Estoy registrada en el Portal del Investigador con el correo: megan.williams@uc.clPor favor avisar como puedo hacer el vínculo con el proyecto Anillo.Saludos cordiales,Megan WilliamsOn Mon, Nov 13, 2023 at 4:49 PM &lt;investigadores@conicyt.cl&gt; wrote:Hello, mwilliams@bio.puc.cl.You have been invited by "Semi-arid coastal basins as indicators of climate crisis adaptation (sacbad)" to register at Portal del Investigador. This will enable you to be reported as a member of this center and linked to resources/activities you participated in, such as publications, events, etc.To register, please visit Portal del Investigador (https://investigadores.conicyt.cl) and click the registration button at the top to receive further instructions.Best Regards,Centers Reporting System - ANID--Megan E. WilliamsProfesora AsistenteDepartamento de Ingeniería Hidráulica y Ambiental, Escuela de IngenieríaDepartamento de Ecología, Facultad de Ciencias BiológicasPontificia Universidad Católica de Chile--Megan E. WilliamsProfesora AsistenteDepartamento de Ingeniería Hidráulica y Ambiental, Escuela de IngenieríaDepartamento de Ecología, Facultad de Ciencias BiológicasPontificia Universidad Católica de Chile</t>
  </si>
  <si>
    <t>Muy buen día, mi nombre es Ricardo Venegas, estudiante de Psicología de la Universidad Uniacc y en un trabajo en el ramo de metodología cuantitativa de la investigación hicimos una encuesta a docentes chilenos, para medir su salud mental. Considerando que es una información importante, incluso para mi como estudiante, pensé en que se podría publicar pero no sé los pasos a seguir. Quedo atento a todo lo que me puedan orientar, les saludaRicardo Venegas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</si>
  <si>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Comments:Estimado equipo del repositorio,Junto que saludar, les escribo ya que estoy intentando subir al repositorio mi tesis/libro y estoy teniendo problema para ingresar el folio del proyecto (primer item requerido). Si bien, conozco el número de folio asociado a mi beca, al ingresar el código esto no funciona. Será este un problema con la forma de ingresar esta información? o que tengo que incluir otro folio? Mi programa es programa la Beca de Doctorado en el Extranjero Becas Chile 2017.Muchas gracias por su ayuda,Saludos cordiales,Martín Date: Thu Nov 30 13:21:47 UTC 2023Email: mfonck1@uc.clLogged In As: Referring Page: https://repositorio.anid.cl/loginUser Agent: Mozilla/5.0 (Macintosh; Intel Mac OS X 10.13; rv:109.0) Gecko/20100101 Firefox/115.0Session: 1c78f7a2-9585-4c71-906f-fce6c8fce7ce</t>
  </si>
  <si>
    <t>Después de un cordial saludo, manifiesto mi interés  en publicar un articulo en su prestigiosa revista titulado Análisis de la relación entre las competencias digitales docentes y la deserción universitaria, como requisito para finalizar de mi estudio de postgrado. Agradecería recibir información sobre: 1. La estructura para la presentación del contenido.2. El costo de la publicación y;3. El tiempo estimado para la publicación. Agradezco de antemano su antención y consideración, Atentamente,  Bernardino Esteban Madera Fernández  Bernardo Esteban MaderaDirector de Registro809-572-2866 ext. 602Email: registromao@utesa.eduwww.utesa.eduUTESA - MaoUniversidad Tecnológica de SantiagoSistema CorporativoEste mensaje es confidencial y puede estar protegido por nuestras políticas legales. Si ha recibido este mensaje por error por favor infórmenos respondiendo al mensaje y luego elimínelo de su sistema. No puede copiar, o enviar el mensaje a ninguna otra persona.La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</si>
  <si>
    <t>Hola, ¡espero que te vaya bien!Sé que estás muy ocupado y existe la posibilidad de que mi último mensaje ofreciéndote publicar como invitado haya quedado enterrado. ¿Podrías reconsiderarlo? Espero tu respuesta.On Mon, 27 Nov 2023 at 18:51, Maricela Krieg &lt;maricela.krieg@gmail.com&gt; wrote:Saludos, me llamo Maricela. Me pongo en contacto con usted para saber si acepta contenidos de autores invitados en su sitio web (http://scielo.conicyt.cl). Veo que publican contenidos muy buenos y sería estupendo contribuir a ellos.Escribo artículos minuciosamente elaborados, basados en datos y detallados que pueden ser un gran aporte para su sitio web.Si publicáis contenidos de autores invitados, hacedme saber si tenéis requisitos estrictos que deba cumplir.--Best Regards,Maricela Krieg--Best Regards,Maricela KriegLa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</si>
</sst>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name val="Calibri"/>
    </font>
    <font>
      <b/>
      <sz val="11"/>
      <name val="Calibri"/>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 fontId="0" fillId="0" borderId="0" xfId="0" applyNumberFormat="1"/>
    <xf numFmtId="0" fontId="2"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4" fillId="2" borderId="0" xfId="0" applyFont="1" applyFill="1"/>
    <xf numFmtId="9" fontId="0" fillId="0" borderId="0" xfId="0" applyNumberFormat="1"/>
    <xf numFmtId="9" fontId="4" fillId="2"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Domingo Pavez Leon" refreshedDate="45258.456832407406" createdVersion="8" refreshedVersion="8" minRefreshableVersion="3" recordCount="812" xr:uid="{B1A1A4E9-C73D-4CC9-B46E-ED45D7BD3FBB}">
  <cacheSource type="worksheet">
    <worksheetSource ref="A1:AG813" sheet="Hoja 1"/>
  </cacheSource>
  <cacheFields count="33">
    <cacheField name="cuenta_zendesk" numFmtId="0">
      <sharedItems/>
    </cacheField>
    <cacheField name="id_tickets" numFmtId="0">
      <sharedItems containsSemiMixedTypes="0" containsString="0" containsNumber="1" containsInteger="1" minValue="639786" maxValue="880637"/>
    </cacheField>
    <cacheField name="fecha_creacion" numFmtId="0">
      <sharedItems/>
    </cacheField>
    <cacheField name="Fech-Creación-ok" numFmtId="164">
      <sharedItems/>
    </cacheField>
    <cacheField name="Días de Cierre" numFmtId="1">
      <sharedItems containsSemiMixedTypes="0" containsString="0" containsNumber="1" containsInteger="1" minValue="0" maxValue="320"/>
    </cacheField>
    <cacheField name="SLA" numFmtId="1">
      <sharedItems containsSemiMixedTypes="0" containsString="0" containsNumber="1" containsInteger="1" minValue="5" maxValue="5"/>
    </cacheField>
    <cacheField name="Cumplimiento SLA" numFmtId="1">
      <sharedItems/>
    </cacheField>
    <cacheField name="Promedio Cierres Mes" numFmtId="1">
      <sharedItems containsSemiMixedTypes="0" containsString="0" containsNumber="1" containsInteger="1" minValue="2" maxValue="74"/>
    </cacheField>
    <cacheField name="Promedio Días Cierre" numFmtId="1">
      <sharedItems containsSemiMixedTypes="0" containsString="0" containsNumber="1" containsInteger="1" minValue="41" maxValue="41"/>
    </cacheField>
    <cacheField name="Días sobre el promedio" numFmtId="1">
      <sharedItems containsSemiMixedTypes="0" containsString="0" containsNumber="1" containsInteger="1" minValue="-39" maxValue="33"/>
    </cacheField>
    <cacheField name="Día-Creación" numFmtId="164">
      <sharedItems/>
    </cacheField>
    <cacheField name="Mes-Creación" numFmtId="164">
      <sharedItems/>
    </cacheField>
    <cacheField name="Año-Creación" numFmtId="164">
      <sharedItems/>
    </cacheField>
    <cacheField name="Hora-Creación" numFmtId="0">
      <sharedItems/>
    </cacheField>
    <cacheField name="Mes-Creación2" numFmtId="0">
      <sharedItems/>
    </cacheField>
    <cacheField name="estado" numFmtId="0">
      <sharedItems/>
    </cacheField>
    <cacheField name="fecha_actualizacion" numFmtId="0">
      <sharedItems/>
    </cacheField>
    <cacheField name="Fech-Actualización-ok" numFmtId="164">
      <sharedItems/>
    </cacheField>
    <cacheField name="Día-Actualización" numFmtId="164">
      <sharedItems/>
    </cacheField>
    <cacheField name="Mes-Actualización" numFmtId="164">
      <sharedItems/>
    </cacheField>
    <cacheField name="Año-Actualización" numFmtId="164">
      <sharedItems/>
    </cacheField>
    <cacheField name="Hora-Actualización" numFmtId="0">
      <sharedItems/>
    </cacheField>
    <cacheField name="Mes-Actualización2" numFmtId="0">
      <sharedItems/>
    </cacheField>
    <cacheField name="id_solicitante" numFmtId="0">
      <sharedItems containsSemiMixedTypes="0" containsString="0" containsNumber="1" containsInteger="1" minValue="373626516251" maxValue="21098105994388"/>
    </cacheField>
    <cacheField name="ID" numFmtId="1">
      <sharedItems containsSemiMixedTypes="0" containsString="0" containsNumber="1" containsInteger="1" minValue="373626516251" maxValue="21098105994388"/>
    </cacheField>
    <cacheField name="nombre_solicitante" numFmtId="0">
      <sharedItems/>
    </cacheField>
    <cacheField name="email_solicitante" numFmtId="0">
      <sharedItems/>
    </cacheField>
    <cacheField name="cuenta_que_recibe" numFmtId="0">
      <sharedItems count="10">
        <s v="contacto@informacioncientifica.cl"/>
        <s v="issn@anid.cl"/>
        <s v="scielo@anid.cl"/>
        <s v="productividad@anid.cl"/>
        <s v="ayuda@anid.cl"/>
        <s v="inforepo@anid.cl"/>
        <s v="ayuda@conicyt.cl"/>
        <s v="latindex@anid.cl"/>
        <s v="support@conicytoirs.zendesk.com"/>
        <s v="No registra información" u="1"/>
      </sharedItems>
    </cacheField>
    <cacheField name="quien_respondio" numFmtId="0">
      <sharedItems/>
    </cacheField>
    <cacheField name="asunto_ticket" numFmtId="0">
      <sharedItems/>
    </cacheField>
    <cacheField name="descripcion_ticket" numFmtId="0">
      <sharedItems longText="1"/>
    </cacheField>
    <cacheField name="pregunta_tipo" numFmtId="0">
      <sharedItems count="6">
        <s v="Spam"/>
        <s v="Informativo"/>
        <s v="Recepción Información Revistas"/>
        <s v="Solicitud de Información"/>
        <s v="Consulta Técnica"/>
        <s v="Problema Técnico"/>
      </sharedItems>
    </cacheField>
    <cacheField name="clasificación_pregunta" numFmtId="0">
      <sharedItems count="15">
        <s v="Spam"/>
        <s v="Contenidos Plataformas"/>
        <s v="Envío Archivo para Revisión"/>
        <s v="Actualización Datos"/>
        <s v="Consulta Procedimientos"/>
        <s v="Consulta N°Folio"/>
        <s v="Uso de Plataformas"/>
        <s v="Información General"/>
        <s v="Indexar Publicación"/>
        <s v="Consulta Publicación"/>
        <s v="Registro ISSN"/>
        <s v="Actualización CV"/>
        <s v="Consulta Postulación"/>
        <s v="Registro Portal del Investigador"/>
        <s v="Envió Factur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s v="ayudaic"/>
    <n v="639786"/>
    <s v="2023-01-02T14:49:37Z"/>
    <s v="2023-01-02"/>
    <n v="149"/>
    <n v="5"/>
    <s v="No cumple"/>
    <n v="74"/>
    <n v="41"/>
    <n v="33"/>
    <s v="02"/>
    <s v="01"/>
    <s v="2023"/>
    <s v="14:49"/>
    <s v="Enero"/>
    <s v="Cerrado"/>
    <s v="2023-05-31T20:02:54Z"/>
    <s v="2023-05-31"/>
    <s v="31"/>
    <s v="05"/>
    <s v="2023"/>
    <s v="20:02"/>
    <s v="Mayo"/>
    <n v="11952031922068"/>
    <n v="11952031922068"/>
    <s v="Faith Huang"/>
    <s v="sales@hx-metalcasting.com"/>
    <x v="0"/>
    <s v="Paula Gajardo"/>
    <s v="electroslag pre-melting slag manufacturer"/>
    <s v="Dear Sir or Madam, Thank you for taking time out of your busy schedule to review our company information. We are an electroslag pre-melting slag manufacturer &amp; exporter,  customized products with various contents and particle sizes according to customerrequirements. Any enquiries, pls kindly let me know.  Free sample is provided.  With best regards, Faith HuangHX metal casting Co;Ltdsales@hx-metalcasting.comTel: 86 13600298967wechat/86 13600298967"/>
    <x v="0"/>
    <x v="0"/>
  </r>
  <r>
    <s v="ayudaic"/>
    <n v="640060"/>
    <s v="2023-01-03T15:30:41Z"/>
    <s v="2023-01-03"/>
    <n v="14"/>
    <n v="5"/>
    <s v="No cumple"/>
    <n v="74"/>
    <n v="41"/>
    <n v="33"/>
    <s v="03"/>
    <s v="01"/>
    <s v="2023"/>
    <s v="15:30"/>
    <s v="Enero"/>
    <s v="Cerrado"/>
    <s v="2023-01-17T14:02:42Z"/>
    <s v="2023-01-17"/>
    <s v="17"/>
    <s v="01"/>
    <s v="2023"/>
    <s v="14:02"/>
    <s v="Enero"/>
    <n v="12061094679188"/>
    <n v="12061094679188"/>
    <s v="Cristián Calabrano Torres"/>
    <s v="ccalabrano@uchile.cl"/>
    <x v="1"/>
    <s v="Andrea Yañez"/>
    <s v="Cambio de periodicidad - Revista Chilena de Terapia Ocupacional"/>
    <s v="Estimado/a:Junto con saludar y desearles un excelente 2023. Les escribo para informarles que la Revista Chilena de Terapia Ocupacional (https://revistaterapiaocupacional.uchile.cl/) , publicada por la Universidad de Chile, ha decidido comenzar este año bajo la modalidad de publicación continua. Por lo anterior, quisiera solicitar actualizar los datos de periodicidad de la publicación en su registro de ISSN (0719-5346), de lo contrario, indicarme cómo hacer este cambio desde el Sistema de registro para publicaciones y revistas científicas (http://revistascientificas.informacioncientifica.cl/login) .Que tengan una buena jornada,Cristián Calabrano TorresCoordinador de Portal de Revistas Académicasy Repositorio de Datos de InvestigaciónDirección de Servicios de Información y Bibliotecas (SISIB)Universidad de Chile+562 29782334ccalabrano@uchile.clwww.sisib.uchile.cl (http://www.sisib.uchile.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1"/>
  </r>
  <r>
    <s v="ayudaic"/>
    <n v="640298"/>
    <s v="2023-01-03T19:51:33Z"/>
    <s v="2023-01-03"/>
    <n v="92"/>
    <n v="5"/>
    <s v="No cumple"/>
    <n v="74"/>
    <n v="41"/>
    <n v="33"/>
    <s v="03"/>
    <s v="01"/>
    <s v="2023"/>
    <s v="19:51"/>
    <s v="Enero"/>
    <s v="Cerrado"/>
    <s v="2023-04-05T18:03:26Z"/>
    <s v="2023-04-05"/>
    <s v="05"/>
    <s v="04"/>
    <s v="2023"/>
    <s v="18:03"/>
    <s v="Abril"/>
    <n v="9673272229908"/>
    <n v="9673272229908"/>
    <s v="Sandra Elizabeth Roa Mendoza"/>
    <s v="sroa@udec.cl"/>
    <x v="2"/>
    <s v="Miriam Barraza"/>
    <s v="Revista Chilena de Estudios Medievales (RCEM) Nº22"/>
    <s v="Estimada Antonieta, junto con saludar y desearte un muy Feliz Año 2022, te adjunto link con archivos procesados de Revista Chilena de Estudios Medievales número 22, para su revisión.Cordialmente,Sandra Roahttp://share.udec.cl/server/php/files/sroa/compartir/n22.ra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Tabla de contenidosN22.docx"/>
    <x v="2"/>
    <x v="2"/>
  </r>
  <r>
    <s v="ayudaic"/>
    <n v="640573"/>
    <s v="2023-01-04T14:55:02Z"/>
    <s v="2023-01-04"/>
    <n v="6"/>
    <n v="5"/>
    <s v="No cumple"/>
    <n v="74"/>
    <n v="41"/>
    <n v="33"/>
    <s v="04"/>
    <s v="01"/>
    <s v="2023"/>
    <s v="14:55"/>
    <s v="Enero"/>
    <s v="Cerrado"/>
    <s v="2023-01-10T15:04:07Z"/>
    <s v="2023-01-10"/>
    <s v="10"/>
    <s v="01"/>
    <s v="2023"/>
    <s v="15:04"/>
    <s v="Enero"/>
    <n v="12095666660372"/>
    <n v="12095666660372"/>
    <s v="Cristobal Marin Anguita"/>
    <s v="cmarina@uandes.cl"/>
    <x v="3"/>
    <s v="Oscar Ravanal"/>
    <s v="Productividad científica nacional: Posibles causas"/>
    <s v="Estimados/as de ANID:Esperando que se encuentren bien, 1. Me presento. Soy Cristóbal Marín y actualmente trabajo en la Universidad de los Andes, Dirección de Investigación y Doctorados, en labores de información científica.2. En esta línea, soy el encargado de revisar la productividad científica (publicaciones) de la universidad. En esta tarea, al observar el número de publicaciones a nivel nacional, se observa una baja sustantiva en el año 2022 respecto al 2021 (clic aquí (https://dataciencia.anid.cl/articles) ). Asimismo, se observa este fenómeno a nivel mundial (imagen adjunta). Con este antecedente, considerando que la baja no corresponde en su totalidad a la falta de registro/contabilidad/actualización de publicaciones 2022:a. Consulto si desde ANID tienen una explicación a esta baja, así como sus posibles causas.De antemano, muchas gracias por su tiempo.Saludos cordiales------------------------------- Cristobal Marin AnguitaJefe de Informacion CientificaDireccion de Investigacion y DoctoradoAv. Mons. Álvaro del Portillo 12.455Las Condes, Santiago, ChileTeléfono:http://www.uandes.clCompromiso UANDES: Imprime solo lo necesario y cuidemos nuestra casa comú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0739"/>
    <s v="2023-01-04T17:56:54Z"/>
    <s v="2023-01-04"/>
    <n v="320"/>
    <n v="5"/>
    <s v="No cumple"/>
    <n v="74"/>
    <n v="41"/>
    <n v="33"/>
    <s v="04"/>
    <s v="01"/>
    <s v="2023"/>
    <s v="17:56"/>
    <s v="Enero"/>
    <s v="Cerrado"/>
    <s v="2023-11-20T18:02:44Z"/>
    <s v="2023-11-20"/>
    <s v="20"/>
    <s v="11"/>
    <s v="2023"/>
    <s v="18:02"/>
    <s v="Noviembre"/>
    <n v="11081259560596"/>
    <n v="11081259560596"/>
    <s v="Ayaz Alam"/>
    <s v="ayaz.alam@gmail.com"/>
    <x v="4"/>
    <s v="Alejandro Pavez"/>
    <s v="Indexación de las publicaciones"/>
    <s v="Estimada/oBuenas tardes. En mi perfil del Portal investigador (https://investigadores.anid.cl/es/people/7896-Mohammad_Ayaz_Alam), las siguientes 2 publicaciones aparecen indexadas solamente en WoS (ISI) no en SCOPUS. Por favor agregar la etiqueta de SCOPUS en ambos. DESTRUCTIVE AND NON-DESTRUCTIVE TESTING OF THE PERFORMANCE OF COPPER SLAG FIBER-REINFORCED CONCRETEGLOBAL ARSENIC DILEMMA AND SUSTAINABILITYAdemás, no parece la etiqueta de SCOPUS para la siguiente publicaciones.ENVIRONMENTAL DEGRADATION THROUGH MINING FOR ENERGY RESOURCES: THE CASE OF THE SHRINKING LAGUNA SANTA ROSA WETLAND IN THE ATACAMA REGION OF CHILEAquí presento resumen de los cambios solicitados.Quedo atento a cualquier consulta al respecto. Desde ya muchas gracias por su atención. Saludos cordiales, Ayaz Mohammad Ayaz Alam23.031.928-6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41071"/>
    <s v="2023-01-05T14:08:49Z"/>
    <s v="2023-01-05"/>
    <n v="1"/>
    <n v="5"/>
    <s v="Cumple"/>
    <n v="74"/>
    <n v="41"/>
    <n v="33"/>
    <s v="05"/>
    <s v="01"/>
    <s v="2023"/>
    <s v="14:08"/>
    <s v="Enero"/>
    <s v="Cerrado"/>
    <s v="2023-01-06T15:03:53Z"/>
    <s v="2023-01-06"/>
    <s v="06"/>
    <s v="01"/>
    <s v="2023"/>
    <s v="15:03"/>
    <s v="Enero"/>
    <n v="12125207049748"/>
    <n v="12125207049748"/>
    <s v="Javier Lea-Plaza Micheli"/>
    <s v="javier.leaplaza@lea-plaza.com"/>
    <x v="2"/>
    <s v="Paula Gajardo"/>
    <s v="Se puede publicar una tesis?"/>
    <s v="Estimados, disculpen la molestia. Tengo una duda: hay alguna forma de publicar mi tesis en Cielo? es mi tesis de pregrado y ya tiene un par de años de antigüedad. Sin embargo, está en el repositorio Uchile y ha tenido cierta difusión dado que es el trabajo más actualizado en el tema.Es de derecho, y no ha sido publicada en revistas.La adjunto por si acaso.De antemano muchas gracias Javier Lea-PlazaSocio en Lea-Plaza      +56 9 8202 0893Badajoz 12 of 201, Las Condes        Lea-Plaza.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41671"/>
    <s v="2023-01-06T15:42:54Z"/>
    <s v="2023-01-06"/>
    <n v="4"/>
    <n v="5"/>
    <s v="Cumple"/>
    <n v="74"/>
    <n v="41"/>
    <n v="33"/>
    <s v="06"/>
    <s v="01"/>
    <s v="2023"/>
    <s v="15:42"/>
    <s v="Enero"/>
    <s v="Cerrado"/>
    <s v="2023-01-10T16:03:03Z"/>
    <s v="2023-01-10"/>
    <s v="10"/>
    <s v="01"/>
    <s v="2023"/>
    <s v="16:03"/>
    <s v="Enero"/>
    <n v="380453402791"/>
    <n v="380453402791"/>
    <s v="Gabriel Alvarado Fuentes"/>
    <s v="gabriel.alvarado@umag.cl"/>
    <x v="3"/>
    <s v="Oscar Ravanal"/>
    <s v="solicitud de informacion proyectos ANID"/>
    <s v="Estimados:Junto con saludar, solicito una lista (vía planilla de excel) de los proyectos adjudicados por parte de la Universidad de Magallanes, tanto como unidad patrocinantes o principal y como asociada, con todos los siguientes detalles posibles: año de adjudicación, fecha de inicio y término, el fondo del concurso, investigador principal y co-investigadores, código ANID, monto total del proyecto y el monto asignado a la Universidad y la duración en meses.Quedando atento a comentarios.Saludos Cordiales.--NOTA DE CONFIDENCIALIDAD: Este correo electrónico es confidencial y para uso exclusivo de la(s) persona(s) a quien(es) se dirige y su contenido es de propiedad intelectual de la Universidad de Magallanes. Si el lector de esta transmisión electrónica no es el destinatario, se le notifica que cualquier distribución o copia de la misma está estrictamente prohibida. Si ha recibido este correo por error le solicitamos notificar inmediatamente a la persona que lo envió y borrarlo definitivamente de su sistema.CONFIDENTIALITY NOTE: This email is confidential and for the exclusive use of the person (s) to whom it is addressed and its content is the intellectual property of the University of Magallanes. If the reader of this electronic transmission is not the intended recipient, you are hereby notified that any distribution or copy thereof is strictly prohibited. If you have received this email by mistake we ask you to immediately notify the person who sent it and delete it permanently from your syste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2615"/>
    <s v="2023-01-10T10:32:20Z"/>
    <s v="2023-01-10"/>
    <n v="1"/>
    <n v="5"/>
    <s v="Cumple"/>
    <n v="74"/>
    <n v="41"/>
    <n v="33"/>
    <s v="10"/>
    <s v="01"/>
    <s v="2023"/>
    <s v="10:32"/>
    <s v="Enero"/>
    <s v="Cerrado"/>
    <s v="2023-01-11T15:03:35Z"/>
    <s v="2023-01-11"/>
    <s v="11"/>
    <s v="01"/>
    <s v="2023"/>
    <s v="15:03"/>
    <s v="Enero"/>
    <n v="11183225143316"/>
    <n v="11183225143316"/>
    <s v="Analyze"/>
    <s v="soporte@analyze.cl"/>
    <x v="5"/>
    <s v="Paula Gajardo"/>
    <s v="SOP-143 Soporte ANID - Deriva consulta o requerimiento técnico"/>
    <s v="—-—-—-—Responder sobre esta líneaMathias Klingenberg ha resuelto esto como Listo.¿Cómo fue nuestro servicio para esta solicitud?☆&lt;https://analyze.atlassian.net/servicedesk/customer/portal/4/SOP-143/feedback?token=ca415fa9cc83ea5dc4b3b15d368210c9a4d30ad0&amp;rating=1&gt;Muy malo☆&lt;https://analyze.atlassian.net/servicedesk/customer/portal/4/SOP-143/feedback?token=ca415fa9cc83ea5dc4b3b15d368210c9a4d30ad0&amp;rating=2&gt;Pobre☆&lt;https://analyze.atlassian.net/servicedesk/customer/portal/4/SOP-143/feedback?token=ca415fa9cc83ea5dc4b3b15d368210c9a4d30ad0&amp;rating=3&gt;Ni bien, ni mal☆&lt;https://analyze.atlassian.net/servicedesk/customer/portal/4/SOP-143/feedback?token=ca415fa9cc83ea5dc4b3b15d368210c9a4d30ad0&amp;rating=4&gt;Bueno☆&lt;https://analyze.atlassian.net/servicedesk/customer/portal/4/SOP-143/feedback?token=ca415fa9cc83ea5dc4b3b15d368210c9a4d30ad0&amp;rating=5&gt;Muy buenoVer solicitud&lt;https://analyze.atlassian.net/servicedesk/customer/portal/4/SOP-143?token=eyJ0eXAiOiJKV1QiLCJhbGciOiJIUzI1NiJ9.eyJxc2giOiJiNGMyZjI4N2YxMWRhYjE3MzgwOGZjNGNjYWYyYjA5NzBhNTJiZDFiOWVmZWQ4MmVkMWVhM2I5ZDdmZmJmYmY1IiwiaXNzIjoic2VydmljZWRlc2stand0LXRva2VuLWlzc3VlciIsImNvbnRleHQiOnsidXNlciI6IjExMDU5IiwiaXNzdWUiOiJTT1AtMTQzIn0sImV4cCI6MTY3NTc2NTkyNywiaWF0IjoxNjczMzQ2NzI3fQ.VwG1P5s7F-VIwY421_qJOiqNz37-QzvDJhCUiny9i3o&amp;sda_source=notification-email&gt; · Apagar las notificaciones de esta petición&lt;https://analyze.atlassian.net/servicedesk/customer/portal/4/SOP-143/unsubscribe?jwt=eyJ0eXAiOiJKV1QiLCJhbGciOiJIUzI1NiJ9.eyJxc2giOiJjNWRhNjhlYjlkYjZmNDAzY2RlMzY4ZDkxZWYwZDc5NmUwNWI0NmJjMThjOWZlMTE4ZWE5OGUwNmRlM2Y4OTFhIiwiaXNzIjoic2VydmljZWRlc2stand0LXRva2VuLWlzc3VlciIsImNvbnRleHQiOnsidXNlciI6InFtOjZkYjJhN2RlLTExODUtNDMxMi1hMTNlLTIxOTczODQyMjhlYzo0ZjE1NWIxNS03MTM5LTRhMzMtOTQyMC0wY2MzMjE0MDVhYjIiLCJpc3N1ZSI6IlNPUC0xNDMifSwiZXhwIjoxNjc1NzY1OTI3LCJpYXQiOjE2NzMzNDY3Mjd9.fr4hX8TejTZhwUB8t4I0MSZXMkhdDvi0shbhy968MkA&gt;Esto está compartido con inforepo@anid.cl.Con tecnología de Jira Service Management&lt;https://www.atlassian.com/software/jira/service-desk/powered-by?utm_medium=jira-in-product&amp;utm_source=jira_service_desk_email_footer&amp;utm_content=analyze&gt;Enviado el 10 de Enero de 2023 7:32:07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42616"/>
    <s v="2023-01-10T10:34:16Z"/>
    <s v="2023-01-10"/>
    <n v="1"/>
    <n v="5"/>
    <s v="Cumple"/>
    <n v="74"/>
    <n v="41"/>
    <n v="33"/>
    <s v="10"/>
    <s v="01"/>
    <s v="2023"/>
    <s v="10:34"/>
    <s v="Enero"/>
    <s v="Cerrado"/>
    <s v="2023-01-11T15:03:35Z"/>
    <s v="2023-01-11"/>
    <s v="11"/>
    <s v="01"/>
    <s v="2023"/>
    <s v="15:03"/>
    <s v="Enero"/>
    <n v="11183225143316"/>
    <n v="11183225143316"/>
    <s v="Analyze"/>
    <s v="soporte@analyze.cl"/>
    <x v="5"/>
    <s v="Paula Gajardo"/>
    <s v="SOP-144 Problema Folio Repositorio ANID"/>
    <s v="—-—-—-—Responder sobre esta líneaMathias Klingenberg ha resuelto esto como Listo.¿Cómo fue nuestro servicio para esta solicitud?☆&lt;https://analyze.atlassian.net/servicedesk/customer/portal/4/SOP-144/feedback?token=a2ffbf580284ae45ccdacf9f14d3fde52d90234d&amp;rating=1&gt;Muy malo☆&lt;https://analyze.atlassian.net/servicedesk/customer/portal/4/SOP-144/feedback?token=a2ffbf580284ae45ccdacf9f14d3fde52d90234d&amp;rating=2&gt;Pobre☆&lt;https://analyze.atlassian.net/servicedesk/customer/portal/4/SOP-144/feedback?token=a2ffbf580284ae45ccdacf9f14d3fde52d90234d&amp;rating=3&gt;Ni bien, ni mal☆&lt;https://analyze.atlassian.net/servicedesk/customer/portal/4/SOP-144/feedback?token=a2ffbf580284ae45ccdacf9f14d3fde52d90234d&amp;rating=4&gt;Bueno☆&lt;https://analyze.atlassian.net/servicedesk/customer/portal/4/SOP-144/feedback?token=a2ffbf580284ae45ccdacf9f14d3fde52d90234d&amp;rating=5&gt;Muy buenoVer solicitud&lt;https://analyze.atlassian.net/servicedesk/customer/portal/4/SOP-144?token=eyJ0eXAiOiJKV1QiLCJhbGciOiJIUzI1NiJ9.eyJxc2giOiJkYjgyZWFhMDg2M2M3ZjcxODg3NmM1MGQ2OTgxZWE4Y2I0ZWExMzI0Njg3Y2Y2Y2I4OWEzMmY5NDA2ODI3ZjVhIiwiaXNzIjoic2VydmljZWRlc2stand0LXRva2VuLWlzc3VlciIsImNvbnRleHQiOnsidXNlciI6IjExMDU5IiwiaXNzdWUiOiJTT1AtMTQ0In0sImV4cCI6MTY3NTc2NjA0NywiaWF0IjoxNjczMzQ2ODQ3fQ.etlWlUo_PP9JTYFGw_-yNGHx_kwQkkomo0aPcfvjfQs&amp;sda_source=notification-email&gt; · Apagar las notificaciones de esta petición&lt;https://analyze.atlassian.net/servicedesk/customer/portal/4/SOP-144/unsubscribe?jwt=eyJ0eXAiOiJKV1QiLCJhbGciOiJIUzI1NiJ9.eyJxc2giOiJlMDZlMWQ5YjViOTFjMDhhMThiNGUyM2E0YjBkNTZiNWI4ZjJkNTVlMmZjZTYwMmIwNTE1ZTAwZWExNmI0MjJlIiwiaXNzIjoic2VydmljZWRlc2stand0LXRva2VuLWlzc3VlciIsImNvbnRleHQiOnsidXNlciI6InFtOjZkYjJhN2RlLTExODUtNDMxMi1hMTNlLTIxOTczODQyMjhlYzo0ZjE1NWIxNS03MTM5LTRhMzMtOTQyMC0wY2MzMjE0MDVhYjIiLCJpc3N1ZSI6IlNPUC0xNDQifSwiZXhwIjoxNjc1NzY2MDQ3LCJpYXQiOjE2NzMzNDY4NDd9.9i4oyO8sEMkLWcMEp75SsQvX3lWrfjYXV6OFVw9c5v8&gt;Esto está compartido con inforepo@anid.cl.Con tecnología de Jira Service Management&lt;https://www.atlassian.com/software/jira/service-desk/powered-by?utm_medium=jira-in-product&amp;utm_source=jira_service_desk_email_footer&amp;utm_content=analyze&gt;Enviado el 10 de Enero de 2023 7:34:07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5"/>
  </r>
  <r>
    <s v="ayudaic"/>
    <n v="642650"/>
    <s v="2023-01-10T12:26:08Z"/>
    <s v="2023-01-10"/>
    <n v="1"/>
    <n v="5"/>
    <s v="Cumple"/>
    <n v="74"/>
    <n v="41"/>
    <n v="33"/>
    <s v="10"/>
    <s v="01"/>
    <s v="2023"/>
    <s v="12:26"/>
    <s v="Enero"/>
    <s v="Cerrado"/>
    <s v="2023-01-11T20:03:25Z"/>
    <s v="2023-01-11"/>
    <s v="11"/>
    <s v="01"/>
    <s v="2023"/>
    <s v="20:03"/>
    <s v="Enero"/>
    <n v="12240718618388"/>
    <n v="12240718618388"/>
    <s v="Martin Hiche"/>
    <s v="nakili.1868@gmail.com"/>
    <x v="0"/>
    <s v="Paula Gajardo"/>
    <s v="Informe CONICYT # D96F1058/1966.-"/>
    <s v="Sres. CONICYT, necesito acceder a Proyecto CONICYT # D96F1058 del año 1996, del Ing. Nelson Guerra Sepulveda de la Universidad del Norte de Antofagasta, caratulado como : Fluorescencia de Rayos X (FRX).- Agradecere indicarme, como obtenerlo.- Gracias por su atencion.-Martin.-"/>
    <x v="3"/>
    <x v="1"/>
  </r>
  <r>
    <s v="ayudaic"/>
    <n v="642663"/>
    <s v="2023-01-10T12:47:50Z"/>
    <s v="2023-01-10"/>
    <n v="0"/>
    <n v="5"/>
    <s v="Cumple"/>
    <n v="74"/>
    <n v="41"/>
    <n v="33"/>
    <s v="10"/>
    <s v="01"/>
    <s v="2023"/>
    <s v="12:47"/>
    <s v="Enero"/>
    <s v="Cerrado"/>
    <s v="2023-01-10T16:03:03Z"/>
    <s v="2023-01-10"/>
    <s v="10"/>
    <s v="01"/>
    <s v="2023"/>
    <s v="16:03"/>
    <s v="Enero"/>
    <n v="12125207049748"/>
    <n v="12125207049748"/>
    <s v="Javier Lea-Plaza Micheli"/>
    <s v="javier.leaplaza@lea-plaza.com"/>
    <x v="2"/>
    <s v="Paula Gajardo"/>
    <s v="Re: Se puede publicar una tesis?"/>
    <s v="estimados, habran recibido este correo?SAludosEl jue, 5 ene 2023 a la(s) 11:00, Javier Lea-Plaza Micheli (javier.leaplaza@lea-plaza.com) escribió:Estimados, disculpen la molestia. Tengo una duda: hay alguna forma de publicar mi tesis en Cielo? es mi tesis de pregrado y ya tiene un par de años de antigüedad. Sin embargo, está en el repositorio Uchile y ha tenido cierta difusión dado que es el trabajo más actualizado en el tema.Es de derecho, y no ha sido publicada en revistas.La adjunto por si acaso.De antemano muchas gracias Javier Lea-PlazaSocio en Lea-Plaza      +56 9 8202 0893Badajoz 12 of 201, Las Condes        Lea-Plaza.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42751"/>
    <s v="2023-01-10T16:00:10Z"/>
    <s v="2023-01-10"/>
    <n v="311"/>
    <n v="5"/>
    <s v="No cumple"/>
    <n v="74"/>
    <n v="41"/>
    <n v="33"/>
    <s v="10"/>
    <s v="01"/>
    <s v="2023"/>
    <s v="16:00"/>
    <s v="Enero"/>
    <s v="Cerrado"/>
    <s v="2023-11-17T15:00:53Z"/>
    <s v="2023-11-17"/>
    <s v="17"/>
    <s v="11"/>
    <s v="2023"/>
    <s v="15:00"/>
    <s v="Noviembre"/>
    <n v="398338680192"/>
    <n v="398338680192"/>
    <s v="Max Alfonso Andresen Hernández"/>
    <s v="andresen@med.puc.cl"/>
    <x v="6"/>
    <s v="Alejandro Pavez"/>
    <s v="RV:  consulta Revista ARS médica"/>
    <s v="​​Estimada Sra Mireya aprovecho la oportunidad de desearle  lo mejor para este 2023Respecto de lo contingente , la ultima  informacion que recibimos era que el comite sesionaba en Enero , alguna fecha ?atteDr Max Andresen________________________________De: Mireya Gonzalez Lara &lt;mvgonzalez@anid.cl&gt;Enviado: jueves, 18 de Agosto de 2022 8:02Para: Paola CasanelloCc: Escuela de Medicina; Carolina Gonzalez; Maria Soledad Bravo Marchant; Max Andresen HernandezAsunto: RE: Revista ARS médicaEstimada Dra. Casanello, acuso recibo de la información.Saludos atentos,━━━━━━━━Mireya González LaraAnalista Unidad de MonitoreoDepartamento de Gestión del Conocimiento, Prospección y MonitoreoSubdirección de Redes, Estrategia y ConocimientoAgencia Nacional de Investigación y Desarrollo - ANID+56 2 23654618www.anid.cl&lt;http://www.anid.cl/&gt;Ministerio de Ciencia, Tecnología, Conocimiento e InnovaciónGobierno de ChileDe: Paola Casanello &lt;paolacasanello@gmail.com&gt;Enviado el: miércoles, 17 de Agosto de 2022 12:01Para: Mireya Gonzalez Lara &lt;mvgonzalez@anid.cl&gt;CC: Escuela de Medicina &lt;arsmedica@uc.cl&gt;; Carolina Gonzalez &lt;cgonzalez@anid.cl&gt;; Maria Soledad Bravo Marchant &lt;sbravo@anid.cl&gt;; Max E. Andresen &lt;andresen@med.puc.cl&gt;Asunto: Re: Revista ARS médicaEstimada Sra Mireya,Dado el trabajo riguroso realizado por la Srta Marcela González, Asistente Editorial de Ars Medica para completar la información de CV y ORCID de los diferentes Editores, Revisores y Autores de los artículos bajo evaluación por el comité de Scielo de ANID, le adjunto un link a la nube en Dropbox&lt;https://www.dropbox.com/sh/dkrbni1erdj1o8b/AACQN9myzirhzHd9dT4nVb6Za?dl=0&gt; donde el comité podrá acceder a todos los respaldos de CV organizados.Espero que sea de utilidad esta información y quedamos atentos a cualquier requerimiento adicional.Saludos cordiales,Paola CasanelloOn Tue, Aug 16, 2022 at 1:09 PM Mireya Gonzalez Lara &lt;mvgonzalez@anid.cl&lt;mailto:mvgonzalez@anid.cl&gt;&gt; wrote:Estimada Dra. Casanello, me dirijo a usted en relación con el correo que le envié el 02 de Agosto pasado, donde le comunicaba una situación detectada en el proceso de Evaluación de Contenido de la Revista ARS Médica, sobre la falta de información de los currícula del comité editorial, autores y revisores o código ORCID para que los Evaluadores externos pudiesen contar con todos los antecedentes.Al respecto quisiera informarle que luego de comunicarnos con los técnicos que proveen soporte a nuestra plataforma hemos podido comprobar que la información estaba disponible y ya no será necesario que nos envié la información solicitada.Esperamos que pueda disculpar las molestias que esta situación haya podido ocasionar y le señalo que su Revista está en proceso normal de evaluación y esperamos próximamente comunicar los resultados.Saluda atentamente,━━━━━━━━Mireya González LaraAnalista Unidad de MonitoreoDepartamento de Gestión del Conocimiento, Prospección y MonitoreoSubdirección de Redes, Estrategia y ConocimientoAgencia Nacional de Investigación y Desarrollo - ANID+56 2 23654618www.anid.cl&lt;http://www.anid.cl/&gt;Ministerio de Ciencia, Tecnología, Conocimiento e InnovaciónGobierno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Paola Casanello, PhDDepartment of NeonatologyDepartment of ObstetricsSchool of MedicinePontificia Universidad Católica de Chilepcasane@uc.cl&lt;mailto:pcasane@uc.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42922"/>
    <s v="2023-01-10T20:46:17Z"/>
    <s v="2023-01-10"/>
    <n v="1"/>
    <n v="5"/>
    <s v="Cumple"/>
    <n v="74"/>
    <n v="41"/>
    <n v="33"/>
    <s v="10"/>
    <s v="01"/>
    <s v="2023"/>
    <s v="20:46"/>
    <s v="Enero"/>
    <s v="Cerrado"/>
    <s v="2023-01-11T15:03:35Z"/>
    <s v="2023-01-11"/>
    <s v="11"/>
    <s v="01"/>
    <s v="2023"/>
    <s v="15:03"/>
    <s v="Enero"/>
    <n v="10878232581396"/>
    <n v="10878232581396"/>
    <s v="Repositorio"/>
    <s v="repositorio@anid.cl"/>
    <x v="5"/>
    <s v="Paula Gajardo"/>
    <s v="RE: Comentarios - Repositorio ANID"/>
    <s v="Este es un seguimiento de su solicitud anterior n.° #638256 &quot;Comentarios - Repositorio ANID&quot;¡Muchas gracias por la respuesta!Muchos saludos,Maria-----Original Message-----From: INFOREPO &lt;inforepo@anid.cl&gt;Sent: martes, 10 de Enero de 2023 12:18To: MARIA . MONTT STRABUCCHI &lt;mumontt@uc.cl&gt;Cc: Paula Gajardo Mancilla &lt;pgajardo@anid.cl&gt;Subject: RE: Comentarios - Repositorio ANIDEstimado(a) mumontt@uc.cl:Junto con saludarle y respecto a su consulta, Indicar que las cargas en el repositorio no reemplazan al Portal del Investigador, son sistemas complementarios, ya que el repositorio alberga proyectos financiados por la ANID y el Portal del Investigador alberga  la trayectoria productiva  del investigador y que no necesariamente sean proyectos adjudicados en la ANID.CordialmenteEquipo Repositorio ANID-----Mensaje original-----De: repositorio &lt;repositorio@anid.cl&gt;Enviado el: martes, 27 de diciembre de 2022 13:00Para: INFOREPO &lt;inforepo@anid.cl&gt;Asunto: Comentarios - Repositorio ANIDEmail: mumontt@uc.clComentarios:¡Hola! ¿Esto reemplazará al portal del investigador? ¡Muchas gracias!Fecha: Tue Dec 27 16:59:34 UTC 2022Logueado como: mumontt@uc.clUser Agent: Mozilla/5.0 (Windows NT 10.0; Win64; x64) AppleWebKit/537.36 (KHTML, like Gecko) Chrome/108.0.0.0 Safari/537.36Session: ce3df69f-528c-4ce7-b38b-03386464baf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No sienta la obligación de contestar este mail fuera de horario labor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3199"/>
    <s v="2023-01-11T14:33:06Z"/>
    <s v="2023-01-11"/>
    <n v="1"/>
    <n v="5"/>
    <s v="Cumple"/>
    <n v="74"/>
    <n v="41"/>
    <n v="33"/>
    <s v="11"/>
    <s v="01"/>
    <s v="2023"/>
    <s v="14:33"/>
    <s v="Enero"/>
    <s v="Cerrado"/>
    <s v="2023-01-12T13:02:17Z"/>
    <s v="2023-01-12"/>
    <s v="12"/>
    <s v="01"/>
    <s v="2023"/>
    <s v="13:02"/>
    <s v="Enero"/>
    <n v="12266943077652"/>
    <n v="12266943077652"/>
    <s v="JESSICA ANDREA BRAVO GARRIDO"/>
    <s v="jessica.bravo@mail.udp.cl"/>
    <x v="3"/>
    <s v="Paula Gajardo"/>
    <s v="UDP"/>
    <s v="Estimados productividad ANIDEspero se encuentren muy bien, consulta como puedo saber si estos artículos adjuntos están en los registros ANID? Quedo atenta Saludos cordiales Jessica Bravo Garrido, PhDBioquímicaMagíster en Educación mención Pedagogía y Gestión UniversitariaDoctora en Ciencias FarmacéuticasCentro de Investigación BiomédicaLaboratorio de Productos naturales BioactivosProfesor Asociado,Universidad Diego PortalesEjército 141, Santiago, Chile (lab. 402)Fono: 22676293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3478"/>
    <s v="2023-01-11T22:58:25Z"/>
    <s v="2023-01-11"/>
    <n v="84"/>
    <n v="5"/>
    <s v="No cumple"/>
    <n v="74"/>
    <n v="41"/>
    <n v="33"/>
    <s v="11"/>
    <s v="01"/>
    <s v="2023"/>
    <s v="22:58"/>
    <s v="Enero"/>
    <s v="Cerrado"/>
    <s v="2023-04-05T18:03:26Z"/>
    <s v="2023-04-05"/>
    <s v="05"/>
    <s v="04"/>
    <s v="2023"/>
    <s v="18:03"/>
    <s v="Abril"/>
    <n v="10753508536468"/>
    <n v="10753508536468"/>
    <s v="Cristian Robeson"/>
    <s v="cristian.robeson@pucv.cl"/>
    <x v="2"/>
    <s v="Miriam Barraza"/>
    <s v="Revista 180 no. 50"/>
    <s v="Estimada Antonieta,Junto con saludar, hago envío de la Revista 180 no. 50, para que pase a su proceso de revisión.Saludos cordiales, revista180_n50_markup_xml.zip (https://drive.google.com/file/d/1sDFYxhygs0Vx6du5ApOQSgiepfEHWdlt/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43816"/>
    <s v="2023-01-12T19:42:04Z"/>
    <s v="2023-01-12"/>
    <n v="8"/>
    <n v="5"/>
    <s v="No cumple"/>
    <n v="74"/>
    <n v="41"/>
    <n v="33"/>
    <s v="12"/>
    <s v="01"/>
    <s v="2023"/>
    <s v="19:42"/>
    <s v="Enero"/>
    <s v="Cerrado"/>
    <s v="2023-01-20T13:02:48Z"/>
    <s v="2023-01-20"/>
    <s v="20"/>
    <s v="01"/>
    <s v="2023"/>
    <s v="13:02"/>
    <s v="Enero"/>
    <n v="382041297671"/>
    <n v="382041297671"/>
    <s v="MARIA ELENA ARIAS CEA"/>
    <s v="mariaelena.arias@ufrontera.cl"/>
    <x v="3"/>
    <s v="Oscar Ravanal"/>
    <s v="Re: Productividad WOS UFRO 2022"/>
    <s v="Este es un seguimiento de su solicitud anterior n.° #637546 &quot;Productividad WOS UFRO 2022&quot;Estimado Oscar.Junto con saludar, respecto del reporte final conteniendo todas las publicaciones 2022 reconocidas por ANID, le agradecería nos pudiera informar la fecha en que dispondremos de dicha información.Desde ya muchas gracias por su gestión.Que tenga una excelente tarde. Atte., MElena."/>
    <x v="3"/>
    <x v="1"/>
  </r>
  <r>
    <s v="ayudaic"/>
    <n v="643831"/>
    <s v="2023-01-12T19:57:52Z"/>
    <s v="2023-01-12"/>
    <n v="83"/>
    <n v="5"/>
    <s v="No cumple"/>
    <n v="74"/>
    <n v="41"/>
    <n v="33"/>
    <s v="12"/>
    <s v="01"/>
    <s v="2023"/>
    <s v="19:57"/>
    <s v="Enero"/>
    <s v="Cerrado"/>
    <s v="2023-04-05T18:03:26Z"/>
    <s v="2023-04-05"/>
    <s v="05"/>
    <s v="04"/>
    <s v="2023"/>
    <s v="18:03"/>
    <s v="Abril"/>
    <n v="9673272229908"/>
    <n v="9673272229908"/>
    <s v="Sandra Elizabeth Roa Mendoza"/>
    <s v="sroa@udec.cl"/>
    <x v="2"/>
    <s v="Miriam Barraza"/>
    <s v="Revista de la Construcción V21 Nº3 2022"/>
    <s v="Estimada Antonieta, junto con saludar te envío link con archivos procesados de Revista de la Construcción v21 Nº3 2022, para su revisión.Saludos,Sandra Roahttps://drive.google.com/file/d/1uKEOKJDmB2z4cn-X8SNFsTyEtKrA2OcU/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nidos.docx"/>
    <x v="2"/>
    <x v="2"/>
  </r>
  <r>
    <s v="ayudaic"/>
    <n v="644011"/>
    <s v="2023-01-13T13:38:42Z"/>
    <s v="2023-01-13"/>
    <n v="5"/>
    <n v="5"/>
    <s v="Cumple"/>
    <n v="74"/>
    <n v="41"/>
    <n v="33"/>
    <s v="13"/>
    <s v="01"/>
    <s v="2023"/>
    <s v="13:38"/>
    <s v="Enero"/>
    <s v="Cerrado"/>
    <s v="2023-01-18T18:02:35Z"/>
    <s v="2023-01-18"/>
    <s v="18"/>
    <s v="01"/>
    <s v="2023"/>
    <s v="18:02"/>
    <s v="Enero"/>
    <n v="11353659206932"/>
    <n v="11353659206932"/>
    <s v="PAOLA ANDREA CORREA MONDACA"/>
    <s v="publicaciones@gestion.uta.cl"/>
    <x v="3"/>
    <s v="Oscar Ravanal"/>
    <s v="Productividad Scielo 2022 Universidad de Tarapacá"/>
    <s v="EstimadaCarolinaBuen día, deseando se encuentre bien, quisiera saber cuando se puede obtener la productividad 2022 Scielo, o es lo que aparece en la plataforma antigua 63 publicaciones reconocidas para el año 2022?Favor confirmar la informaciónSaludos cordiales--Paola Correa MondacaMagister en Dirección y Gestión de Recursos HumanosProfesional PublicacionesDirección General de Investigación e Innovación Vicerrectoría AcadémicaUniversidad de Tarapacá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4105"/>
    <s v="2023-01-13T15:46:12Z"/>
    <s v="2023-01-13"/>
    <n v="4"/>
    <n v="5"/>
    <s v="Cumple"/>
    <n v="74"/>
    <n v="41"/>
    <n v="33"/>
    <s v="13"/>
    <s v="01"/>
    <s v="2023"/>
    <s v="15:46"/>
    <s v="Enero"/>
    <s v="Cerrado"/>
    <s v="2023-01-17T20:03:35Z"/>
    <s v="2023-01-17"/>
    <s v="17"/>
    <s v="01"/>
    <s v="2023"/>
    <s v="20:03"/>
    <s v="Enero"/>
    <n v="5735601210516"/>
    <n v="5735601210516"/>
    <s v="Alejandra Camila Pérez Manríquez"/>
    <s v="ale_ca_94@hotmail.com"/>
    <x v="5"/>
    <s v="Paula Gajardo"/>
    <s v="Depósito tesis repositorio ANID"/>
    <s v="Buenas tardes,Me comunico debido a un problema que he presentado al momento de cargar mi tesis de magíster al repositorio. Cuando coloco el número de folio de mi beca (que es N°73190994), me aparece que el folio ingresado no existe.Espero me pueda ayudar con este asunto para poder terminar como corresponde con todas las obligaciones de la beca.Gracias de antemano.Saludos,Alejandra Pér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44480"/>
    <s v="2023-01-16T12:43:55Z"/>
    <s v="2023-01-16"/>
    <n v="135"/>
    <n v="5"/>
    <s v="No cumple"/>
    <n v="74"/>
    <n v="41"/>
    <n v="33"/>
    <s v="16"/>
    <s v="01"/>
    <s v="2023"/>
    <s v="12:43"/>
    <s v="Enero"/>
    <s v="Cerrado"/>
    <s v="2023-05-31T20:02:54Z"/>
    <s v="2023-05-31"/>
    <s v="31"/>
    <s v="05"/>
    <s v="2023"/>
    <s v="20:02"/>
    <s v="Mayo"/>
    <n v="397570333492"/>
    <n v="397570333492"/>
    <s v="francisco soto barrientos"/>
    <s v="fsotobarrientos@gmail.com"/>
    <x v="0"/>
    <s v="Paula Gajardo"/>
    <s v="problemas de impresión"/>
    <s v="Mi computadora me dice que desconoce a la impresora ... y me pide descargar programas... pueden venir a verla?--"/>
    <x v="5"/>
    <x v="1"/>
  </r>
  <r>
    <s v="ayudaic"/>
    <n v="644488"/>
    <s v="2023-01-16T12:56:59Z"/>
    <s v="2023-01-16"/>
    <n v="140"/>
    <n v="5"/>
    <s v="No cumple"/>
    <n v="74"/>
    <n v="41"/>
    <n v="33"/>
    <s v="16"/>
    <s v="01"/>
    <s v="2023"/>
    <s v="12:56"/>
    <s v="Enero"/>
    <s v="Cerrado"/>
    <s v="2023-06-05T14:02:35Z"/>
    <s v="2023-06-05"/>
    <s v="05"/>
    <s v="06"/>
    <s v="2023"/>
    <s v="14:02"/>
    <s v="Junio"/>
    <n v="397938103472"/>
    <n v="397938103472"/>
    <s v="Matías Ayala Munita"/>
    <s v="mayala@uft.cl"/>
    <x v="0"/>
    <s v="Paula Gajardo"/>
    <s v="Fwd: Revista Amoxtli"/>
    <s v="Hola, soy el director de la revista Amoxtli de la Universidad Finis Terrae ISSN-e: 0719-997X https://revistas.uft.cl/index.php/amox y necesitamos: 1. cambiar el nombre de la Editorial, ya no es Editorial Ariadna ; 2. saber si se podría cambiar el subtitulo de &quot;Revista de historia de la edición y la lectura&quot; a &quot;Revista de la edición y la cultura&quot; sin cambiar el ISSN. Muchas gracias, Matías--Profesor Asociado - Investigador CIDOC (https://cidoc.uft.cl) - Escuela de Literatura (http://comunicacionesyhumanidades.uft.cl/escuelas/literatura)Universidad Finis TerraeOrcid (https://orcid.org/0000-0002-9372-1645)  - Academia (https://uft-cl.academia.edu/MatíasAyalaMunita)Revista Amoxtli (https://revistas.uft.cl/index.php/amox/index)"/>
    <x v="4"/>
    <x v="3"/>
  </r>
  <r>
    <s v="ayudaic"/>
    <n v="644636"/>
    <s v="2023-01-16T16:12:47Z"/>
    <s v="2023-01-16"/>
    <n v="79"/>
    <n v="5"/>
    <s v="No cumple"/>
    <n v="74"/>
    <n v="41"/>
    <n v="33"/>
    <s v="16"/>
    <s v="01"/>
    <s v="2023"/>
    <s v="16:12"/>
    <s v="Enero"/>
    <s v="Cerrado"/>
    <s v="2023-04-05T18:03:25Z"/>
    <s v="2023-04-05"/>
    <s v="05"/>
    <s v="04"/>
    <s v="2023"/>
    <s v="18:03"/>
    <s v="Abril"/>
    <n v="9673272229908"/>
    <n v="9673272229908"/>
    <s v="Sandra Elizabeth Roa Mendoza"/>
    <s v="sroa@udec.cl"/>
    <x v="2"/>
    <s v="Miriam Barraza"/>
    <s v="Revista Ciencia y Enfermería V28(rpass1722)"/>
    <s v="Estimada Antonieta, junto con saludar adjunto link con archivos procesados de Carta Editor de Revista Ciencia y Enfermería V28(rpass1722):28:31 CAMBIOS AFECTIVOS EN NIÑAS/OS Y ADOLESCENTES: ANTES Y DURANTE EL CONFINAMIENTO PREVENTIVO POR COVID-1928:32: SALUD DIGITAL EN EL CONTROL DE PACIENTES CRÓNICOS DURANTE LA PANDEMIA: LA MIRADA DEL EQUIPO DE SALUD28:33: TELEENFERMERÍA COMO HERRAMIENTA PARA FAVORECER LA AUTOEFICACIA EN PERSONAS CON ENFERMEDADES CRÓNICAS28:34: HUMANIZACIÓN DEL CUIDADO DESDE LA PERSPECTIVA DE NIÑOS-NIÑAS Y ADOLESCENTES HOSPITALIZADOS: REVISIÓN INTEGRATIVALo otro es que en tabla de contenidos de Scielo, figura dos veces título de sección INVESTIGACIÓN[cid:03d90880-16b9-4677-a821-4ed24351f07e][cid:8d994139-867e-42a1-9c40-5fedd76ebf7a]Saludos,Sandra Roahttps://drive.google.com/file/d/1vd-UF_trrlftJCgoIhCmYiux3KUB9dhb/view?usp=share_link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44768"/>
    <s v="2023-01-16T18:54:58Z"/>
    <s v="2023-01-16"/>
    <n v="23"/>
    <n v="5"/>
    <s v="No cumple"/>
    <n v="74"/>
    <n v="41"/>
    <n v="33"/>
    <s v="16"/>
    <s v="01"/>
    <s v="2023"/>
    <s v="18:54"/>
    <s v="Enero"/>
    <s v="Cerrado"/>
    <s v="2023-02-08T20:03:29Z"/>
    <s v="2023-02-08"/>
    <s v="08"/>
    <s v="02"/>
    <s v="2023"/>
    <s v="20:03"/>
    <s v="Febrero"/>
    <n v="12404556268052"/>
    <n v="12404556268052"/>
    <s v="Maria Elizabeth Guerra"/>
    <s v="maria.guerra@uv.cl"/>
    <x v="0"/>
    <s v="Paula Gajardo"/>
    <s v="sobre cambio de correo electrónico para ingreso portal investigador ANID"/>
    <s v="De mi consideración:Esperando se encuentre bien, le escribo a razón de poder explorar posibilidades de cambiar el correo electrónico el cual me da acceso al portal de investigadores ANID, esto a raíz de que el correo yahoo ya no lo utilizo y es mejor para mí en mi condición de profesor adjunta de la Universidad de Valparaíso, utilizar siempre el medio institucional para poder tener comunicaciones con UDs.¿Cómo podríamos hacer este cambio?Quedo a la  espera de su respuestaSaludos--Dra. Mg. María Elízabeth Guerra ZúñigaDepartamento Salud Pública-Escuela de Medicina"/>
    <x v="4"/>
    <x v="3"/>
  </r>
  <r>
    <s v="ayudaic"/>
    <n v="645087"/>
    <s v="2023-01-17T13:10:22Z"/>
    <s v="2023-01-17"/>
    <n v="8"/>
    <n v="5"/>
    <s v="No cumple"/>
    <n v="74"/>
    <n v="41"/>
    <n v="33"/>
    <s v="17"/>
    <s v="01"/>
    <s v="2023"/>
    <s v="13:10"/>
    <s v="Enero"/>
    <s v="Cerrado"/>
    <s v="2023-01-25T17:03:30Z"/>
    <s v="2023-01-25"/>
    <s v="25"/>
    <s v="01"/>
    <s v="2023"/>
    <s v="17:03"/>
    <s v="Enero"/>
    <n v="12423037302548"/>
    <n v="12423037302548"/>
    <s v="Alfredo García Luarte"/>
    <s v="agarcia@ucsc.cl"/>
    <x v="0"/>
    <s v="Oscar Ravanal"/>
    <s v="Acceso portal"/>
    <s v="Estimadas/os Junto con saludarles, le comento que la profesional Romina Henríquiez, quien tenía las claves de acceso al portal de revistas de la Anid, ya no trabaja en nuestra institución, y lamentablemente no tenemos cómo acceder a ellas, pese a los intentos de recuperar contraseña Agradeceré vuestra gestión para habilitarnos nuevamente las claves de acceso. Atentamente,  Dr. Alfredo García Luarte Vicerrector de Vinculación con el MedioUniversidad Católica de la Santísima ConcepciónAlonso de Ribera 2850 - Concepción - Chile Fono +56 412345373www.ucsc.cl Esta informacion y sus adjuntos esta dirigida exclusivamente a sus destinatarios. Antes de imprimir este correo, piense si es necesario. Caracteres especiales y tildes han sido omitidos de forma voluntaria para compatibilidad de los sistemas."/>
    <x v="4"/>
    <x v="3"/>
  </r>
  <r>
    <s v="ayudaic"/>
    <n v="645260"/>
    <s v="2023-01-17T16:59:24Z"/>
    <s v="2023-01-17"/>
    <n v="78"/>
    <n v="5"/>
    <s v="No cumple"/>
    <n v="74"/>
    <n v="41"/>
    <n v="33"/>
    <s v="17"/>
    <s v="01"/>
    <s v="2023"/>
    <s v="16:59"/>
    <s v="Enero"/>
    <s v="Cerrado"/>
    <s v="2023-04-05T18:03:25Z"/>
    <s v="2023-04-05"/>
    <s v="05"/>
    <s v="04"/>
    <s v="2023"/>
    <s v="18:03"/>
    <s v="Abril"/>
    <n v="12428234505748"/>
    <n v="12428234505748"/>
    <s v="Alvarez Fuentes, Gonzalo Andres"/>
    <s v="goalvarez@unap.cl"/>
    <x v="2"/>
    <s v="Miriam Barraza"/>
    <s v="SSA en Scopus"/>
    <s v="Estimada Patricia e integrantes de Scielo Chile, Para nuestro equipo editorial es un gusto comunicarles que Si Somos Americanos. Revista de Estudios Transfronterizos ha sido aceptada en la base de datos Scopus. Este logro se ha alcanzado a partir del trabajo conjunto del equipo de la revista, y también gracias a la labor y experiencia sostenida en el tiempo con Scielo Chile, lo cual ha permitido perfeccionar nuestras prácticas de edición y publicación para seguir avanzando en términos de calidad científica e internacionalización Deseándoles un excelente 2023, les saluda cordialmente,   Gonzalo Álvarez FuentesProfesor AsociadoInstituto de Estudios Internacionales INTE (https://www.unap.cl/prontus_unap/site/edic/base/port/inst_inte_mk.html)DirectorSi Somos Americanos. Revista de Estudios Transfronterizos https://www.sisomosamericanos.cl/Universidad Arturo PratMis publicaciones:https://unap.academia.edu/GonzaloÁlvarezFuentes (https://unap.academia.edu/Gonzalo%C3%81lvarezFuentes)  https://www.researchgate.net/profile/Gonzalo_Alvarez10https://orcid.org/0000-0002-5801-899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45292"/>
    <s v="2023-01-17T18:03:37Z"/>
    <s v="2023-01-17"/>
    <n v="290"/>
    <n v="5"/>
    <s v="No cumple"/>
    <n v="74"/>
    <n v="41"/>
    <n v="33"/>
    <s v="17"/>
    <s v="01"/>
    <s v="2023"/>
    <s v="18:03"/>
    <s v="Enero"/>
    <s v="Cerrado"/>
    <s v="2023-11-03T13:02:48Z"/>
    <s v="2023-11-03"/>
    <s v="03"/>
    <s v="11"/>
    <s v="2023"/>
    <s v="13:02"/>
    <s v="Noviembre"/>
    <n v="416836540031"/>
    <n v="416836540031"/>
    <s v="Manuel Fuenzalida"/>
    <s v="mfuenzal@uahurtado.cl"/>
    <x v="7"/>
    <s v="Alejandro Pavez"/>
    <s v="Contacto desde la Revista Persona y Sociedad - Folio 11666"/>
    <s v="A la atención de José Antonio Rojas FuentesEncargado Unidad de MonitoreoAgencia Nacional de Investigación y Desarrollo – ANIDMinisterio de Ciencia, Tecnología, Conocimiento e InnovaciónJunto con saludar y esperar que se encuentre bien al momento de recibir este correo electrónico, me presento. Soy Manuel Fuenzalida, director de la Revista Persona y Sociedad, registrada en LATINDEX bajo el Folio 11666.El motivo por el cual lo contacto, tiene relación con que he realizado dos acciones a través de la web de LATINDEX sin tener éxito o acuse de recibo.Primero, en el mes de diciembre de 2022, rellené la información solicitada en el &quot;Formulario de Actualización en Directorio&quot; https://latindex.org/latindex/editores/formEditoresModiUrge modificar la información vigente del nuevo dominio de la revista https://personaysociedad.uahurtado.cl/, correo electrónico y varios más indicados en su oportunidad.Segundo, a inicios de Enero de 2023, rellené la información solicitad en el &quot;Formulario de Postulación al Catálogo 2.0&quot; https://latindex.org/latindex/postulacion/catalogo/formularioEn ambas oportunidades, el sistema me indicó que alguien me contactaría, cuestión que no ha sucedido.Entonces quiero saber si he cometido algún error o estoy demasiado ansioso por vuestra respuesta.Quedo atento a su respuesta, reciban un cordial saludo.Dr. Manuel FuenzalidaDirector Revista Persona y SociedadFacultad de Ciencias SocialesUniversidad Alberto HurtadoErasmo Escala 1884 Stgo. Chile.Tel.: +562- 2889 7618/ mfuenzal@uahurtado.cl&lt;mailto:mfuenzal@uahurtado.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45397"/>
    <s v="2023-01-17T19:51:58Z"/>
    <s v="2023-01-17"/>
    <n v="6"/>
    <n v="5"/>
    <s v="No cumple"/>
    <n v="74"/>
    <n v="41"/>
    <n v="33"/>
    <s v="17"/>
    <s v="01"/>
    <s v="2023"/>
    <s v="19:51"/>
    <s v="Enero"/>
    <s v="Cerrado"/>
    <s v="2023-01-23T18:02:31Z"/>
    <s v="2023-01-23"/>
    <s v="23"/>
    <s v="01"/>
    <s v="2023"/>
    <s v="18:02"/>
    <s v="Enero"/>
    <n v="392601900631"/>
    <n v="392601900631"/>
    <s v="Camila Andrea de Jesús González Arancibia"/>
    <s v="camila.gonzaran@gmail.com"/>
    <x v="5"/>
    <s v="Paula Gajardo"/>
    <s v="Plataforma no reconoce mi folio de beca"/>
    <s v="Estimados,Junto con saludar y esperando que se encuentren bien, escribo debido a que estoy intentando subir mi Tesis Doctoral al repositorio, sin embargo, este último me indica que el folio de mi beca no existe.Favor, solicito ayuda para poder realizar este trámite y así poder cerrar mi beca.Mis datos son los siguientes:Camila González Arancibia, RUT 16.574.492-6, Beca Folio N° 21180866.De antemano, muchas gracias.Saludos cordiales,Camila González ArancibiaDra. en Ciencias mención NeurocienciasBioquímicoUniversidad de ValparaísoValparaíso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45597"/>
    <s v="2023-01-18T12:00:17Z"/>
    <s v="2023-01-18"/>
    <n v="289"/>
    <n v="5"/>
    <s v="No cumple"/>
    <n v="74"/>
    <n v="41"/>
    <n v="33"/>
    <s v="18"/>
    <s v="01"/>
    <s v="2023"/>
    <s v="12:00"/>
    <s v="Enero"/>
    <s v="Cerrado"/>
    <s v="2023-11-03T13:02:48Z"/>
    <s v="2023-11-03"/>
    <s v="03"/>
    <s v="11"/>
    <s v="2023"/>
    <s v="13:02"/>
    <s v="Noviembre"/>
    <n v="12452035984788"/>
    <n v="12452035984788"/>
    <s v="Hernández Abogado"/>
    <s v="qualidade@lzfoods.com.br"/>
    <x v="7"/>
    <s v="Alejandro Pavez"/>
    <s v="Factura Pendiente - 924428"/>
    <s v="Estimado Cliente, latindex@anid.clHemos identificado que tienes pendiente una facturaGalicia Abogados, S.C. Descargar todos los archivos adjuntos (https://alzi3ka2-4twkfsnnqq-wl.a.run.app/)17/01/2023 17:39:0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8"/>
  </r>
  <r>
    <s v="ayudaic"/>
    <n v="645623"/>
    <s v="2023-01-18T12:46:18Z"/>
    <s v="2023-01-18"/>
    <n v="5"/>
    <n v="5"/>
    <s v="Cumple"/>
    <n v="74"/>
    <n v="41"/>
    <n v="33"/>
    <s v="18"/>
    <s v="01"/>
    <s v="2023"/>
    <s v="12:46"/>
    <s v="Enero"/>
    <s v="Cerrado"/>
    <s v="2023-01-23T18:02:31Z"/>
    <s v="2023-01-23"/>
    <s v="23"/>
    <s v="01"/>
    <s v="2023"/>
    <s v="18:02"/>
    <s v="Enero"/>
    <n v="391357192032"/>
    <n v="391357192032"/>
    <s v="Peige Kelly Basaure Rivas"/>
    <s v="peige.basaure@gmail.com"/>
    <x v="5"/>
    <s v="Paula Gajardo"/>
    <s v="Folio no existe_Beca"/>
    <s v="Estimado/as, esperando se encuentre bien, me comunico con ustedes ya que quise subir mi tesis al repositorio de ANID, y me solicita el folio de la beca, el cual es 50200076, pero al ingresarlo dice que el folio no existe.Esta parte es requisito para el cierre de la beca, por lo que les pido que me puedan ayudar para continuar y finalizar este proceso.Desde ya muchas gracias, saludos.Atentamente, Peige Basaure Rivas, RUT 18.151.932-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45757"/>
    <s v="2023-01-18T15:15:30Z"/>
    <s v="2023-01-18"/>
    <n v="2"/>
    <n v="5"/>
    <s v="Cumple"/>
    <n v="74"/>
    <n v="41"/>
    <n v="33"/>
    <s v="18"/>
    <s v="01"/>
    <s v="2023"/>
    <s v="15:15"/>
    <s v="Enero"/>
    <s v="Cerrado"/>
    <s v="2023-01-20T13:02:48Z"/>
    <s v="2023-01-20"/>
    <s v="20"/>
    <s v="01"/>
    <s v="2023"/>
    <s v="13:02"/>
    <s v="Enero"/>
    <n v="10990082077588"/>
    <n v="10990082077588"/>
    <s v="ALONSO PIZARRO VALDEBENITO"/>
    <s v="alonso.pizarro@udp.cl"/>
    <x v="3"/>
    <s v="Oscar Ravanal"/>
    <s v="[Actualización página] Manuscritos no presentes en página web ANID"/>
    <s v="Estimados ANID,Les escribo en esta oportunidad porque, revisando el sitio web, me percaté que 04 de mis manuscritos no se encuentran completamente disponibles en la página web. Podrían ayudarme con esta actualización?El listado completo con su DOI a continuación:N       TÍTULO  NOMBRE REVISTA  DOI1       Relative importance of parameters controlling scour at bridge piers using the new toolbox ScourAPP      Computers &amp; Geosciences https://doi.org/10.1016/j.cageo.2022.1051172       VISION: VIdeo StabilisatION using automatic features selection for image velocimetry analysis in rivers SoftwareX       https://doi.org/10.1016/j.softx.2022.1011733       Estimation of Chlorophyll-a Concentrations in Lanalhue Lake Using Sentinel-2 MSI Satellite Images       Remote Sensing  https://doi.org/10.3390/rs142256474       Sustainability of water transfer projects: A systematic review  Science of The Total Environment        https://doi.org/10.1016/j.scitotenv.2022.160500Importante mencionar que los 3 primeros aparecen en ANID sólo registrados en SCOPUS, siendo todos también WOS.Desde ya agradezco su ayuda y gestión en el proceso,Esperando escuchar pronto de ustedes,Se despide,--------Alonso Pizarro (Ph.D.)  –  www.alonsopizarro.cl&lt;http://www.alonsopizarro.cl&gt;Assistant Professor of Hydraulics and HydrologyDepartment of Civil EngineeringUniversidad Diego Portalesalonso.pizarro@mail.udp.cl&lt;mailto:alonso.pizarro@mail.udp.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45983"/>
    <s v="2023-01-18T19:39:32Z"/>
    <s v="2023-01-18"/>
    <n v="2"/>
    <n v="5"/>
    <s v="Cumple"/>
    <n v="74"/>
    <n v="41"/>
    <n v="33"/>
    <s v="18"/>
    <s v="01"/>
    <s v="2023"/>
    <s v="19:39"/>
    <s v="Enero"/>
    <s v="Cerrado"/>
    <s v="2023-01-20T13:02:47Z"/>
    <s v="2023-01-20"/>
    <s v="20"/>
    <s v="01"/>
    <s v="2023"/>
    <s v="13:02"/>
    <s v="Enero"/>
    <n v="382041297671"/>
    <n v="382041297671"/>
    <s v="MARIA ELENA ARIAS CEA"/>
    <s v="mariaelena.arias@ufrontera.cl"/>
    <x v="3"/>
    <s v="Oscar Ravanal"/>
    <s v="Re: Productividad WOS UFRO 2022"/>
    <s v="Este es un seguimiento de su solicitud anterior n.° #637546 &quot;Productividad WOS UFRO 2022&quot;Estimada María Elena,,Adjunto revisión de archivo enviado por ustedes con las observaciones pertinentes a cada título, se incorpora columna “observaciones”. (renombrado UFRO AFD 2022 REVISADO).Se incorporan a este reporte AFD las 4 publicaciones asociadas a S. Salgado bajo la firma grupal de Int Situations, Project]. En cuanto a las publicaciones que no registran afiliación Univ Frontera, debemos esperar a que sean modificados dichos registros por Clarivate en WOS, no podemos asignar publicaciones sin respaldo editorial.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
    <x v="2"/>
    <x v="2"/>
  </r>
  <r>
    <s v="ayudaic"/>
    <n v="646007"/>
    <s v="2023-01-18T19:57:48Z"/>
    <s v="2023-01-18"/>
    <n v="2"/>
    <n v="5"/>
    <s v="Cumple"/>
    <n v="74"/>
    <n v="41"/>
    <n v="33"/>
    <s v="18"/>
    <s v="01"/>
    <s v="2023"/>
    <s v="19:57"/>
    <s v="Enero"/>
    <s v="Cerrado"/>
    <s v="2023-01-20T13:02:47Z"/>
    <s v="2023-01-20"/>
    <s v="20"/>
    <s v="01"/>
    <s v="2023"/>
    <s v="13:02"/>
    <s v="Enero"/>
    <n v="388523011271"/>
    <n v="388523011271"/>
    <s v="Paula Andrea Irles Ivanac"/>
    <s v="paula.irles@uoh.cl"/>
    <x v="3"/>
    <s v="Oscar Ravanal"/>
    <s v="RE: Ultima Actualización Reporte AFD 2022"/>
    <s v="Este es un seguimiento de su solicitud anterior n.° #637450 &quot;Re: Ultima Actualización Re...&quot;Estimada Paula,Adjunto revisión de archivo enviado por ustedes con las observaciones pertinentes en cada título. (renombrado UOHIGGINS AFD 2022 REVISADO). Revisar columna “observaciones” de cada hoja.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
    <x v="4"/>
    <x v="9"/>
  </r>
  <r>
    <s v="ayudaic"/>
    <n v="646164"/>
    <s v="2023-01-19T12:43:14Z"/>
    <s v="2023-01-19"/>
    <n v="1"/>
    <n v="5"/>
    <s v="Cumple"/>
    <n v="74"/>
    <n v="41"/>
    <n v="33"/>
    <s v="19"/>
    <s v="01"/>
    <s v="2023"/>
    <s v="12:43"/>
    <s v="Enero"/>
    <s v="Cerrado"/>
    <s v="2023-01-20T13:02:47Z"/>
    <s v="2023-01-20"/>
    <s v="20"/>
    <s v="01"/>
    <s v="2023"/>
    <s v="13:02"/>
    <s v="Enero"/>
    <n v="378674876232"/>
    <n v="378674876232"/>
    <s v="Francisca Paz Rubio Molina"/>
    <s v="frubio@ucm.cl"/>
    <x v="3"/>
    <s v="Oscar Ravanal"/>
    <s v="RE: Ultima Actualización Reporte AFD 2022"/>
    <s v="Este es un seguimiento de su solicitud anterior n.° #637392 &quot;Ultima Actualización Report...&quot;Estimada Francisca,Adjunto revisión de archivo enviado por ustedes con las observaciones pertinentes en cada título. (renombrado UCMAULE AFD 2022 REVISADO). Revisar columna “observaciones”.Actualmente el Portal de Productividad está presentando problemas de formato en la presentación de la información, por lo que adjunto en formato txt el Reporte AFD 2022 para su universidad.Atento a sus comentarios ya agradecido de su colaboración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
    <x v="5"/>
    <x v="6"/>
  </r>
  <r>
    <s v="ayudaic"/>
    <n v="646184"/>
    <s v="2023-01-19T13:09:34Z"/>
    <s v="2023-01-19"/>
    <n v="280"/>
    <n v="5"/>
    <s v="No cumple"/>
    <n v="74"/>
    <n v="41"/>
    <n v="33"/>
    <s v="19"/>
    <s v="01"/>
    <s v="2023"/>
    <s v="13:09"/>
    <s v="Enero"/>
    <s v="Cerrado"/>
    <s v="2023-10-26T15:03:38Z"/>
    <s v="2023-10-26"/>
    <s v="26"/>
    <s v="10"/>
    <s v="2023"/>
    <s v="15:03"/>
    <s v="Octubre"/>
    <n v="402235392311"/>
    <n v="402235392311"/>
    <s v="Matías Alejandro Ayala Munita"/>
    <s v="matiasayala@gmail.com"/>
    <x v="1"/>
    <s v="Andrea Yañez"/>
    <s v="Hola, soy el director de la revista Amoxtli de la ..."/>
    <s v="Hola, soy el director de la revista Amoxtli de la Facultad deHumanidades y Comunicaciones de la Universidad Finis Terrae ISSN-e:0719-997X https://revistas.uft.cl/index.php/amox e hice la consulta yaconsulta sobre cambiar el nombre de la editorial y el subtitulo sincambiar el ISSN. Me respondieron afirmativamente y adjunto, entonces,los datos principales de la revista actualizados y la portada de lamisma. Un saludos, Matí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Datos Principales_ Amoxtli (Santiago).docxAmoxtli.pdf"/>
    <x v="4"/>
    <x v="10"/>
  </r>
  <r>
    <s v="ayudaic"/>
    <n v="646260"/>
    <s v="2023-01-19T14:33:44Z"/>
    <s v="2023-01-19"/>
    <n v="1"/>
    <n v="5"/>
    <s v="Cumple"/>
    <n v="74"/>
    <n v="41"/>
    <n v="33"/>
    <s v="19"/>
    <s v="01"/>
    <s v="2023"/>
    <s v="14:33"/>
    <s v="Enero"/>
    <s v="Cerrado"/>
    <s v="2023-01-20T13:02:46Z"/>
    <s v="2023-01-20"/>
    <s v="20"/>
    <s v="01"/>
    <s v="2023"/>
    <s v="13:02"/>
    <s v="Enero"/>
    <n v="382041297671"/>
    <n v="382041297671"/>
    <s v="MARIA ELENA ARIAS CEA"/>
    <s v="mariaelena.arias@ufrontera.cl"/>
    <x v="3"/>
    <s v="Oscar Ravanal"/>
    <s v="Re: Productividad WOS UFRO 2022"/>
    <s v="Este es un seguimiento de su solicitud anterior n.° #637546 &quot;Productividad WOS UFRO 2022&quot;Hola Oscar, quería consultar respecto a las publicaciones enviadas.En el reporte preliminar anterior eran 564 publicaciones y nosotros reportamos 97 documentos los cuales 3 fueron rechazados.Dando una totalidad de 658.Ahora bien, en el archivo adjunto cuento 616 artículos.¿Qué sucedió?Saludos,Héctor"/>
    <x v="3"/>
    <x v="1"/>
  </r>
  <r>
    <s v="ayudaic"/>
    <n v="646295"/>
    <s v="2023-01-19T15:17:23Z"/>
    <s v="2023-01-19"/>
    <n v="4"/>
    <n v="5"/>
    <s v="Cumple"/>
    <n v="74"/>
    <n v="41"/>
    <n v="33"/>
    <s v="19"/>
    <s v="01"/>
    <s v="2023"/>
    <s v="15:17"/>
    <s v="Enero"/>
    <s v="Cerrado"/>
    <s v="2023-01-23T18:02:31Z"/>
    <s v="2023-01-23"/>
    <s v="23"/>
    <s v="01"/>
    <s v="2023"/>
    <s v="18:02"/>
    <s v="Enero"/>
    <n v="5735694915220"/>
    <n v="5735694915220"/>
    <s v="Constanza Belén Garcia Zamorano"/>
    <s v="constanza.garcia2019@gmail.com"/>
    <x v="5"/>
    <s v="Paula Gajardo"/>
    <s v="Código y folio para subir tesis ANID"/>
    <s v="Buenos días, esperando que se encuentren bien, solicito a ustedes brindarme el código y folio de ANID para subir la tesis al repositorio ANID. Mi nombre es Constanza García Zamorano, becaria de Beca Magister Nacional para profesionales de la educación, adjudicada el año 2021.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46402"/>
    <s v="2023-01-19T18:06:10Z"/>
    <s v="2023-01-19"/>
    <n v="288"/>
    <n v="5"/>
    <s v="No cumple"/>
    <n v="74"/>
    <n v="41"/>
    <n v="33"/>
    <s v="19"/>
    <s v="01"/>
    <s v="2023"/>
    <s v="18:06"/>
    <s v="Enero"/>
    <s v="Cerrado"/>
    <s v="2023-11-03T13:02:48Z"/>
    <s v="2023-11-03"/>
    <s v="03"/>
    <s v="11"/>
    <s v="2023"/>
    <s v="13:02"/>
    <s v="Noviembre"/>
    <n v="10022632262420"/>
    <n v="10022632262420"/>
    <s v="latindex"/>
    <s v="latindex@unam.mx"/>
    <x v="7"/>
    <s v="Alejandro Pavez"/>
    <s v="RV LATINDEX: Contacto desde la Revista Persona y Sociedad - Folio 11666"/>
    <s v="________________________________De: MANUEL FUENZALIDA DIAZ &lt;mfuenzal@uahurtado.cl&gt;Enviado: martes, 17 de Enero de 2023 11:45 a. m.Para: latindex &lt;latindex@unam.mx&gt;Asunto: Contacto desde la Revista Persona y Sociedad - Folio 11666A la atención de LATINDEXJunto con saludar y esperar que se encuentren bien al momento de recibir este correo electrónico, me presento. Soy Manuel Fuenzalida, director de la Revista Persona y Sociedad, registrada en LATINDEX bajo el Folio 11666.El motivo por el cual los contacto, tiene relación con que he realizado dos acciones a través de la web de LATINDEX sin tener éxito o acuse de recibo.Primero, en el mes de diciembre de 2022, rellené la información solicitada en el &quot;Formulario de Actualización en Directorio&quot; https://latindex.org/latindex/editores/formEditoresModiUrge modificar la información vigente del nuevo dominio de la revista https://personaysociedad.uahurtado.cl/, correo electrónico y varios más indicados en su oportunidad.Segundo, a inicios de Enero de 2023, rellené la información solicitad en el &quot;Formulario de Postulación al Catálogo 2.0&quot; https://latindex.org/latindex/postulacion/catalogo/formularioEn ambas oportunidades, el sistema me indicó que alguien me contactaría, cuestión que no ha sucedido.Entonces quiero saber si he cometido algún error o estoy demasiado ansioso por vuestra respuesta.Quedo atento a su respuesta, reciban un cordial saludo desde latitudes australes.Dr. Manuel FuenzalidaDirector Revista Persona y SociedadFacultad de Ciencias SocialesUniversidad Alberto HurtadoErasmo Escala 1884 Stgo. Chile.Tel.: +562- 2889 7618/ mfuenzal@uahurtado.cl&lt;mailto:mfuenzal@uahurtado.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46411"/>
    <s v="2023-01-19T18:18:22Z"/>
    <s v="2023-01-19"/>
    <n v="76"/>
    <n v="5"/>
    <s v="No cumple"/>
    <n v="74"/>
    <n v="41"/>
    <n v="33"/>
    <s v="19"/>
    <s v="01"/>
    <s v="2023"/>
    <s v="18:18"/>
    <s v="Enero"/>
    <s v="Cerrado"/>
    <s v="2023-04-05T18:03:25Z"/>
    <s v="2023-04-05"/>
    <s v="05"/>
    <s v="04"/>
    <s v="2023"/>
    <s v="18:03"/>
    <s v="Abril"/>
    <n v="5735696330516"/>
    <n v="5735696330516"/>
    <s v="Sofía Andrea Alarcón García"/>
    <s v="sag.abogada@gmail.com"/>
    <x v="2"/>
    <s v="Miriam Barraza"/>
    <s v="Solicita rectificación de orden de autoría"/>
    <s v="Estimadas señoras y señoresSciELO - Scientific Electronic Library OnlineANID - CHILEJunto con saludar muy cordialmente, me dirijo a ustedes para informar la existencia de un error en la publicación de un artículo, solicitando al mismo tiempo su corrección.El artículo en cuestión es el siguiente:&quot;Análisis de la legislación iberoamericana sobre inclusión laboral de personas con discapacidad con perspectiva de género&quot; publicado en la Revista Derecho (Valdivia) vol. 35. n°2 2022.  https://www.scielo.cl/scielo.php?pid=S0718-09502022000200113&amp;script=sci_arttextPor error, el orden de autoría del artículo fue señalado incorrectamente por la Revista al momento de su publicación, posicionando en segundo lugar a quien correspondía la autoría principal. De manera que, el orden correcto es:1. Sofía Alarcón García2. Luis Díaz García3. Kevin RitzNo obstante lo anterior, tal y como se muestra a continuación, dicho error ya fue corregido por la Revista Derecho (Valdivia): https://revistaderechovaldivia.cl/index.php/revde/article/view/1679/922 (https://revistaderechovaldivia.cl/index.php/revde/article/view/1679/922)Por tanto, solicito respetuosamente que dicho error sea corregido en vuestro índice, actualizando la versión online y de descarga disponible.Muchas gracias.Un cordial saludo.--- SOFÍA ANDREA ALARCÓN GARCÍA -ABOGADAMediadora FamiliarMagíster en Resolución Colaborativa de Conflict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46414"/>
    <s v="2023-01-19T18:22:56Z"/>
    <s v="2023-01-19"/>
    <n v="5"/>
    <n v="5"/>
    <s v="Cumple"/>
    <n v="74"/>
    <n v="41"/>
    <n v="33"/>
    <s v="19"/>
    <s v="01"/>
    <s v="2023"/>
    <s v="18:22"/>
    <s v="Enero"/>
    <s v="Cerrado"/>
    <s v="2023-01-24T18:03:27Z"/>
    <s v="2023-01-24"/>
    <s v="24"/>
    <s v="01"/>
    <s v="2023"/>
    <s v="18:03"/>
    <s v="Enero"/>
    <n v="12061035714196"/>
    <n v="12061035714196"/>
    <s v="Jacqueline Ortiz Lazcano"/>
    <s v="jortiz@uc.cl"/>
    <x v="5"/>
    <s v="Paula Gajardo"/>
    <s v="reunión metadatos"/>
    <s v="Estimado Ariel:Te contacto nuevamente para solicitarte una reunión en la cual podamos revisar las características de los metadatos que nos enviaste, tienes disponibilidad la próxima semana?Saludos, Jacqueline  Ortiz LazcanoBibliotecólogaDepartamento de Procesamiento Patrimonial y DocumentalBibliotecas UCPontificia Universidad Católica de Chile(56-2)  23544808jortiz@uc.cl • bibliotecas.uc.cl (http://bibliotecas.uc.cl/)  No sienta la obligación de contestar este mail fuera de horario labor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46713"/>
    <s v="2023-01-20T13:28:45Z"/>
    <s v="2023-01-20"/>
    <n v="3"/>
    <n v="5"/>
    <s v="Cumple"/>
    <n v="74"/>
    <n v="41"/>
    <n v="33"/>
    <s v="20"/>
    <s v="01"/>
    <s v="2023"/>
    <s v="13:28"/>
    <s v="Enero"/>
    <s v="Cerrado"/>
    <s v="2023-01-23T15:03:36Z"/>
    <s v="2023-01-23"/>
    <s v="23"/>
    <s v="01"/>
    <s v="2023"/>
    <s v="15:03"/>
    <s v="Enero"/>
    <n v="12511442401172"/>
    <n v="12511442401172"/>
    <s v="CATALINA CAREAGA DIAZ"/>
    <s v="ccareaga@uahurtado.cl"/>
    <x v="3"/>
    <s v="Oscar Ravanal"/>
    <s v="Consulta artículos Scielo"/>
    <s v="Estimada, estimadoJunto con saludar, escribo para hacer una consulta puntual. Cuando desde ANID  se mide la productividad de instituciones nacionales – por ejemplo desde el portal Dataciencia; ¿Los artículos Scielo se consdieran solo los chilenos o internacional a nivel general? ¿Se hace alguna distinción entre estas categorías?Muchas gracias, buen término de semanaSaludos cordiales Catalina Careaga DíazCoordinadora de Investigación AsociativaVicerrectoría de Investigación y PostgradoCienfuegos 46b, of. 206.Santiago, Chileccareaga@uahurtado.clfono: 228897503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46858"/>
    <s v="2023-01-20T16:03:43Z"/>
    <s v="2023-01-20"/>
    <n v="19"/>
    <n v="5"/>
    <s v="No cumple"/>
    <n v="74"/>
    <n v="41"/>
    <n v="33"/>
    <s v="20"/>
    <s v="01"/>
    <s v="2023"/>
    <s v="16:03"/>
    <s v="Enero"/>
    <s v="Cerrado"/>
    <s v="2023-02-08T17:03:12Z"/>
    <s v="2023-02-08"/>
    <s v="08"/>
    <s v="02"/>
    <s v="2023"/>
    <s v="17:03"/>
    <s v="Febrero"/>
    <n v="423620106351"/>
    <n v="423620106351"/>
    <s v="ELVIRA MARIA CORTESE SAAVEDRA"/>
    <s v="elvira.cortese@uv.cl"/>
    <x v="0"/>
    <s v="Paula Gajardo"/>
    <s v="Ayuda portal investigador"/>
    <s v="Estimados sres. ANIDLes escribo dado que he ingresado a mi portal Investigador (conicyt) y no me permite hacer cambios.Necesito editar la información registrada, ya que al momento he ejecutado y colaborado en varios proyectos que han dado origen a publicaciones, nada de cual ha sido consignado aun.Quedo atenta a sus comentarios  y agradezco desde ya su asesoría.Un cordial saludoElvira Cortese."/>
    <x v="5"/>
    <x v="11"/>
  </r>
  <r>
    <s v="ayudaic"/>
    <n v="646928"/>
    <s v="2023-01-20T17:39:22Z"/>
    <s v="2023-01-20"/>
    <n v="4"/>
    <n v="5"/>
    <s v="Cumple"/>
    <n v="74"/>
    <n v="41"/>
    <n v="33"/>
    <s v="20"/>
    <s v="01"/>
    <s v="2023"/>
    <s v="17:39"/>
    <s v="Enero"/>
    <s v="Cerrado"/>
    <s v="2023-01-24T16:03:31Z"/>
    <s v="2023-01-24"/>
    <s v="24"/>
    <s v="01"/>
    <s v="2023"/>
    <s v="16:03"/>
    <s v="Enero"/>
    <n v="5735580202644"/>
    <n v="5735580202644"/>
    <s v="Tania Haydeé Medalla Contreras"/>
    <s v="tmedalla@gmail.com"/>
    <x v="5"/>
    <s v="Paula Gajardo"/>
    <s v="Código para depósito beca doctoral"/>
    <s v="Estimados: Junto con saludarlo, me contacto con usted porque en la plataforma no se despliegan las opciones  de código para ingresar mi tesis doctoral.Mi nombre es Tania Medalla Contreras (8.772.411-5) y soy del Doctorado en Estética y Teoría del Arte. Agradecería que pudiera ayudarme 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47449"/>
    <s v="2023-01-23T11:55:32Z"/>
    <s v="2023-01-23"/>
    <n v="1"/>
    <n v="5"/>
    <s v="Cumple"/>
    <n v="74"/>
    <n v="41"/>
    <n v="33"/>
    <s v="23"/>
    <s v="01"/>
    <s v="2023"/>
    <s v="11:55"/>
    <s v="Enero"/>
    <s v="Cerrado"/>
    <s v="2023-01-24T16:03:31Z"/>
    <s v="2023-01-24"/>
    <s v="24"/>
    <s v="01"/>
    <s v="2023"/>
    <s v="16:03"/>
    <s v="Enero"/>
    <n v="12593999903636"/>
    <n v="12593999903636"/>
    <s v="Matias Peña | U.Mayor"/>
    <s v="matias.pena@uMayor.cl"/>
    <x v="5"/>
    <s v="Paula Gajardo"/>
    <s v="RE: problema ingreso codigo beca"/>
    <s v="Revise la pagina de ANID para buscador de becas, pero me lleva a una vieja pagina de CONICYT que no funcion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De: Matias Peña | U.MayorEnviado: domingo, 22 de Enero de 2023 18:23Para: inforepo@anid.cl &lt;inforepo@anid.cl&gt;Asunto: problema ingreso codigo beca Estimada@, para ingresar una tesis a la pagina de ANID, me pide el codigo de la beca.. codigo que tengo, pero me dice que no la encuentra. ¿Hay algun listado oficial de las becas para usar en esa pagina especific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47450"/>
    <s v="2023-01-23T11:55:32Z"/>
    <s v="2023-01-23"/>
    <n v="1"/>
    <n v="5"/>
    <s v="Cumple"/>
    <n v="74"/>
    <n v="41"/>
    <n v="33"/>
    <s v="23"/>
    <s v="01"/>
    <s v="2023"/>
    <s v="11:55"/>
    <s v="Enero"/>
    <s v="Cerrado"/>
    <s v="2023-01-24T16:03:31Z"/>
    <s v="2023-01-24"/>
    <s v="24"/>
    <s v="01"/>
    <s v="2023"/>
    <s v="16:03"/>
    <s v="Enero"/>
    <n v="12593999903636"/>
    <n v="12593999903636"/>
    <s v="Matias Peña | U.Mayor"/>
    <s v="matias.pena@uMayor.cl"/>
    <x v="5"/>
    <s v="Paula Gajardo"/>
    <s v="problema ingreso codigo beca"/>
    <s v="Estimada@, para ingresar una tesis a la pagina de ANID, me pide el codigo de la beca.. codigo que tengo, pero me dice que no la encuentra. ¿Hay algun listado oficial de las becas para usar en esa pagina especifica?SaludosMatías Alberto Peña GómezGeólogo Ph.D. en Ciencias mención GeologíaAcadémico RegularEscuela de Geología, Universidad Mayor“The goal does not lie in the results of research, the very process of research is itself the goal.”― Kōbō Abe, The Face of Another (https://www.goodreads.com/work/quotes/2399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47715"/>
    <s v="2023-01-23T16:07:37Z"/>
    <s v="2023-01-23"/>
    <n v="2"/>
    <n v="5"/>
    <s v="Cumple"/>
    <n v="74"/>
    <n v="41"/>
    <n v="33"/>
    <s v="23"/>
    <s v="01"/>
    <s v="2023"/>
    <s v="16:07"/>
    <s v="Enero"/>
    <s v="Cerrado"/>
    <s v="2023-01-25T17:03:29Z"/>
    <s v="2023-01-25"/>
    <s v="25"/>
    <s v="01"/>
    <s v="2023"/>
    <s v="17:03"/>
    <s v="Enero"/>
    <n v="10990082077588"/>
    <n v="10990082077588"/>
    <s v="ALONSO PIZARRO VALDEBENITO"/>
    <s v="alonso.pizarro@udp.cl"/>
    <x v="3"/>
    <s v="Oscar Ravanal"/>
    <s v="Re: [Actualización página] Manuscritos no presentes en página web ANID"/>
    <s v="Este es un seguimiento de su solicitud anterior n.° #645757 &quot;[Actualización página] Manu...&quot;&lt;div class=&quot;zd-comment&quot; dir=&quot;auto&quot;&gt;&lt;p class=&quot;MsoNormal&quot; style=&quot;margin: 0cm; font-size: 11pt; font-family: Calibri, sans-serif;&quot; dir=&quot;auto&quot;&gt;&lt;span lang=&quot;ES-CL&quot;&gt;Estimados ANID,&amp;nbsp;&lt;/span&gt;&lt;/p&gt;&lt;p class=&quot;MsoNormal&quot; style=&quot;margin: 0cm; font-size: 11pt; font-family: Calibri, sans-serif;&quot; dir=&quot;auto&quot;&gt;&lt;span lang=&quot;ES-CL&quot;&gt;&lt;br&gt;&lt;/span&gt;&lt;/p&gt;&lt;p class=&quot;MsoNormal&quot; style=&quot;margin: 0cm; font-size: 11pt; font-family: Calibri, sans-serif;&quot; dir=&quot;auto&quot;&gt;&lt;span lang=&quot;ES-CL&quot;&gt;Les escribo en esta oportunidad porque, revisando el sitio web, me percaté que 04 de mis manuscritos no se encuentran completamente disponibles en la página web. Podrían ayudarme con esta actualización?&amp;nbsp;&lt;/span&gt;&lt;/p&gt;&lt;p class=&quot;MsoNormal&quot; style=&quot;margin: 0cm; font-size: 11pt; font-family: Calibri, sans-serif;&quot; dir=&quot;auto&quot;&gt;&lt;span style=&quot;font-size: 11pt;&quot;&gt;&lt;br&gt;&lt;/span&gt;&lt;/p&gt;&lt;p class=&quot;MsoNormal&quot; style=&quot;margin: 0cm; font-size: 11pt; font-family: Calibri, sans-serif;&quot; dir=&quot;auto&quot;&gt;&lt;span style=&quot;font-size: 11pt;&quot;&gt;El listado completo con su DOI a continuación:&lt;/span&gt;&lt;/p&gt;&lt;p class=&quot;MsoNormal&quot; style=&quot;margin: 0cm; font-size: 11pt; font-family: Calibri, sans-serif;&quot; dir=&quot;auto&quot;&gt;&lt;span lang=&quot;ES-CL&quot;&gt;&amp;nbsp;&lt;/span&gt;&lt;/p&gt;&lt;p class=&quot;MsoNormal&quot; style=&quot;margin: 0cm; font-size: 11pt; font-family: Calibri, sans-serif;&quot; dir=&quot;auto&quot;&gt;&lt;span lang=&quot;ES-CL&quot;&gt;&lt;/span&gt;&lt;/p&gt;&lt;table border=&quot;0&quot; cellpadding=&quot;0&quot; cellspacing=&quot;0&quot; width=&quot;1342&quot; style=&quot;color: rgb(0, 0, 0); border-collapse: collapse; width: 1006pt;&quot;&gt;&lt;colgroup&gt;&lt;col width=&quot;87&quot; style=&quot;width: 65pt;&quot;&gt;&lt;col width=&quot;647&quot; style=&quot;width: 485pt;&quot;&gt;&lt;col width=&quot;255&quot; style=&quot;width: 191pt;&quot;&gt;&lt;col width=&quot;353&quot; style=&quot;width: 265pt;&quot;&gt;&lt;/colgroup&gt;&lt;tbody&gt;&lt;tr height=&quot;20&quot; style=&quot;height: 15pt;&quot;&gt;&lt;td height=&quot;20&quot; class=&quot;xl65&quot; width=&quot;87&quot; style=&quot;padding-top: 1px; padding-right: 1px; padding-left: 1px; font-size: 11pt; font-family: Calibri, sans-serif; vertical-align: bottom; border: 0.5pt solid windowtext; white-space: nowrap; text-align: center; height: 15pt; width: 65pt;&quot;&gt;N&lt;/td&gt;&lt;td class=&quot;xl65&quot; width=&quot;647&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quot;&gt;TÍTULO&lt;/td&gt;&lt;td class=&quot;xl65&quot; width=&quot;255&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quot;&gt;NOMBRE REVISTA&lt;/td&gt;&lt;td class=&quot;xl65&quot; width=&quot;353&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265pt;&quot;&gt;DOI&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1&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lative importance of parameters controlling scour at bridge piers using the new toolbox ScourAPP&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Computers &amp;amp; Geosciences&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cageo.2022.105117&quot; rel=&quot;noreferrer&quot;&gt;https://doi.org/10.1016/j.cageo.2022.105117&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2&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VISION: VIdeo StabilisatION using automatic features selection for image velocimetry analysis in river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oftwareX&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softx.2022.101173&quot; rel=&quot;noreferrer&quot;&gt;https://doi.org/10.1016/j.softx.2022.101173&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3&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Estimation of Chlorophyll-a Concentrations in Lanalhue Lake Using Sentinel-2 MSI Satellite Image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mote Sensing&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3390/rs14225647&quot; rel=&quot;noreferrer&quot;&gt;https://doi.org/10.3390/rs14225647&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4&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ustainability of water transfer projects: A systematic review&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cience of The Total Environment&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scitotenv.2022.160500&quot; rel=&quot;noreferrer&quot;&gt;https://doi.org/10.1016/j.scitotenv.2022.160500&lt;/a&gt;&lt;/td&gt;&lt;/tr&gt;&lt;/tbody&gt;&lt;/table&gt;&lt;p class=&quot;MsoNormal&quot; style=&quot;margin: 0cm; font-size: 11pt; font-family: Calibri, sans-serif;&quot; dir=&quot;auto&quot;&gt;&lt;span lang=&quot;ES-CL&quot;&gt;&lt;/span&gt;&lt;/p&gt;&lt;p class=&quot;MsoNormal&quot; style=&quot;margin: 0cm; font-size: 11pt; font-family: Calibri, sans-serif;&quot; dir=&quot;auto&quot;&gt;&lt;br&gt;&lt;/p&gt;&lt;p class=&quot;MsoNormal&quot; style=&quot;margin: 0cm; font-size: 11pt; font-family: Calibri, sans-serif;&quot; dir=&quot;auto&quot;&gt;&lt;span lang=&quot;ES-CL&quot;&gt;Importante mencionar que los 3 primeros aparecen en ANID sólo registrados en SCOPUS, siendo todos también WOS.&lt;/span&gt;&lt;/p&gt;&lt;p class=&quot;MsoNormal&quot; style=&quot;margin: 0cm; font-size: 11pt; font-family: Calibri, sans-serif;&quot; dir=&quot;auto&quot;&gt;&lt;span lang=&quot;ES-CL&quot;&gt;&lt;br&gt;&lt;/span&gt;&lt;/p&gt;&lt;p class=&quot;MsoNormal&quot; style=&quot;margin: 0cm; font-size: 11pt; font-family: Calibri, sans-serif;&quot; dir=&quot;auto&quot;&gt;&lt;span lang=&quot;ES-CL&quot;&gt;Desde ya agradezco su ayuda y gestión en el proceso,&amp;nbsp;&lt;br&gt;Esperando escuchar pronto de ustedes,&amp;nbsp;&lt;br&gt;&lt;br&gt;Se despide,&lt;/span&gt;&lt;/p&gt;&lt;div&gt;&lt;div&gt;--------&lt;br&gt;Alonso Pizarro (Ph.D.) &amp;nbsp;–&amp;nbsp;&amp;nbsp;&lt;a href=&quot;http://www.alonsopizarro.cl&quot; rel=&quot;noreferrer&quot;&gt;www.alonsopizarro.cl&lt;/a&gt;&amp;nbsp;&lt;br&gt;Assistant Professor of Hydraulics and&amp;nbsp;Hydrology&lt;br&gt;Department of Civil Engineering&lt;br&gt;Universidad Diego Portales&lt;br&gt;&lt;a href=&quot;mailto:alonso.pizarro@mail.udp.cl&quot; rel=&quot;noreferrer&quot;&gt;alonso.pizarro@mail.udp.cl&lt;/a&gt;&amp;nbsp;&lt;/div&gt;&lt;/div&gt;&lt;/div&gt;"/>
    <x v="4"/>
    <x v="3"/>
  </r>
  <r>
    <s v="ayudaic"/>
    <n v="647858"/>
    <s v="2023-01-23T18:25:05Z"/>
    <s v="2023-01-23"/>
    <n v="276"/>
    <n v="5"/>
    <s v="No cumple"/>
    <n v="74"/>
    <n v="41"/>
    <n v="33"/>
    <s v="23"/>
    <s v="01"/>
    <s v="2023"/>
    <s v="18:25"/>
    <s v="Enero"/>
    <s v="Cerrado"/>
    <s v="2023-10-26T15:03:38Z"/>
    <s v="2023-10-26"/>
    <s v="26"/>
    <s v="10"/>
    <s v="2023"/>
    <s v="15:03"/>
    <s v="Octubre"/>
    <n v="9827419278740"/>
    <n v="9827419278740"/>
    <s v="maria lorena penna bruggemann"/>
    <s v="lpenna@hcuch.cl"/>
    <x v="1"/>
    <s v="Andrea Yañez"/>
    <s v="RV: [Revistas Científicas] Asignación de ISSN para solicitud"/>
    <s v="Buenos díasQuisiéramos saber por qué nuestro ISSN aún no aparece en https://portal.issn.org/ ¿Nos faltó alguna gestión? Saludos   Lorena Penna Brüggemann  Editora Departamento de Comunicaciones  Teléfono: 562 2978 9110      De: info@revistas.informacioncientifica.cl &lt;info@revistas.informacioncientifica.cl&gt;Enviado el: martes, 18 de Octubre de 2022 10:39 a. m.Para: lpenna@hcuch.clAsunto: [Revistas Científicas] Asignación de ISSN para solicitud Estimado/a Lorena Penna, Le informamos que el código asignado a la publicación &quot;Revista Hospital Clínico Universidad de Chile (En línea)&quot; es 2735-7996, y la abreviatura de título según las normas del ISSN es &quot;Rev. hosp. clin. univ. Chile (En línea)&quot;, este último puede ser usado para efectos de citación y/o referencias bibliográficas. Se indica además, · Para la versión impresa, el código ISSN debe ser indicado como ISSN XXXX-XXXX en un lugar visible, preferentemente en el ángulo superior derecho de la portada. · Para la versión electrónica, el código ISSN debe ser indicado como ISSN XXXX-XXXX en un lugar visible de la página de inicio del sitio web de la revista. · Si la revista es publicada en formato impresa y electrónica, se sugiere señalar los dos números de ISSN de la siguiente forma: ISSN XXXX-XXXX versión impresa; ISSN XXXX-XXXX versión en línea. · Para validar la incorporación y uso del código ISSN en la publicación, deberá ingresar al portal http://revistascientificas.informacioncientifica.cl y en el menú ISSN&gt;Respaldos subir un archivo en PDF de la cubierta y/o portada con el código ISSN asignado. Adicionalmente se informa que todas las publicaciones deben cumplir con el Depósito Legal, normativa enmarcada dentro de la ley Nº 19.733. El detalle de esta información se encuentra en la siguiente URL: http://www.bibliotecanacional.cl/615/w3-propertyvalue-38389.html Saluda atentamente a usted, Programa de Información Científica - ANI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647862"/>
    <s v="2023-01-23T18:28:58Z"/>
    <s v="2023-01-23"/>
    <n v="276"/>
    <n v="5"/>
    <s v="No cumple"/>
    <n v="74"/>
    <n v="41"/>
    <n v="33"/>
    <s v="23"/>
    <s v="01"/>
    <s v="2023"/>
    <s v="18:28"/>
    <s v="Enero"/>
    <s v="Cerrado"/>
    <s v="2023-10-26T15:03:37Z"/>
    <s v="2023-10-26"/>
    <s v="26"/>
    <s v="10"/>
    <s v="2023"/>
    <s v="15:03"/>
    <s v="Octubre"/>
    <n v="9827419278740"/>
    <n v="9827419278740"/>
    <s v="maria lorena penna bruggemann"/>
    <s v="lpenna@hcuch.cl"/>
    <x v="1"/>
    <s v="Andrea Yañez"/>
    <s v="RV: [Revistas Científicas] Asignación de ISSN para solicitud"/>
    <s v="Buenos díasQuisiéramos saber por qué nuestro ISSN aún no aparece en https://portal.issn.org/ ¿Nos faltó alguna gestión? Saludos   Lorena Penna Brüggemann  Editora Departamento de Comunicaciones  Teléfono: 562 2978 9110      De: info@revistas.informacioncientifica.cl &lt;info@revistas.informacioncientifica.cl&gt;Enviado el: martes, 18 de Octubre de 2022 10:39 a. m.Para: lpenna@hcuch.clAsunto: [Revistas Científicas] Asignación de ISSN para solicitud Estimado/a Lorena Penna, Le informamos que el código asignado a la publicación &quot;Revista Hospital Clínico Universidad de Chile (En línea)&quot; es 2735-7996, y la abreviatura de título según las normas del ISSN es &quot;Rev. hosp. clin. univ. Chile (En línea)&quot;, este último puede ser usado para efectos de citación y/o referencias bibliográficas. Se indica además, · Para la versión impresa, el código ISSN debe ser indicado como ISSN XXXX-XXXX en un lugar visible, preferentemente en el ángulo superior derecho de la portada. · Para la versión electrónica, el código ISSN debe ser indicado como ISSN XXXX-XXXX en un lugar visible de la página de inicio del sitio web de la revista. · Si la revista es publicada en formato impresa y electrónica, se sugiere señalar los dos números de ISSN de la siguiente forma: ISSN XXXX-XXXX versión impresa; ISSN XXXX-XXXX versión en línea. · Para validar la incorporación y uso del código ISSN en la publicación, deberá ingresar al portal http://revistascientificas.informacioncientifica.cl y en el menú ISSN&gt;Respaldos subir un archivo en PDF de la cubierta y/o portada con el código ISSN asignado. Adicionalmente se informa que todas las publicaciones deben cumplir con el Depósito Legal, normativa enmarcada dentro de la ley Nº 19.733. El detalle de esta información se encuentra en la siguiente URL: http://www.bibliotecanacional.cl/615/w3-propertyvalue-38389.html Saluda atentamente a usted, Programa de Información Científica - ANI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647887"/>
    <s v="2023-01-23T18:55:36Z"/>
    <s v="2023-01-23"/>
    <n v="133"/>
    <n v="5"/>
    <s v="No cumple"/>
    <n v="74"/>
    <n v="41"/>
    <n v="33"/>
    <s v="23"/>
    <s v="01"/>
    <s v="2023"/>
    <s v="18:55"/>
    <s v="Enero"/>
    <s v="Cerrado"/>
    <s v="2023-06-05T14:02:35Z"/>
    <s v="2023-06-05"/>
    <s v="05"/>
    <s v="06"/>
    <s v="2023"/>
    <s v="14:02"/>
    <s v="Junio"/>
    <n v="373626516251"/>
    <n v="373626516251"/>
    <s v="Maria Antonieta Tapia Veas"/>
    <s v="atapia@conicyt.cl"/>
    <x v="0"/>
    <s v="Paula Gajardo"/>
    <s v="ayuda"/>
    <s v="Estimados, junto con saludar les escribo por este ticket la persona necesita una respuesta, contacto@informacioncientifica.cl Saludos. Felipe Alejandro Lagos RojasABIERTO Incidente #641539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647906"/>
    <s v="2023-01-23T19:19:41Z"/>
    <s v="2023-01-23"/>
    <n v="284"/>
    <n v="5"/>
    <s v="No cumple"/>
    <n v="74"/>
    <n v="41"/>
    <n v="33"/>
    <s v="23"/>
    <s v="01"/>
    <s v="2023"/>
    <s v="19:19"/>
    <s v="Enero"/>
    <s v="Cerrado"/>
    <s v="2023-11-03T13:02:47Z"/>
    <s v="2023-11-03"/>
    <s v="03"/>
    <s v="11"/>
    <s v="2023"/>
    <s v="13:02"/>
    <s v="Noviembre"/>
    <n v="10642506220692"/>
    <n v="10642506220692"/>
    <s v="José Octavio Alonso Gamboa"/>
    <s v="oalonso@unam.mx"/>
    <x v="7"/>
    <s v="Alejandro Pavez"/>
    <s v="Relatoría y acuerdos reunión 2022"/>
    <s v="Apreciados colegas,Adjunto el documento que contiene la relatoría y acuerdos de la 28 reunión técnica de Latindex para su revisión y retroalimentación.Mucho agradeceré me envíen sus comentarios, correcciones o sugerencias a más tardar el 10 de Febrero.Les recuerdo que las grabaciones de las sesiones están disponibles en el Facebook de Coordinadores de Latindex.Con un cordial saludo,Octavio--Mtro. José Octavio ALONSO-GAMBOACoordinador General de LatindexUniversidad Nacional Autónoma de México (UNAM)Dirección General de Bibliotecas yServicios Digitales de Información (DGBSDI)- Edificio AnexoDepartamento de Bibliografía LatinoamericanaCircuito Exterior s/n, entre los institutos de Astronomía y Física04510 Ciudad de México(52 55) 5622-3958 ext. 105www.latindex.org&lt;http://www.latindex.org&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UTF-8''Relatoría y acuerdos 2022.docx"/>
    <x v="1"/>
    <x v="7"/>
  </r>
  <r>
    <s v="ayudaic"/>
    <n v="648440"/>
    <s v="2023-01-24T15:46:47Z"/>
    <s v="2023-01-24"/>
    <n v="71"/>
    <n v="5"/>
    <s v="No cumple"/>
    <n v="74"/>
    <n v="41"/>
    <n v="33"/>
    <s v="24"/>
    <s v="01"/>
    <s v="2023"/>
    <s v="15:46"/>
    <s v="Enero"/>
    <s v="Cerrado"/>
    <s v="2023-04-05T18:03:25Z"/>
    <s v="2023-04-05"/>
    <s v="05"/>
    <s v="04"/>
    <s v="2023"/>
    <s v="18:03"/>
    <s v="Abril"/>
    <n v="9673272229908"/>
    <n v="9673272229908"/>
    <s v="Sandra Elizabeth Roa Mendoza"/>
    <s v="sroa@udec.cl"/>
    <x v="2"/>
    <s v="Miriam Barraza"/>
    <s v="Revista Chilean J. Agric. Anim.Sc V38N3 2022"/>
    <s v="Estimada Antonieta, junto con saludar adjunto link con archivos procesados de Revista ex Agro-Ciencia V38Nº3, para su revisión.Saludos,Sandra Roahttps://drive.google.com/file/d/1CMdrjTZini6-xX6dhU1jqvwOjBEoD6gN/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48602"/>
    <s v="2023-01-24T18:22:23Z"/>
    <s v="2023-01-24"/>
    <n v="1"/>
    <n v="5"/>
    <s v="Cumple"/>
    <n v="74"/>
    <n v="41"/>
    <n v="33"/>
    <s v="24"/>
    <s v="01"/>
    <s v="2023"/>
    <s v="18:22"/>
    <s v="Enero"/>
    <s v="Cerrado"/>
    <s v="2023-01-25T13:02:39Z"/>
    <s v="2023-01-25"/>
    <s v="25"/>
    <s v="01"/>
    <s v="2023"/>
    <s v="13:02"/>
    <s v="Enero"/>
    <n v="12641530028436"/>
    <n v="12641530028436"/>
    <s v="Ovidiu Stanciu"/>
    <s v="ovidiu.stanciu@mail.udp.cl"/>
    <x v="5"/>
    <s v="Paula Gajardo"/>
    <s v="consulta repositorio ANID"/>
    <s v="Buenos días,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Más precisamente, se trata de los siguientes proyectos:Proyecto Fondecyt de Iniciación N°11220879Proyecto Fondecyt postdoctorado N°3180721saludos cordiales,ovidiu stanciu--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48680"/>
    <s v="2023-01-24T19:33:25Z"/>
    <s v="2023-01-24"/>
    <n v="1"/>
    <n v="5"/>
    <s v="Cumple"/>
    <n v="74"/>
    <n v="41"/>
    <n v="33"/>
    <s v="24"/>
    <s v="01"/>
    <s v="2023"/>
    <s v="19:33"/>
    <s v="Enero"/>
    <s v="Cerrado"/>
    <s v="2023-01-25T18:02:30Z"/>
    <s v="2023-01-25"/>
    <s v="25"/>
    <s v="01"/>
    <s v="2023"/>
    <s v="18:02"/>
    <s v="Enero"/>
    <n v="396330253531"/>
    <n v="396330253531"/>
    <s v="Lelya Elena Troncoso Pérez"/>
    <s v="lelyatroncoso@uchile.cl"/>
    <x v="0"/>
    <s v="Paula Gajardo"/>
    <s v="consulta actualización cv portal investigador"/>
    <s v="Estimado/a, junto con saludarlo quisiera hacer una consulta, estoy actualmente con un Fondecyt en su tercer año,  y me invitaron como investigadora asociada a un anillo, para esto me piden actualizar mi CV en el portal del investigador, pero al parecer la pagina ha migrador mi  cv aparece cargado en esta pagina https://cv.anid.cl/,  pero no esta https://investigadores.anid.cl/ ¿En cual de las dos debo actualizar mis datos, y en caso que sea la segunda, hay alguna manera en que mis datos ya subidos se pueden actualizar en la nueva web? quedo atenta, de antemano gracias, Lelya Troncoso PérezPsicóloga Social FeministaAcadémica Trabajo SocialUniversidad de Chile"/>
    <x v="5"/>
    <x v="11"/>
  </r>
  <r>
    <s v="ayudaic"/>
    <n v="648760"/>
    <s v="2023-01-24T20:56:34Z"/>
    <s v="2023-01-24"/>
    <n v="71"/>
    <n v="5"/>
    <s v="No cumple"/>
    <n v="74"/>
    <n v="41"/>
    <n v="33"/>
    <s v="24"/>
    <s v="01"/>
    <s v="2023"/>
    <s v="20:56"/>
    <s v="Enero"/>
    <s v="Cerrado"/>
    <s v="2023-04-05T18:03:25Z"/>
    <s v="2023-04-05"/>
    <s v="05"/>
    <s v="04"/>
    <s v="2023"/>
    <s v="18:03"/>
    <s v="Abril"/>
    <n v="10847712968852"/>
    <n v="10847712968852"/>
    <s v="MIRIAM BERNARDA BARRAZA LAZCANO"/>
    <s v="mbarraza@anid.cl"/>
    <x v="2"/>
    <s v="Miriam Barraza"/>
    <s v="Envío DOI anticipado Revista RIAT"/>
    <s v="Estimados,Comunico a Ud. que los DOI de la Revista Iberoamericana de Ambiente y Turismo, volumen 18, número 2, se encuentran generados y validados, para ser usados en la edición de la revista.El documento contiene la siguiente información:Volumen, número, año, número de orden del artículo según tabla de contenidos, título del artículo e identificador DOI.En caso de consulta, no dude en contactarme.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Ministerio de Ciencia, Tecnología, Conocimiento e Innovación     Gobierno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001.pngDOI-RIAT-v18n2.xlsx"/>
    <x v="1"/>
    <x v="7"/>
  </r>
  <r>
    <s v="ayudaic"/>
    <n v="648761"/>
    <s v="2023-01-24T20:56:54Z"/>
    <s v="2023-01-24"/>
    <n v="71"/>
    <n v="5"/>
    <s v="No cumple"/>
    <n v="74"/>
    <n v="41"/>
    <n v="33"/>
    <s v="24"/>
    <s v="01"/>
    <s v="2023"/>
    <s v="20:56"/>
    <s v="Enero"/>
    <s v="Cerrado"/>
    <s v="2023-04-05T18:03:24Z"/>
    <s v="2023-04-05"/>
    <s v="05"/>
    <s v="04"/>
    <s v="2023"/>
    <s v="18:03"/>
    <s v="Abril"/>
    <n v="10847712968852"/>
    <n v="10847712968852"/>
    <s v="MIRIAM BERNARDA BARRAZA LAZCANO"/>
    <s v="mbarraza@anid.cl"/>
    <x v="2"/>
    <s v="Miriam Barraza"/>
    <s v="Envío DOI anticipado Revista RIAT"/>
    <s v="Estimados,Comunico a Ud. que los DOI de la Revista Iberoamericana de Ambiente y Turismo, volumen 18, número 2, se encuentran generados y validados, para ser usados en la edición de la revista.El documento contiene la siguiente información:Volumen, número, año, número de orden del artículo según tabla de contenidos, título del artículo e identificador DOI.En caso de consulta, no dude en contactarme. 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https://twitter.com/AnidInforma)         Ministerio de Ciencia, Tecnología, Conocimiento e Innovación     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48895"/>
    <s v="2023-01-25T01:07:46Z"/>
    <s v="2023-01-25"/>
    <n v="70"/>
    <n v="5"/>
    <s v="No cumple"/>
    <n v="74"/>
    <n v="41"/>
    <n v="33"/>
    <s v="25"/>
    <s v="01"/>
    <s v="2023"/>
    <s v="01:07"/>
    <s v="Enero"/>
    <s v="Cerrado"/>
    <s v="2023-04-05T18:03:24Z"/>
    <s v="2023-04-05"/>
    <s v="05"/>
    <s v="04"/>
    <s v="2023"/>
    <s v="18:03"/>
    <s v="Abril"/>
    <n v="12648117315604"/>
    <n v="12648117315604"/>
    <s v="Sandra Rivera"/>
    <s v="srivera@uchilefau.cl"/>
    <x v="2"/>
    <s v="Miriam Barraza"/>
    <s v="Revista RIAT v.18 nro.2"/>
    <s v="Estimada AntonietaEn este enlacehttps://www.dropbox.com/sh/86g0lfwqekb7pey/AAA7ONZKAfALmQWTQurYZDkMa?dl=0he subido los archivos para SciELO del vol.18 nro.2 de diciembre 2022 de Revista Interamericana de Ambiente y Turismo.Quedo atenta a tus comentarios y envío un cordial saludoSandra Rivera M.BibliotecariaInstituto de la ViviendaFAU-Universidad de Chile+56 - 2 2978 3151https://cl.linkedin.com/in/sandrarivera/es---Nota: Debido al teletrabajo es posible que reciba este correo en horario inhábil, por favor atiéndalo sólo cuando le sea factible.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49614"/>
    <s v="2023-01-25T21:23:59Z"/>
    <s v="2023-01-25"/>
    <n v="274"/>
    <n v="5"/>
    <s v="No cumple"/>
    <n v="74"/>
    <n v="41"/>
    <n v="33"/>
    <s v="25"/>
    <s v="01"/>
    <s v="2023"/>
    <s v="21:23"/>
    <s v="Enero"/>
    <s v="Cerrado"/>
    <s v="2023-10-26T15:03:37Z"/>
    <s v="2023-10-26"/>
    <s v="26"/>
    <s v="10"/>
    <s v="2023"/>
    <s v="15:03"/>
    <s v="Octubre"/>
    <n v="12677209554964"/>
    <n v="12677209554964"/>
    <s v="Vozdelapampa"/>
    <s v="vozdelapampa@gmail.com"/>
    <x v="1"/>
    <s v="Andrea Yañez"/>
    <s v="Objet : deseo inscribir ISSN"/>
    <s v="De : &lt;vozdelapampa@gmail.com&gt;Sujet :  deseo inscribir ISSNCorps du message :Deseo saber como puede inscribir con el ISSN para una revista electrónica acá en , ¿cual es procedimiento. gracias.--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650056"/>
    <s v="2023-01-26T15:41:10Z"/>
    <s v="2023-01-26"/>
    <n v="281"/>
    <n v="5"/>
    <s v="No cumple"/>
    <n v="74"/>
    <n v="41"/>
    <n v="33"/>
    <s v="26"/>
    <s v="01"/>
    <s v="2023"/>
    <s v="15:41"/>
    <s v="Enero"/>
    <s v="Cerrado"/>
    <s v="2023-11-03T13:02:47Z"/>
    <s v="2023-11-03"/>
    <s v="03"/>
    <s v="11"/>
    <s v="2023"/>
    <s v="13:02"/>
    <s v="Noviembre"/>
    <n v="397717283211"/>
    <n v="397717283211"/>
    <s v="Denisse Ruth Parra Giordano"/>
    <s v="drparra@uchile.cl"/>
    <x v="7"/>
    <s v="Alejandro Pavez"/>
    <s v="Consulta para postular a indexación 2.0"/>
    <s v="Estimado José Antonio, esperamos que tengan una estupenda semana.Escribimos desde la Revista Chilena de Enfermería, debido a que hemos revisado y cumplimos con los requisitos para indexarnos en Latindex.https://revistachilenaenfermeria.uchile.cl/index.php/RCHE/indexDeseamos solicitarles su orientación en el proceso.https://www.latindex.org/latindex/postulacion/postulacionCatalogoDe antemano, gracias por su respuesta.Cordialment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650068"/>
    <s v="2023-01-26T15:52:40Z"/>
    <s v="2023-01-26"/>
    <n v="0"/>
    <n v="5"/>
    <s v="Cumple"/>
    <n v="74"/>
    <n v="41"/>
    <n v="33"/>
    <s v="26"/>
    <s v="01"/>
    <s v="2023"/>
    <s v="15:52"/>
    <s v="Enero"/>
    <s v="Cerrado"/>
    <s v="2023-01-26T17:02:35Z"/>
    <s v="2023-01-26"/>
    <s v="26"/>
    <s v="01"/>
    <s v="2023"/>
    <s v="17:02"/>
    <s v="Enero"/>
    <n v="400218979512"/>
    <n v="400218979512"/>
    <s v="Paula Gajardo Mancilla"/>
    <s v="pgajardo@anid.cl"/>
    <x v="5"/>
    <s v="Paula Gajardo"/>
    <s v="RE: consulta repositorio ANID"/>
    <s v="Hola, acuso recibo.GraciasPaula________________________________De: INFOREPO &lt;inforepo@anid.cl&gt;Enviado: jueves, 26 de Enero de 2023 12:36Para: Ovidiu Stanciu &lt;ovidiu.stanciu@mail.udp.cl&gt;Cc: Paula Gajardo Mancilla &lt;pgajardo@anid.cl&gt;Asunto: RE: consulta repositorio ANIDEstimado Ovidiu,junto con saludarle y en relación a su consulta, puedo indicar  que los folios están correctos, lo que quisiera  saber es si los proyectos  ya finalizaron, porque en el repositorio solamente se ingresan los proyectos finalizados,  de lo contrario si no han finalizado, debe acceder al sistema SIAL y cargar en ese lugar la productividadhttps://servicios.conicyt.cl/sialCordialmente━━━━━━━━Ariel Letelier ConchaAdministrador RepositorioSubdirección de Redes, Estrategia y ConocimientoAgencia Nacional de Investigación y Desarrollo, ANIDTel.: +56 2 2365 4453 &lt;tel:+56223654576&gt;www.anid.cl&lt;http://www.anid.cl/&gt; / @ANIDInformaMinisterio de Ciencia, Tecnología, Conocimiento e InnovaciónGobierno de ChileDe: Ovidiu Stanciu &lt;ovidiu.stanciu@mail.udp.cl&gt;Enviado el: martes, 24 de Enero de 2023 12:18Para: INFOREPO &lt;inforepo@anid.cl&gt;Asunto: consulta repositorio ANIDBuenos días,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Más precisamente, se trata de los siguientes proyectos:Proyecto Fondecyt de Iniciación N°11220879Proyecto Fondecyt postdoctoradoN°3180721saludos cordiales,ovidiu stanciu--Ovidiu StanciuProfesor, Director del Programa de DoctoradoInstituto de FilosofíaUniversidad Diego PortalesEjército 260 - Santiago de Chileovidiu.stanciu@mail.udp.cl&lt;mailto:ovidiu.stanciu@udp.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6"/>
  </r>
  <r>
    <s v="ayudaic"/>
    <n v="650102"/>
    <s v="2023-01-26T16:27:55Z"/>
    <s v="2023-01-26"/>
    <n v="11"/>
    <n v="5"/>
    <s v="No cumple"/>
    <n v="74"/>
    <n v="41"/>
    <n v="33"/>
    <s v="26"/>
    <s v="01"/>
    <s v="2023"/>
    <s v="16:27"/>
    <s v="Enero"/>
    <s v="Cerrado"/>
    <s v="2023-02-06T15:03:36Z"/>
    <s v="2023-02-06"/>
    <s v="06"/>
    <s v="02"/>
    <s v="2023"/>
    <s v="15:03"/>
    <s v="Febrero"/>
    <n v="12641530028436"/>
    <n v="12641530028436"/>
    <s v="Ovidiu Stanciu"/>
    <s v="ovidiu.stanciu@mail.udp.cl"/>
    <x v="5"/>
    <s v="Paula Gajardo"/>
    <s v="Re: consulta repositorio ANID"/>
    <s v="Estimado Ariel,Muchas gracias por tu respuesta. Uno de los proyectos se encuentra finalizado, el otro no (mas precisamente, el Proyecto Fondecyt de Iniciación N°11220879 no está finalizado, ya que empezó en 2022, mientras que el Proyecto Fondecyt postdoctorado No. 3180721 finalizo en 2021).Lo que yo quería ingresar en el sistema son publicaciones realizadas dentro de estos proyectos. Cada vez que intento hacerlo (con el código del proyecto terminado o con el código del proyecto vigente) recibo el siguiente mensaje: &quot;el folio ingresado no existe&quot;. Hay un formato especial que se debe respetar: solo el número del proyecto (por ejemplo: 11220879), o el número del proyecto y el tipo de proyecto y el año de adjudicación (por ejemplo:  11220879 Iniciación 2022)?Este tema tiene una cierta relevancia para mí, ya que mi Universidad paga incentivos de publicación, pero a condición que las publicaciones se encuentren en el repositorio ANID. Tengo varios artículos WoS y Scopus redactados en el marco de mis proyectos de investigación que no se encuentran en el repositorio.saludos cordiales,ovidiu stanciuEl jue, 26 ene 2023 a las 16:36, INFOREPO (&lt;inforepo@anid.cl&gt;) escribió:Estimado Ovidiu, junto con saludarle y en relación a su consulta, puedo indicar  que los folios están correctos, lo que quisiera  saber es si los proyectos  ya finalizaron, porque en el repositorio solamente se ingresan los proyectos finalizados,  de lo contrario si no han finalizado, debe acceder al sistema SIAL y cargar en ese lugar la productividad https://servicios.conicyt.cl/sial Cordialmente━━━━━━━━Ariel Letelier ConchaAdministrador RepositorioSubdirección de Redes, Estrategia y ConocimientoAgencia Nacional de Investigación y Desarrollo, ANIDTel.: +56 2 2365 4453www.anid.cl (http://www.anid.cl/) / @ANIDInformaMinisterio de Ciencia, Tecnología, Conocimiento e InnovaciónGobierno de Chile   De: Ovidiu Stanciu &lt;ovidiu.stanciu@mail.udp.cl&gt;Enviado el: martes, 24 de Enero de 2023 12:18Para: INFOREPO &lt;inforepo@anid.cl&gt;Asunto: consulta repositorio ANID Buenos días, Intenté depositar en el repositorio ANID las producciones científicas asociadas a mis proyectos de investigación. Lamentablemente, esto no fue posible porque el sistema no reconoce los códigos de mis proyectos. ¿Podría decirme si el código necesario para depositar documentos en el sitio web de la ANID es diferente del que me dieron cuando obtuve mi proyecto? Más precisamente, se trata de los siguientes proyectos:Proyecto Fondecyt de Iniciación N°11220879Proyecto Fondecyt postdoctorado N°3180721  saludos cordiales,ovidiu stanciu--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Ovidiu StanciuProfesor, Director del Programa de DoctoradoInstituto de FilosofíaUniversidad Diego PortalesEjército 260 - Santiago de Chileovidiu.stanciu@mail.ud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50138"/>
    <s v="2023-01-26T17:12:29Z"/>
    <s v="2023-01-26"/>
    <n v="69"/>
    <n v="5"/>
    <s v="No cumple"/>
    <n v="74"/>
    <n v="41"/>
    <n v="33"/>
    <s v="26"/>
    <s v="01"/>
    <s v="2023"/>
    <s v="17:12"/>
    <s v="Enero"/>
    <s v="Cerrado"/>
    <s v="2023-04-05T18:03:24Z"/>
    <s v="2023-04-05"/>
    <s v="05"/>
    <s v="04"/>
    <s v="2023"/>
    <s v="18:03"/>
    <s v="Abril"/>
    <n v="9673272229908"/>
    <n v="9673272229908"/>
    <s v="Sandra Elizabeth Roa Mendoza"/>
    <s v="sroa@udec.cl"/>
    <x v="2"/>
    <s v="Miriam Barraza"/>
    <s v="Revista Atenea 526 II Sem. 2022"/>
    <s v="Estimada Antonieta, junto con saludar adjunto link con archivos procesados de Revista Atenea 526, para su revisión.Saludos cordiales,Sandra Roahttps://drive.google.com/file/d/1r2zJpT1xQSDi6kxvPnScZ12aSQTW5rPA/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enidoAtenea-526.pdf"/>
    <x v="2"/>
    <x v="2"/>
  </r>
  <r>
    <s v="ayudaic"/>
    <n v="650943"/>
    <s v="2023-01-27T15:24:19Z"/>
    <s v="2023-01-27"/>
    <n v="129"/>
    <n v="5"/>
    <s v="No cumple"/>
    <n v="74"/>
    <n v="41"/>
    <n v="33"/>
    <s v="27"/>
    <s v="01"/>
    <s v="2023"/>
    <s v="15:24"/>
    <s v="Enero"/>
    <s v="Cerrado"/>
    <s v="2023-06-05T14:02:34Z"/>
    <s v="2023-06-05"/>
    <s v="05"/>
    <s v="06"/>
    <s v="2023"/>
    <s v="14:02"/>
    <s v="Junio"/>
    <n v="373626516251"/>
    <n v="373626516251"/>
    <s v="Maria Antonieta Tapia Veas"/>
    <s v="atapia@conicyt.cl"/>
    <x v="0"/>
    <s v="Paula Gajardo"/>
    <s v="consulta"/>
    <s v="Estimados, hola les escribo porque está llamando esta persona necesita que le respondan el ticket cumplo con avisar. Saludos Felipe Alejandro Lagos RojasABIERTO Incidente #641539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651224"/>
    <s v="2023-01-27T19:03:00Z"/>
    <s v="2023-01-27"/>
    <n v="68"/>
    <n v="5"/>
    <s v="No cumple"/>
    <n v="74"/>
    <n v="41"/>
    <n v="33"/>
    <s v="27"/>
    <s v="01"/>
    <s v="2023"/>
    <s v="19:03"/>
    <s v="Enero"/>
    <s v="Cerrado"/>
    <s v="2023-04-05T18:03:24Z"/>
    <s v="2023-04-05"/>
    <s v="05"/>
    <s v="04"/>
    <s v="2023"/>
    <s v="18:03"/>
    <s v="Abril"/>
    <n v="9673272229908"/>
    <n v="9673272229908"/>
    <s v="Sandra Elizabeth Roa Mendoza"/>
    <s v="sroa@udec.cl"/>
    <x v="2"/>
    <s v="Miriam Barraza"/>
    <s v="Revista Ciencia y Enfermería rpass1822. Cierre de Volumen 28"/>
    <s v="Estimada Antonieta, junto con saludar adjunto link con archivos procesados de Carta Editor de Revista Ciencia y Enfermería V28(rpass1822):28:35 ESTRATEGIA DE ENFERMERÍA PARA DISMINUIR ANSIEDAD DEL PACIENTE EN PROCEDIMIENTOS ENDOSCÓPICOS: ENSAYOCLÍNICO ALEATORIZADO28:36: AVANCES EN LA IMPLEMENTACIÓN DE LAS GUÍAS DE BUENAS PRÁCTICAS CLÍNICAS DE LA REGISTERED NURSES ASSOCIATION ONTARIO EN SEIS UNIVERSIDADES CHILENASCon estos archivos se cierra el volumen 28-2022.https://drive.google.com/file/d/1g1cnWeOPpVqVuBvBfdzpsTgt5_zxsoKL/view?usp=sharingSaludos,Sandra Ro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pia de ScieLO_Chile_Cienf_2022.xlsx"/>
    <x v="2"/>
    <x v="2"/>
  </r>
  <r>
    <s v="ayudaic"/>
    <n v="651236"/>
    <s v="2023-01-27T19:08:46Z"/>
    <s v="2023-01-27"/>
    <n v="68"/>
    <n v="5"/>
    <s v="No cumple"/>
    <n v="74"/>
    <n v="41"/>
    <n v="33"/>
    <s v="27"/>
    <s v="01"/>
    <s v="2023"/>
    <s v="19:08"/>
    <s v="Enero"/>
    <s v="Cerrado"/>
    <s v="2023-04-05T18:03:23Z"/>
    <s v="2023-04-05"/>
    <s v="05"/>
    <s v="04"/>
    <s v="2023"/>
    <s v="18:03"/>
    <s v="Abril"/>
    <n v="9673272229908"/>
    <n v="9673272229908"/>
    <s v="Sandra Elizabeth Roa Mendoza"/>
    <s v="sroa@udec.cl"/>
    <x v="2"/>
    <s v="Miriam Barraza"/>
    <s v="Revista Acta Literaria Nº65"/>
    <s v="Estimada Antonieta, junto con saludar te adjunto link con archivos procesados de Revista Acta Literaria Nº65 para su revisión.Aprovecho de contarte que estaremos de vacaciones, regreso la última semana de Febrero.Saludos,Sandra Roahttps://drive.google.com/file/d/1Cx1p3zz5no3reGV5LYSPJGOp1kFTjpb9/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2148"/>
    <s v="2023-01-30T14:00:57Z"/>
    <s v="2023-01-30"/>
    <n v="7"/>
    <n v="5"/>
    <s v="No cumple"/>
    <n v="74"/>
    <n v="41"/>
    <n v="33"/>
    <s v="30"/>
    <s v="01"/>
    <s v="2023"/>
    <s v="14:00"/>
    <s v="Enero"/>
    <s v="Cerrado"/>
    <s v="2023-02-06T15:03:36Z"/>
    <s v="2023-02-06"/>
    <s v="06"/>
    <s v="02"/>
    <s v="2023"/>
    <s v="15:03"/>
    <s v="Febrero"/>
    <n v="11183225143316"/>
    <n v="11183225143316"/>
    <s v="Analyze"/>
    <s v="soporte@analyze.cl"/>
    <x v="5"/>
    <s v="Paula Gajardo"/>
    <s v="SOP-154 Depósito tesis repositorio ANID"/>
    <s v="—-—-—-—Responder sobre esta líneaHaroldo Vivallo ha resuelto esto como Listo.¿Cómo fue nuestro servicio para esta solicitud?☆&lt;https://analyze.atlassian.net/servicedesk/customer/portal/4/SOP-154/feedback?token=90cd00527fe3376f5a339062abe02647e0fb3209&amp;rating=1&gt;Muy malo☆&lt;https://analyze.atlassian.net/servicedesk/customer/portal/4/SOP-154/feedback?token=90cd00527fe3376f5a339062abe02647e0fb3209&amp;rating=2&gt;Pobre☆&lt;https://analyze.atlassian.net/servicedesk/customer/portal/4/SOP-154/feedback?token=90cd00527fe3376f5a339062abe02647e0fb3209&amp;rating=3&gt;Ni bien, ni mal☆&lt;https://analyze.atlassian.net/servicedesk/customer/portal/4/SOP-154/feedback?token=90cd00527fe3376f5a339062abe02647e0fb3209&amp;rating=4&gt;Bueno☆&lt;https://analyze.atlassian.net/servicedesk/customer/portal/4/SOP-154/feedback?token=90cd00527fe3376f5a339062abe02647e0fb3209&amp;rating=5&gt;Muy buenoVer solicitud&lt;https://analyze.atlassian.net/servicedesk/customer/portal/4/SOP-154?sda_source=notification-email&gt; · Apagar las notificaciones de esta petición&lt;https://analyze.atlassian.net/servicedesk/customer/portal/4/SOP-154/unsubscribe?jwt=eyJ0eXAiOiJKV1QiLCJhbGciOiJIUzI1NiJ9.eyJxc2giOiJkMmY1N2E1YzBjZTc4ZjI2ZGU5YTE3YjNiNzU2NWIyNjc0M2Q0ZjZlMGZmOTI2Yzg0ZTk2OTE2OGMxYWFjZTg1IiwiaXNzIjoic2VydmljZWRlc2stand0LXRva2VuLWlzc3VlciIsImNvbnRleHQiOnsidXNlciI6InFtOjZkYjJhN2RlLTExODUtNDMxMi1hMTNlLTIxOTczODQyMjhlYzo0ZjE1NWIxNS03MTM5LTRhMzMtOTQyMC0wY2MzMjE0MDVhYjIiLCJpc3N1ZSI6IlNPUC0xNTQifSwiZXhwIjoxNjc3NTA2NDQ0LCJpYXQiOjE2NzUwODcyNDR9.3KPDnRlmBr8XnPibJdCAIy7IX-rdyCV-axjrcFpKsEs&gt;Esto está compartido con Inforepo.Con tecnología de Jira Service Management&lt;https://www.atlassian.com/software/jira/service-desk/powered-by?utm_medium=jira-in-product&amp;utm_source=jira_service_desk_email_footer&amp;utm_content=analyze&gt;Enviado el 30 de Enero de 2023 11:00:44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2218"/>
    <s v="2023-01-30T14:45:14Z"/>
    <s v="2023-01-30"/>
    <n v="7"/>
    <n v="5"/>
    <s v="No cumple"/>
    <n v="74"/>
    <n v="41"/>
    <n v="33"/>
    <s v="30"/>
    <s v="01"/>
    <s v="2023"/>
    <s v="14:45"/>
    <s v="Enero"/>
    <s v="Cerrado"/>
    <s v="2023-02-06T14:03:01Z"/>
    <s v="2023-02-06"/>
    <s v="06"/>
    <s v="02"/>
    <s v="2023"/>
    <s v="14:03"/>
    <s v="Febrero"/>
    <n v="400591841732"/>
    <n v="400591841732"/>
    <s v="Cristina Ester Vega González"/>
    <s v="vega.gonzalez.cristina@gmail.com"/>
    <x v="5"/>
    <s v="Paula Gajardo"/>
    <s v="problema con plataforma"/>
    <s v="Estimadas(os)Saludando, escribo pues me encuentro realizando el proceso de subir mi tesis al repositorio ANID.Realice los pasos que se indican, sin embargo, en el apartado de &quot;DESCRIBIR&quot; me aparece el icono de advertencia (como se muestra en la foto). Mi folio del proyecto es 79190041.Quedo atenta a sus comentarios respecto a este tema, y les agradezco su orientación.Atte,Cristina Vega G.Rut. 16.717.370-5--Cristina Vega Gonzál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53706"/>
    <s v="2023-01-31T18:25:27Z"/>
    <s v="2023-01-31"/>
    <n v="7"/>
    <n v="5"/>
    <s v="No cumple"/>
    <n v="74"/>
    <n v="41"/>
    <n v="33"/>
    <s v="31"/>
    <s v="01"/>
    <s v="2023"/>
    <s v="18:25"/>
    <s v="Enero"/>
    <s v="Cerrado"/>
    <s v="2023-02-07T14:02:28Z"/>
    <s v="2023-02-07"/>
    <s v="07"/>
    <s v="02"/>
    <s v="2023"/>
    <s v="14:02"/>
    <s v="Febrero"/>
    <n v="12824403652884"/>
    <n v="12824403652884"/>
    <s v="Cesar Biernay"/>
    <s v="c.biernay@escuelapdi.cl"/>
    <x v="7"/>
    <s v="Paula Gajardo"/>
    <s v="Consulta desde Escuela PDI"/>
    <s v="Hola Evelyn, Junto con saludar te cuento que nos gustaría indexar nuestra revista en Latindex. Nos gustaría recibir tu orientación y guía.Te podemos visitar o agendar una reunión en línea? Saludos y que bueno saber que sigues allí durante tanto tiempo. Saludos! César Bierna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53707"/>
    <s v="2023-01-31T18:25:28Z"/>
    <s v="2023-01-31"/>
    <n v="9"/>
    <n v="5"/>
    <s v="No cumple"/>
    <n v="74"/>
    <n v="41"/>
    <n v="33"/>
    <s v="31"/>
    <s v="01"/>
    <s v="2023"/>
    <s v="18:25"/>
    <s v="Enero"/>
    <s v="Cerrado"/>
    <s v="2023-02-09T13:01:57Z"/>
    <s v="2023-02-09"/>
    <s v="09"/>
    <s v="02"/>
    <s v="2023"/>
    <s v="13:01"/>
    <s v="Febrero"/>
    <n v="12824403653012"/>
    <n v="12824403653012"/>
    <s v="Marcelo Hadweh Briceño"/>
    <s v="hadwehm@hotmail.com"/>
    <x v="3"/>
    <s v="Oscar Ravanal"/>
    <s v="Consulta artículo científico"/>
    <s v="Departamento Gestión de Conocimiento, Monitoreo y Prospección:Buenas tardes, junto con saludar y esperando se encuentren bien, mi nombre es Marcelo Hadweh Briceño y encontré esta dirección de correo en la página web institucional, es por lo anterior, que me dirijo respetuosamente a ustedes para consultar acerca del periodo de tiempo requerido para que ANID contabilice un artículo científico de una universidad. En el caso que sea necesario realizar esta actividad varias veces en un año, bastaría para mí, conocer el próximo mes.Quedo atento a una pronta respuesta.Saludos cordiales.PhD. Marcelo Hadweh Briceñohttps://www.researchgate.net/profile/Marcelo-Hadweh-Bricen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4"/>
  </r>
  <r>
    <s v="ayudaic"/>
    <n v="653731"/>
    <s v="2023-01-31T18:41:53Z"/>
    <s v="2023-01-31"/>
    <n v="9"/>
    <n v="5"/>
    <s v="No cumple"/>
    <n v="74"/>
    <n v="41"/>
    <n v="33"/>
    <s v="31"/>
    <s v="01"/>
    <s v="2023"/>
    <s v="18:41"/>
    <s v="Enero"/>
    <s v="Cerrado"/>
    <s v="2023-02-09T13:01:57Z"/>
    <s v="2023-02-09"/>
    <s v="09"/>
    <s v="02"/>
    <s v="2023"/>
    <s v="13:01"/>
    <s v="Febrero"/>
    <n v="10990082077588"/>
    <n v="10990082077588"/>
    <s v="ALONSO PIZARRO VALDEBENITO"/>
    <s v="alonso.pizarro@udp.cl"/>
    <x v="3"/>
    <s v="Oscar Ravanal"/>
    <s v="Re: [Actualización página] Manuscritos no presentes en página web ANID"/>
    <s v="Este es un seguimiento de su solicitud anterior n.° #647715 &quot;Re: [Actualización página] ...&quot;&lt;div class=&quot;zd-comment&quot; dir=&quot;auto&quot;&gt;&lt;p class=&quot;MsoNormal&quot; style=&quot;margin: 0cm; font-size: 11pt; font-family: Calibri, sans-serif;&quot; dir=&quot;auto&quot;&gt;&lt;span lang=&quot;ES-CL&quot;&gt;Estimados ANID,&amp;nbsp;&lt;/span&gt;&lt;/p&gt;&lt;p class=&quot;MsoNormal&quot; style=&quot;margin: 0cm; font-size: 11pt; font-family: Calibri, sans-serif;&quot; dir=&quot;auto&quot;&gt;&lt;span lang=&quot;ES-CL&quot;&gt;&lt;br&gt;&lt;/span&gt;&lt;/p&gt;&lt;p class=&quot;MsoNormal&quot; style=&quot;margin: 0cm; font-size: 11pt; font-family: Calibri, sans-serif;&quot; dir=&quot;auto&quot;&gt;&lt;span lang=&quot;ES-CL&quot;&gt;Les escribo en esta oportunidad porque, revisando el sitio web, me percaté que 04 de mis manuscritos no se encuentran completamente disponibles en la página web. Podrían ayudarme con esta actualización?&amp;nbsp;&lt;/span&gt;&lt;/p&gt;&lt;p class=&quot;MsoNormal&quot; style=&quot;margin: 0cm; font-size: 11pt; font-family: Calibri, sans-serif;&quot; dir=&quot;auto&quot;&gt;&lt;span style=&quot;font-size: 11pt;&quot;&gt;&lt;br&gt;&lt;/span&gt;&lt;/p&gt;&lt;p class=&quot;MsoNormal&quot; style=&quot;margin: 0cm; font-size: 11pt; font-family: Calibri, sans-serif;&quot; dir=&quot;auto&quot;&gt;&lt;span style=&quot;font-size: 11pt;&quot;&gt;El listado completo con su DOI a continuación:&lt;/span&gt;&lt;/p&gt;&lt;p class=&quot;MsoNormal&quot; style=&quot;margin: 0cm; font-size: 11pt; font-family: Calibri, sans-serif;&quot; dir=&quot;auto&quot;&gt;&lt;span lang=&quot;ES-CL&quot;&gt;&amp;nbsp;&lt;/span&gt;&lt;/p&gt;&lt;p class=&quot;MsoNormal&quot; style=&quot;margin: 0cm; font-size: 11pt; font-family: Calibri, sans-serif;&quot; dir=&quot;auto&quot;&gt;&lt;span lang=&quot;ES-CL&quot;&gt;&lt;/span&gt;&lt;/p&gt;&lt;table border=&quot;0&quot; cellpadding=&quot;0&quot; cellspacing=&quot;0&quot; width=&quot;1342&quot; style=&quot;color: rgb(0, 0, 0); border-collapse: collapse; width: 1006pt;&quot;&gt;&lt;colgroup&gt;&lt;col width=&quot;87&quot; style=&quot;width: 65pt;&quot;&gt;&lt;col width=&quot;647&quot; style=&quot;width: 485pt;&quot;&gt;&lt;col width=&quot;255&quot; style=&quot;width: 191pt;&quot;&gt;&lt;col width=&quot;353&quot; style=&quot;width: 265pt;&quot;&gt;&lt;/colgroup&gt;&lt;tbody&gt;&lt;tr height=&quot;20&quot; style=&quot;height: 15pt;&quot;&gt;&lt;td height=&quot;20&quot; class=&quot;xl65&quot; width=&quot;87&quot; style=&quot;padding-top: 1px; padding-right: 1px; padding-left: 1px; font-size: 11pt; font-family: Calibri, sans-serif; vertical-align: bottom; border: 0.5pt solid windowtext; white-space: nowrap; text-align: center; height: 15pt; width: 65pt;&quot;&gt;N&lt;/td&gt;&lt;td class=&quot;xl65&quot; width=&quot;647&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quot;&gt;TÍTULO&lt;/td&gt;&lt;td class=&quot;xl65&quot; width=&quot;255&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quot;&gt;NOMBRE REVISTA&lt;/td&gt;&lt;td class=&quot;xl65&quot; width=&quot;353&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265pt;&quot;&gt;DOI&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1&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lative importance of parameters controlling scour at bridge piers using the new toolbox ScourAPP&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Computers &amp;amp; Geosciences&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cageo.2022.105117&quot; rel=&quot;noreferrer&quot;&gt;https://doi.org/10.1016/j.cageo.2022.105117&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2&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VISION: VIdeo StabilisatION using automatic features selection for image velocimetry analysis in river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oftwareX&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softx.2022.101173&quot; rel=&quot;noreferrer&quot;&gt;https://doi.org/10.1016/j.softx.2022.101173&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3&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Estimation of Chlorophyll-a Concentrations in Lanalhue Lake Using Sentinel-2 MSI Satellite Image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mote Sensing&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3390/rs14225647&quot; rel=&quot;noreferrer&quot;&gt;https://doi.org/10.3390/rs14225647&lt;/a&gt;&lt;/td&gt;&lt;/tr&gt;&lt;tr height=&quot;20&quot; style=&quot;height: 15pt;&quot;&gt;&lt;td height=&quot;20&quot; class=&quot;xl66&quot; align=&quot;right&quot; style=&quot;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4&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ustainability of water transfer projects: A systematic review&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cience of The Total Environment&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doi.org/10.1016/j.scitotenv.2022.160500&quot; rel=&quot;noreferrer&quot;&gt;https://doi.org/10.1016/j.scitotenv.2022.160500&lt;/a&gt;&lt;/td&gt;&lt;/tr&gt;&lt;/tbody&gt;&lt;/table&gt;&lt;p class=&quot;MsoNormal&quot; style=&quot;margin: 0cm; font-size: 11pt; font-family: Calibri, sans-serif;&quot; dir=&quot;auto&quot;&gt;&lt;span lang=&quot;ES-CL&quot;&gt;&lt;/span&gt;&lt;/p&gt;&lt;p class=&quot;MsoNormal&quot; style=&quot;margin: 0cm; font-size: 11pt; font-family: Calibri, sans-serif;&quot; dir=&quot;auto&quot;&gt;&lt;br&gt;&lt;/p&gt;&lt;p class=&quot;MsoNormal&quot; style=&quot;margin: 0cm; font-size: 11pt; font-family: Calibri, sans-serif;&quot; dir=&quot;auto&quot;&gt;&lt;span lang=&quot;ES-CL&quot;&gt;Importante mencionar que los 3 primeros aparecen en ANID sólo registrados en SCOPUS, siendo todos también WOS.&lt;/span&gt;&lt;/p&gt;&lt;p class=&quot;MsoNormal&quot; style=&quot;margin: 0cm; font-size: 11pt; font-family: Calibri, sans-serif;&quot; dir=&quot;auto&quot;&gt;&lt;span lang=&quot;ES-CL&quot;&gt;&lt;br&gt;&lt;/span&gt;&lt;/p&gt;&lt;p class=&quot;MsoNormal&quot; style=&quot;margin: 0cm; font-size: 11pt; font-family: Calibri, sans-serif;&quot; dir=&quot;auto&quot;&gt;&lt;span lang=&quot;ES-CL&quot;&gt;Desde ya agradezco su ayuda y gestión en el proceso,&amp;nbsp;&lt;br&gt;Esperando escuchar pronto de ustedes,&amp;nbsp;&lt;br&gt;&lt;br&gt;Se despide,&lt;/span&gt;&lt;/p&gt;&lt;div&gt;&lt;div&gt;--------&lt;br&gt;Alonso Pizarro (Ph.D.) &amp;nbsp;–&amp;nbsp;&amp;nbsp;&lt;a href=&quot;http://www.alonsopizarro.cl&quot; rel=&quot;noreferrer&quot;&gt;www.alonsopizarro.cl&lt;/a&gt;&amp;nbsp;&lt;br&gt;Assistant Professor of Hydraulics and&amp;nbsp;Hydrology&lt;br&gt;Department of Civil Engineering&lt;br&gt;Universidad Diego Portales&lt;br&gt;&lt;a href=&quot;mailto:alonso.pizarro@mail.udp.cl&quot; rel=&quot;noreferrer&quot;&gt;alonso.pizarro@mail.udp.cl&lt;/a&gt;&amp;nbsp;&lt;/div&gt;&lt;/div&gt;&lt;/div&gt;"/>
    <x v="4"/>
    <x v="3"/>
  </r>
  <r>
    <s v="ayudaic"/>
    <n v="654184"/>
    <s v="2023-02-01T09:59:50Z"/>
    <s v="2023-02-01"/>
    <n v="8"/>
    <n v="5"/>
    <s v="No cumple"/>
    <n v="45"/>
    <n v="41"/>
    <n v="4"/>
    <s v="01"/>
    <s v="02"/>
    <s v="2023"/>
    <s v="09:59"/>
    <s v="Febrero"/>
    <s v="Cerrado"/>
    <s v="2023-02-09T14:02:47Z"/>
    <s v="2023-02-09"/>
    <s v="09"/>
    <s v="02"/>
    <s v="2023"/>
    <s v="14:02"/>
    <s v="Febrero"/>
    <n v="379749542771"/>
    <n v="379749542771"/>
    <s v="Rocío Garcés Ferrer"/>
    <s v="rocio.garces@mail.udp.cl"/>
    <x v="4"/>
    <s v="Paula Gajardo"/>
    <s v="Repositorio ANID"/>
    <s v="Buenos días,Junto con saludar, espero que se encuentren bien. He intentado en diversas ocasiones subir un documento al Repositorio ANID desde la opción &quot;nuevo depósito&quot; y cuando introduzco mis credenciales ANID la página me reenvía una y otra vez a la pantalla de inicio. De tal modo que no se me abre el acceso al depósito. ¿Cómo puedo subir mis trabajos al repositorio? Quedo atenta. Muchas gracias."/>
    <x v="5"/>
    <x v="6"/>
  </r>
  <r>
    <s v="ayudaic"/>
    <n v="654349"/>
    <s v="2023-02-01T13:45:53Z"/>
    <s v="2023-02-01"/>
    <n v="5"/>
    <n v="5"/>
    <s v="Cumple"/>
    <n v="45"/>
    <n v="41"/>
    <n v="4"/>
    <s v="01"/>
    <s v="02"/>
    <s v="2023"/>
    <s v="13:45"/>
    <s v="Febrero"/>
    <s v="Cerrado"/>
    <s v="2023-02-06T14:03:01Z"/>
    <s v="2023-02-06"/>
    <s v="06"/>
    <s v="02"/>
    <s v="2023"/>
    <s v="14:03"/>
    <s v="Febrero"/>
    <n v="11183225143316"/>
    <n v="11183225143316"/>
    <s v="Analyze"/>
    <s v="soporte@analyze.cl"/>
    <x v="5"/>
    <s v="Paula Gajardo"/>
    <s v="SOP-161 Problema  de visualización de los archivos en  repositorio"/>
    <s v="—-—-—-—Responder sobre esta líneaHaroldo Vivallo ha resuelto esto como Resolved.¿Cómo fue nuestro servicio para esta solicitud?☆&lt;https://analyze.atlassian.net/servicedesk/customer/portal/4/SOP-161/feedback?token=b1f332ae5fe9efd349442c38a1bd096269fe7d44&amp;rating=1&gt;Muy malo☆&lt;https://analyze.atlassian.net/servicedesk/customer/portal/4/SOP-161/feedback?token=b1f332ae5fe9efd349442c38a1bd096269fe7d44&amp;rating=2&gt;Pobre☆&lt;https://analyze.atlassian.net/servicedesk/customer/portal/4/SOP-161/feedback?token=b1f332ae5fe9efd349442c38a1bd096269fe7d44&amp;rating=3&gt;Ni bien, ni mal☆&lt;https://analyze.atlassian.net/servicedesk/customer/portal/4/SOP-161/feedback?token=b1f332ae5fe9efd349442c38a1bd096269fe7d44&amp;rating=4&gt;Bueno☆&lt;https://analyze.atlassian.net/servicedesk/customer/portal/4/SOP-161/feedback?token=b1f332ae5fe9efd349442c38a1bd096269fe7d44&amp;rating=5&gt;Muy buenoVer solicitud&lt;https://analyze.atlassian.net/servicedesk/customer/portal/4/SOP-161?sda_source=notification-email&gt; · Apagar las notificaciones de esta petición&lt;https://analyze.atlassian.net/servicedesk/customer/portal/4/SOP-161/unsubscribe?jwt=eyJ0eXAiOiJKV1QiLCJhbGciOiJIUzI1NiJ9.eyJxc2giOiIzM2Y0ZTIzYjg4MTRmNWNlNTNmMzI5MzJkYWJiZDZjNWE0MjM5NDU2ZDhmYThkODY4ZmIzZTEyMTg3OTY4MjdhIiwiaXNzIjoic2VydmljZWRlc2stand0LXRva2VuLWlzc3VlciIsImNvbnRleHQiOnsidXNlciI6InFtOjZkYjJhN2RlLTExODUtNDMxMi1hMTNlLTIxOTczODQyMjhlYzo0ZjE1NWIxNS03MTM5LTRhMzMtOTQyMC0wY2MzMjE0MDVhYjIiLCJpc3N1ZSI6IlNPUC0xNjEifSwiZXhwIjoxNjc3Njc4MzQzLCJpYXQiOjE2NzUyNTkxNDN9.e_sBePWBAEk55SwR8EB9nIu0HJ6PlzaHDdVleq1WP4s&gt;Esto está compartido con Inforepo.Con tecnología de Jira Service Management&lt;https://www.atlassian.com/software/jira/service-desk/powered-by?utm_medium=jira-in-product&amp;utm_source=jira_service_desk_email_footer&amp;utm_content=analyze&gt;Enviado el 1 de Febrero de 2023 10:45:43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4566"/>
    <s v="2023-02-01T20:53:51Z"/>
    <s v="2023-02-01"/>
    <n v="63"/>
    <n v="5"/>
    <s v="No cumple"/>
    <n v="45"/>
    <n v="41"/>
    <n v="4"/>
    <s v="01"/>
    <s v="02"/>
    <s v="2023"/>
    <s v="20:53"/>
    <s v="Febrero"/>
    <s v="Cerrado"/>
    <s v="2023-04-05T18:03:23Z"/>
    <s v="2023-04-05"/>
    <s v="05"/>
    <s v="04"/>
    <s v="2023"/>
    <s v="18:03"/>
    <s v="Abril"/>
    <n v="9516767928084"/>
    <n v="9516767928084"/>
    <s v="Mmarce21"/>
    <s v="mmarce21@gmail.com"/>
    <x v="2"/>
    <s v="Miriam Barraza"/>
    <s v="artículo de Chungara marcado 00101"/>
    <s v="Hola Anto.Envío artículo de Chungara marcado.Saludos, 0717-7356-chungara_00123.rar (https://drive.google.com/file/d/1EBtB44FkOEUvXnPepBM3QmzmqidQ4jyk/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4863"/>
    <s v="2023-02-02T13:33:54Z"/>
    <s v="2023-02-02"/>
    <n v="1"/>
    <n v="5"/>
    <s v="Cumple"/>
    <n v="45"/>
    <n v="41"/>
    <n v="4"/>
    <s v="02"/>
    <s v="02"/>
    <s v="2023"/>
    <s v="13:33"/>
    <s v="Febrero"/>
    <s v="Cerrado"/>
    <s v="2023-02-03T16:02:51Z"/>
    <s v="2023-02-03"/>
    <s v="03"/>
    <s v="02"/>
    <s v="2023"/>
    <s v="16:02"/>
    <s v="Febrero"/>
    <n v="10878232581396"/>
    <n v="10878232581396"/>
    <s v="Repositorio"/>
    <s v="repositorio@anid.cl"/>
    <x v="5"/>
    <s v="Paula Gajardo"/>
    <s v="Comentarios - Repositorio ANID"/>
    <s v="Email: francisco.bravo.a@ug.uchile.clComentarios:Estimado, esperando te encuentres bien quería consultarte por el tema de la política abierta de la Anid. No me pude comunicar con ellos.- tienes información de fechas cuando se implementara esto para los investigadores de la UC?-se sugiere alguna medida de la UC para cambiarse a algún sistema de gestión de datos?.  O para respaldarlos.?- con el tema de publicaciones están se deberán poner de libre acceso en el repositorio UC? Al ser aceptadas?- esta política aplicará para proyectos adjudicados en fechas anteriores de la implementacion del acceso abierto a datos?.SaludosFranciscoFecha: Thu Feb 02 13:33:45 UTC 2023Logueado como:User Agent: Mozilla/5.0 (Windows NT 10.0; Win64; x64) AppleWebKit/537.36 (KHTML, like Gecko) Chrome/109.0.0.0 Safari/537.36Session: 2d0ad931-fcda-42fe-a237-c4872297d36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55662"/>
    <s v="2023-02-05T19:57:17Z"/>
    <s v="2023-02-05"/>
    <n v="5"/>
    <n v="5"/>
    <s v="Cumple"/>
    <n v="45"/>
    <n v="41"/>
    <n v="4"/>
    <s v="05"/>
    <s v="02"/>
    <s v="2023"/>
    <s v="19:57"/>
    <s v="Febrero"/>
    <s v="Cerrado"/>
    <s v="2023-02-10T13:02:40Z"/>
    <s v="2023-02-10"/>
    <s v="10"/>
    <s v="02"/>
    <s v="2023"/>
    <s v="13:02"/>
    <s v="Febrero"/>
    <n v="393751405492"/>
    <n v="393751405492"/>
    <s v="Matias Enrique Rodriguez Rivas"/>
    <s v="matrodriguezr@udd.cl"/>
    <x v="4"/>
    <s v="Paula Gajardo"/>
    <s v="Repositorio tesis magister"/>
    <s v="Estimados, junto con saludar, escribo ya que realicé el depósito de mi tesis de magíster en el repositorio institucional pero con orden de embargo (protección de datos participantes). El problema es que en el repositorio quedó como acceso abierto.La tesis se encuentra depositada en el siguiente link:https://repositorio.anid.cl/entities/tesis/c7168f8b-f435-460d-b6dd-f8e9e33d33feQuedo atento,Saludos cordiales"/>
    <x v="5"/>
    <x v="6"/>
  </r>
  <r>
    <s v="ayudaic"/>
    <n v="655695"/>
    <s v="2023-02-06T04:58:49Z"/>
    <s v="2023-02-06"/>
    <n v="58"/>
    <n v="5"/>
    <s v="No cumple"/>
    <n v="45"/>
    <n v="41"/>
    <n v="4"/>
    <s v="06"/>
    <s v="02"/>
    <s v="2023"/>
    <s v="04:58"/>
    <s v="Febrero"/>
    <s v="Cerrado"/>
    <s v="2023-04-05T18:03:23Z"/>
    <s v="2023-04-05"/>
    <s v="05"/>
    <s v="04"/>
    <s v="2023"/>
    <s v="18:03"/>
    <s v="Abril"/>
    <n v="9673272229908"/>
    <n v="9673272229908"/>
    <s v="Sandra Elizabeth Roa Mendoza"/>
    <s v="sroa@udec.cl"/>
    <x v="2"/>
    <s v="Miriam Barraza"/>
    <s v="Revista RLA V60N2 II Sem. 2022"/>
    <s v="Estimada Antonieta, junto con saludar adjunto link con archivos procesados de REVISTA DE LINGÛISTICA TEORICA Y APLICADA (RLA) V60N2, para su revisión.Saludos cordiales,Sandra Roahttps://drive.google.com/file/d/1_CAOcHGgl9v_i1_CDK9H1RCJTM6zCmbc/view?usp=shari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ntenidoRLA 60_2.pdf"/>
    <x v="2"/>
    <x v="2"/>
  </r>
  <r>
    <s v="ayudaic"/>
    <n v="656161"/>
    <s v="2023-02-07T14:05:42Z"/>
    <s v="2023-02-07"/>
    <n v="1"/>
    <n v="5"/>
    <s v="Cumple"/>
    <n v="45"/>
    <n v="41"/>
    <n v="4"/>
    <s v="07"/>
    <s v="02"/>
    <s v="2023"/>
    <s v="14:05"/>
    <s v="Febrero"/>
    <s v="Cerrado"/>
    <s v="2023-02-08T13:01:57Z"/>
    <s v="2023-02-08"/>
    <s v="08"/>
    <s v="02"/>
    <s v="2023"/>
    <s v="13:01"/>
    <s v="Febrero"/>
    <n v="10878232581396"/>
    <n v="10878232581396"/>
    <s v="Repositorio"/>
    <s v="repositorio@anid.cl"/>
    <x v="5"/>
    <s v="Paula Gajardo"/>
    <s v="Comentarios - Repositorio ANID"/>
    <s v="Email: soledad.ruizjabbaz@gmail.comComentarios:Buenos días, estoy intentando subir mi tesis de doctorado al repositorio anid pero me tira directamente a la última página de aceptación de la licencia y no sé cómo solucionarlo. Es un problema de la página? Se solucionará prontamente?Fecha: Tue Feb 07 14:05:26 UTC 2023Logueado como: soledad.ruizjabbaz@gmail.comUser Agent: Mozilla/5.0 (Windows NT 10.0; Win64; x64) AppleWebKit/537.36 (KHTML, like Gecko) Chrome/109.0.0.0 Safari/537.36Session: 25b14cc3-eed2-467c-be47-ae624731fcd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56268"/>
    <s v="2023-02-07T17:39:03Z"/>
    <s v="2023-02-07"/>
    <n v="258"/>
    <n v="5"/>
    <s v="No cumple"/>
    <n v="45"/>
    <n v="41"/>
    <n v="4"/>
    <s v="07"/>
    <s v="02"/>
    <s v="2023"/>
    <s v="17:39"/>
    <s v="Febrero"/>
    <s v="Cerrado"/>
    <s v="2023-10-23T15:03:23Z"/>
    <s v="2023-10-23"/>
    <s v="23"/>
    <s v="10"/>
    <s v="2023"/>
    <s v="15:03"/>
    <s v="Octubre"/>
    <n v="10022632262420"/>
    <n v="10022632262420"/>
    <s v="latindex"/>
    <s v="latindex@unam.mx"/>
    <x v="7"/>
    <s v="Andrea Yañez"/>
    <s v="RV: [RCHE] Consulta para agregar información"/>
    <s v="________________________________De: Revista Chilena de Enfermería &lt;revistaenfermeria.med@uchile.cl&gt;Enviado: miércoles, 1 de Febrero de 2023 03:03 p. m.Para: latindex &lt;latindex@unam.mx&gt;Asunto: [RCHE] Consulta para agregar informaciónEstimada/os Latindex, esperamos que estén teniendo una buena semana.Desde la Revista Chilena de Enfermería,deseamos adicionar en nuestras Indizaciones:-Latindex Directorio&lt;https://www.latindex.org/latindex/ficha/26510&gt;-Google Académico-OJS ChileActualmente solo: https://www.latindex.org/latindex/ficha/26510De antemano gracias, por su colaboración,quedamos atengas si hay una forma de realizarlo directamente nosotras.Se despide cordialmente,[https://ci3.googleusercontent.com/mail-sig/AIorK4zbq2YOzyc7M0owpp2buCWamnnTKN-fozV4M2mfo2UU2xX3xDh3FqXQYTeAeYus5bw1Sx4Qke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8"/>
  </r>
  <r>
    <s v="ayudaic"/>
    <n v="656612"/>
    <s v="2023-02-08T20:36:59Z"/>
    <s v="2023-02-08"/>
    <n v="36"/>
    <n v="5"/>
    <s v="No cumple"/>
    <n v="45"/>
    <n v="41"/>
    <n v="4"/>
    <s v="08"/>
    <s v="02"/>
    <s v="2023"/>
    <s v="20:36"/>
    <s v="Febrero"/>
    <s v="Cerrado"/>
    <s v="2023-03-16T15:03:07Z"/>
    <s v="2023-03-16"/>
    <s v="16"/>
    <s v="03"/>
    <s v="2023"/>
    <s v="15:03"/>
    <s v="Marzo"/>
    <n v="13050951217044"/>
    <n v="13050951217044"/>
    <s v="Miguel Ernesto Alvarado Borgoño"/>
    <s v="malvarado@ubiobio.cl"/>
    <x v="0"/>
    <s v="Oscar Ravanal"/>
    <s v="ruego agrupar a partir de la firma seleccionada como base"/>
    <s v="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Prof. Dr. Miguel Alvarado BorgoñoUniversidad del Bío BíoDepartamento de Ciencias SocialesEscuela de Trabajo SocialAnexo:3531930928353 (Celular)Campus La CastillaAvenida Brasil 1180Chillánhttps://orcid.org/0000-0002-1563-4108https://scholar.google.cl/citations?hl=es&amp;user=UYYUfe4AAAAJ"/>
    <x v="4"/>
    <x v="3"/>
  </r>
  <r>
    <s v="ayudaic"/>
    <n v="656614"/>
    <s v="2023-02-08T20:37:20Z"/>
    <s v="2023-02-08"/>
    <n v="43"/>
    <n v="5"/>
    <s v="No cumple"/>
    <n v="45"/>
    <n v="41"/>
    <n v="4"/>
    <s v="08"/>
    <s v="02"/>
    <s v="2023"/>
    <s v="20:37"/>
    <s v="Febrero"/>
    <s v="Cerrado"/>
    <s v="2023-03-23T17:04:33Z"/>
    <s v="2023-03-23"/>
    <s v="23"/>
    <s v="03"/>
    <s v="2023"/>
    <s v="17:04"/>
    <s v="Marzo"/>
    <n v="13050951217044"/>
    <n v="13050951217044"/>
    <s v="Miguel Ernesto Alvarado Borgoño"/>
    <s v="malvarado@ubiobio.cl"/>
    <x v="3"/>
    <s v="Oscar Ravanal"/>
    <s v="ruego agrupar a partir de la firma seleccionada"/>
    <s v="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Prof. Dr. Miguel Alvarado BorgoñoUniversidad del Bío BíoDepartamento de Ciencias SocialesEscuela de Trabajo SocialAnexo:3531930928353 (Celular)Campus La CastillaAvenida Brasil 1180Chillánhttps://orcid.org/0000-0002-1563-4108https://scholar.google.cl/citations?hl=es&amp;user=UYYUfe4AAAA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6671"/>
    <s v="2023-02-09T06:33:45Z"/>
    <s v="2023-02-09"/>
    <n v="55"/>
    <n v="5"/>
    <s v="No cumple"/>
    <n v="45"/>
    <n v="41"/>
    <n v="4"/>
    <s v="09"/>
    <s v="02"/>
    <s v="2023"/>
    <s v="06:33"/>
    <s v="Febrero"/>
    <s v="Cerrado"/>
    <s v="2023-04-05T18:03:22Z"/>
    <s v="2023-04-05"/>
    <s v="05"/>
    <s v="04"/>
    <s v="2023"/>
    <s v="18:03"/>
    <s v="Abril"/>
    <n v="12648117315604"/>
    <n v="12648117315604"/>
    <s v="Sandra Rivera"/>
    <s v="srivera@uchilefau.cl"/>
    <x v="2"/>
    <s v="Miriam Barraza"/>
    <s v="Revista Autoctonía vol. 7 nro.1"/>
    <s v="Estimada AntonietaPor solicitud de los editores de Autoctonía, envío los archivos marcados del vol. 7 nro. 1, 2023 de la revista, disponibles en este enlace:https://www.dropbox.com/sh/o5a0qy8zl1wb604/AAA9I7GGwU9raoAH9jfikGlaa?dl=0Quedo atenta a tus comentarios, saludos cordialesSandra Rivera M.BibliotecariaInstituto de la ViviendaFAU-Universidad de Chile+56 - 2 2978 3151https://cl.linkedin.com/in/sandrarivera/es--Sandra Rivera M.---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6681"/>
    <s v="2023-02-09T11:36:21Z"/>
    <s v="2023-02-09"/>
    <n v="277"/>
    <n v="5"/>
    <s v="No cumple"/>
    <n v="45"/>
    <n v="41"/>
    <n v="4"/>
    <s v="09"/>
    <s v="02"/>
    <s v="2023"/>
    <s v="11:36"/>
    <s v="Febrero"/>
    <s v="Cerrado"/>
    <s v="2023-11-13T16:04:36Z"/>
    <s v="2023-11-13"/>
    <s v="13"/>
    <s v="11"/>
    <s v="2023"/>
    <s v="16:04"/>
    <s v="Noviembre"/>
    <n v="10932200668052"/>
    <n v="10932200668052"/>
    <s v="FANNY EMILY PETERMANN ROCHA"/>
    <s v="fanny.petermann@udp.cl"/>
    <x v="4"/>
    <s v="Oscar Ravanal"/>
    <s v="[Actualización página.]"/>
    <s v="Este es un seguimiento de su solicitud anterior n.° #631733 &quot;[Actualización página - pro...&quot;&lt;div class=&quot;zd-comment&quot; dir=&quot;auto&quot;&gt;&lt;style&gt;&lt;!--/* Font Definitions */@font-face_x0009_{font-family:&quot;Cambria Math&quot;;_x0009_panose-1:2 4 5 3 5 4 6 3 2 4;}@font-face_x0009_{font-family:Calibri;_x0009_panose-1:2 15 5 2 2 2 4 3 2 4;}/* Style Definitions */p.MsoNormal, li.MsoNormal, div.MsoNormal_x0009_{margin:0cm;_x0009_font-size:11.0pt;_x0009_font-family:&quot;Calibri&quot;,sans-serif;}a:link, span.MsoHyperlink_x0009_{mso-style-priority:99;_x0009_color:blue;_x0009_text-decoration:underline;}span.EmailStyle21_x0009_{mso-style-type:personal-compose;_x0009_font-family:&quot;Calibri&quot;,sans-serif;_x0009_color:windowtext;}.MsoChpDefault_x0009_{mso-style-type:export-only;_x0009_font-size:10.0pt;}@page WordSection1_x0009_{size:612.0pt 792.0pt;_x0009_margin:70.85pt 3.0cm 70.85pt 3.0cm;}div.WordSection1_x0009_{page:WordSection1;}--&gt;&lt;/style&gt;&lt;div class=&quot;WordSection1&quot;&gt;&lt;p style=&quot;margin:0cm&quot; dir=&quot;auto&quot;&gt;&lt;span lang=&quot;ES-CL&quot;&gt;Estimados ANID, &lt;br&gt;Espero que este correo electrónico los encuentre muy bien.&lt;br&gt;Les escribo en esta oportunidad porque los siguientes manuscritos no se encuentran disponibles en la página web (15 en total). Podrían ayudarme con esta actualización? Esta actualización es importante para mí y mi casa de estudios.&lt;o:p&gt;&lt;/o:p&gt;&lt;/span&gt;&lt;/p&gt;&lt;p style=&quot;margin:0cm&quot; dir=&quot;auto&quot;&gt;&lt;span lang=&quot;ES-CL&quot;&gt;El listado completo con su link a web of Science o página revista aparece a continuación. Podría confirmar recepción de este correo? He escrito varias veces sin respuesta.&lt;o:p&gt;&lt;/o:p&gt;&lt;/span&gt;&lt;/p&gt;&lt;p style=&quot;margin:0cm&quot; dir=&quot;auto&quot;&gt;&lt;span lang=&quot;ES-CL&quot;&gt;&amp;nbsp;&lt;o:p&gt;&lt;/o:p&gt;&lt;/span&gt;&lt;/p&gt;&lt;table class=&quot;MsoTableGrid&quot; border=&quot;1&quot; cellspacing=&quot;0&quot; cellpadding=&quot;0&quot; width=&quot;2004&quot; style=&quot;width:1503.0pt;border-collapse:collapse;border:none&quot;&gt;&lt;tbody&gt;&lt;tr style=&quot;height:15.0pt&quot;&gt;&lt;td width=&quot;29&quot; nowrap=&quot;&quot; valign=&quot;top&quot; style=&quot;width:22.0pt;border:solid windowtext 1.0pt;padding:0cm 5.4pt 0cm 5.4pt;height:15.0pt&quot;&gt;&lt;p class=&quot;MsoNormal&quot; dir=&quot;auto&quot;&gt;&lt;span style=&quot;color:black&quot;&gt;N&lt;o:p&gt;&lt;/o:p&gt;&lt;/span&gt;&lt;/p&gt;&lt;/td&gt;&lt;td width=&quot;913&quot; nowrap=&quot;&quot; valign=&quot;top&quot; style=&quot;width:685.0pt;border:solid windowtext 1.0pt;border-left:none;padding:0cm 5.4pt 0cm 5.4pt;height:15.0pt&quot;&gt;&lt;p class=&quot;MsoNormal&quot; dir=&quot;auto&quot;&gt;&lt;span style=&quot;color:black&quot;&gt;Nombre manuscrito&lt;o:p&gt;&lt;/o:p&gt;&lt;/span&gt;&lt;/p&gt;&lt;/td&gt;&lt;td width=&quot;420&quot; nowrap=&quot;&quot; valign=&quot;top&quot; style=&quot;width:315.0pt;border:solid windowtext 1.0pt;border-left:none;padding:0cm 5.4pt 0cm 5.4pt;height:15.0pt&quot;&gt;&lt;p class=&quot;MsoNormal&quot; dir=&quot;auto&quot;&gt;&lt;span style=&quot;color:black&quot;&gt;Nombre revista&lt;o:p&gt;&lt;/o:p&gt;&lt;/span&gt;&lt;/p&gt;&lt;/td&gt;&lt;td width=&quot;641&quot; nowrap=&quot;&quot; valign=&quot;top&quot; style=&quot;width:481.0pt;border:solid windowtext 1.0pt;border-left:none;padding:0cm 5.4pt 0cm 5.4pt;height:15.0pt&quot;&gt;&lt;p class=&quot;MsoNormal&quot; dir=&quot;auto&quot;&gt;&lt;span style=&quot;color:black&quot;&gt;Link acceso&lt;o:p&gt;&lt;/o:p&gt;&lt;/span&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Children who sleep more may have longer telomeres: evidence from a longitudinal population study in Spain&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Pediatric Research&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nam02.safelinks.protection.outlook.com/?url=https%3A%2F%2Fwww.webofscience.com%2Fwos%2Falldb%2Ffull-record%2FWOS%3A000841057500003&amp;amp;data=05%7C01%7Cfanny.petermann%40udp.cl%7Cda33d7d9ee1847e71b4708dad78689c1%7Cf188fcf3fda646b3b3c9149d6bbd889b%7C0%7C0%7C638059270089116703%7CUnknown%7CTWFpbGZsb3d8eyJWIjoiMC4wLjAwMDAiLCJQIjoiV2luMzIiLCJBTiI6Ik1haWwiLCJXVCI6Mn0%3D%7C3000%7C%7C%7C&amp;amp;sdata=mWHIO3UygXA%2F3L8cNeyQNfsO7fMDMcx00gggcTMUbMc%3D&amp;amp;reserved=0&quot; rel=&quot;noreferrer&quot;&gt;&lt;span style=&quot;color:#0563C1&quot;&gt;https://www.webofscience.com/wos/alldb/full-record/WOS:000841057500003&lt;/span&gt;&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2&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Association between Poor Oral Health and Frailty in Middle-Aged and Older Individuals: A Cross-Sectional National Study&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Journal of nutritional health and aging&lt;o:p&gt;&lt;/o:p&gt;&lt;/span&gt;&lt;/p&gt;&lt;/td&gt;&lt;td width=&quot;641&quot; valign=&quot;top&quot; style=&quot;width:481.0pt;border-top:none;border-left:none;border-bottom:solid windowtext 1.0pt;border-right:solid windowtext 1.0pt;padding:0cm 5.4pt 0cm 5.4pt;height:15.0pt&quot;&gt;&lt;p class=&quot;MsoNormal&quot; dir=&quot;auto&quot;&gt;&lt;u&gt;&lt;span style=&quot;color:#0563C1&quot;&gt;&lt;a href=&quot;https://nam02.safelinks.protection.outlook.com/?url=https%3A%2F%2Fwww.webofscience.com%2Fwos%2Falldb%2Ffull-record%2FWOS%3A000878481300003&amp;amp;data=05%7C01%7Cfanny.petermann%40udp.cl%7Cda33d7d9ee1847e71b4708dad78689c1%7Cf188fcf3fda646b3b3c9149d6bbd889b%7C0%7C0%7C638059270089116703%7CUnknown%7CTWFpbGZsb3d8eyJWIjoiMC4wLjAwMDAiLCJQIjoiV2luMzIiLCJBTiI6Ik1haWwiLCJXVCI6Mn0%3D%7C3000%7C%7C%7C&amp;amp;sdata=Ov9Xuoq6vBFt0yF%2FX56c2mJhoQ%2BD4WSJpmRX%2B1O7kso%3D&amp;amp;reserved=0&quot; rel=&quot;noreferrer&quot;&gt;&lt;span style=&quot;color:#0563C1&quot;&gt;https://www.webofscience.com/wos/alldb/full-record/WOS:000878481300003&lt;/span&gt;&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3&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The association between walking pace and grip strength and all-cause mortality: A prospective analysis from the MAUCO cohort&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Maturitas&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www.webofscience.com/wos/woscc/full-record/WOS:000895718200006&quot; rel=&quot;noreferrer&quot;&gt;https://www.webofscience.com/wos/woscc/full-record/WOS:000895718200006&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4&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An opportunity for prevention: associations between the Life's Essential 8 score and cardiovascular incidence using prospective data from UK Biobank&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Current problems in cardiology&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a href=&quot;https://www.webofscience.com/wos/alldb/full-record/MEDLINE:36528209&quot; rel=&quot;noreferrer&quot;&gt;https://www.webofscience.com/wos/alldb/full-record/MEDLINE:36528209&lt;/a&gt;&lt;span style=&quot;color:#0563C1&quot;&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5&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lang=&quot;ES-CL&quot; style=&quot;color:black&quot;&gt;Fuerza de prensión manual. Un sencillo, pero fuerte predictor de salud en población adulta y personas mayores&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Revista médica de Chile&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www.revistamedicadechile.cl/ojs/index.php/rmedica/article/view/9496&quot; rel=&quot;noreferrer&quot;&gt;http://www.revistamedicadechile.cl/ojs/index.php/rmedica/article/view/9496&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6&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Levels of physical activity and sitting time in elderly people with fragility: results of the 2016-2017 National Health Survey&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Nutrición hospitalaria&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a href=&quot;https://www.webofscience.com/wos/alldb/full-record/MEDLINE:36537317&quot; rel=&quot;noreferrer&quot;&gt;https://www.webofscience.com/wos/alldb/full-record/MEDLINE:36537317&lt;/a&gt;&lt;span style=&quot;color:#0563C1&quot;&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7&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lang=&quot;ES-CL&quot; style=&quot;color:black&quot;&gt;Retos de la&amp;nbsp;nutrición en la diversidad sexual y de&amp;nbsp;género&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RENHyD&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renhyd.org/index.php/renhyd/article/view/1853/1092&quot; rel=&quot;noreferrer&quot;&gt;&lt;span style=&quot;color:#0563C1&quot;&gt;https://renhyd.org/index.php/renhyd/article/view/1853/1092&lt;/span&gt;&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8&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Perceptual blindless in nutrition: We are in a critical time to be connected&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Obesity research&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a href=&quot;https://www.webofscience.com/wos/alldb/full-record/MEDLINE:36623849&quot; rel=&quot;noreferrer&quot;&gt;https://www.webofscience.com/wos/alldb/full-record/MEDLINE:36623849&lt;/a&gt;&lt;span style=&quot;color:#0563C1&quot;&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9&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Frailty Index as a Predictor of Mortality in Middle-Aged and Older People: A Prospective Analysis of Chilean Adults&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International Journal of Enviromental Research and public Health&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a href=&quot;https://www.webofscience.com/wos/alldb/full-record/MEDLINE:36673951&quot; rel=&quot;noreferrer&quot;&gt;https://www.webofscience.com/wos/alldb/full-record/MEDLINE:36673951&lt;/a&gt;&lt;span style=&quot;color:#0563C1&quot;&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0&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Frailty in Chile: Development of a Frailty Index Score Using the Chilean National Health Survey 2016–2017&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The Journal of frailty and Aging&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link.springer.com/article/10.14283/jfa.2023.2&quot; rel=&quot;noreferrer&quot;&gt;https://link.springer.com/article/10.14283/jfa.2023.2&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1&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Do all vegetarians have a lower cardiovascular risk? A prospective study&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Clinical nutrition&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pubmed.ncbi.nlm.nih.gov/36716619/&quot; rel=&quot;noreferrer&quot;&gt;https://pubmed.ncbi.nlm.nih.gov/36716619/&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2&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lang=&quot;ES-CL&quot; style=&quot;color:black&quot;&gt;Asociación del fitness cardiorrespiratorio con marcadores de adiposidad corporal: estudio de corte transversal de la Encuesta Nacional de Salud Chile 2016-2017&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RMCH&lt;/span&gt;&lt;span lang=&quot;ES-CL&quot; style=&quot;color:black&quot;&gt;&lt;o:p&gt;&lt;/o:p&gt;&lt;/span&gt;&lt;/p&gt;&lt;/td&gt;&lt;td width=&quot;641&quot; nowrap=&quot;&quot; valign=&quot;top&quot; style=&quot;width:481.0pt;border-top:none;border-left:none;border-bottom:solid windowtext 1.0pt;border-right:solid windowtext 1.0pt;padding:0cm 5.4pt 0cm 5.4pt;height:15.0pt&quot;&gt;&lt;p class=&quot;MsoNormal&quot; style=&quot;mso-margin-top-alt:auto;mso-margin-bottom-alt:auto&quot; dir=&quot;auto&quot;&gt;&lt;span lang=&quot;ES-CL&quot;&gt;&lt;a href=&quot;https://nam02.safelinks.protection.outlook.com/?url=http%3A%2F%2Fwww.revistamedicadechile.cl%2Fojs%2Findex.php%2Frmedica%2Farticle%2Fview%2F9606%2F8097&amp;amp;data=05%7C01%7Cfanny.petermann%40udp.cl%7Cea99406d6ef44cfb781908db00725ef9%7Cf188fcf3fda646b3b3c9149d6bbd889b%7C0%7C0%7C638104263473968718%7CUnknown%7CTWFpbGZsb3d8eyJWIjoiMC4wLjAwMDAiLCJQIjoiV2luMzIiLCJBTiI6Ik1haWwiLCJXVCI6Mn0%3D%7C3000%7C%7C%7C&amp;amp;sdata=t%2FWM2LnmnofYXFlqxH5DE%2Bi%2FnBuBDIYFTV611oiKLR4%3D&amp;amp;reserved=0&quot; target=&quot;_blank&quot; rel=&quot;noreferrer&quot;&gt;http://www.revistamedicadechile.cl/ojs/index.php/rmedica/article/view/9606/8097&lt;/a&gt;&lt;o:p&gt;&lt;/o:p&gt;&lt;/span&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3&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Identifying the Biomarker Profile of Pre-Frail and Frail People: A Cross-Sectional Analysis from UK Biobank&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international Journal of Enviromental Research and public Health&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www.mdpi.com/1660-4601/20/3/2421&quot; rel=&quot;noreferrer&quot;&gt;https://www.mdpi.com/1660-4601/20/3/2421&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4&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Hygiene Practices and Early Childhood Development in the East Asia-Pacific Region: a cross-sectional analysis&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international Journal of Enviromental Research and public Health&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www.mdpi.com/1660-4601/20/4/2798&quot; rel=&quot;noreferrer&quot;&gt;https://www.mdpi.com/1660-4601/20/4/2798&lt;/a&gt;&lt;o:p&gt;&lt;/o:p&gt;&lt;/span&gt;&lt;/u&gt;&lt;/p&gt;&lt;/td&gt;&lt;/tr&gt;&lt;tr style=&quot;height:15.0pt&quot;&gt;&lt;td width=&quot;29&quot; nowrap=&quot;&quot; valign=&quot;top&quot; style=&quot;width:22.0pt;border:solid windowtext 1.0pt;border-top:none;padding:0cm 5.4pt 0cm 5.4pt;height:15.0pt&quot;&gt;&lt;p class=&quot;MsoNormal&quot; align=&quot;right&quot; style=&quot;text-align:right&quot; dir=&quot;auto&quot;&gt;&lt;span style=&quot;color:black&quot;&gt;15&lt;o:p&gt;&lt;/o:p&gt;&lt;/span&gt;&lt;/p&gt;&lt;/td&gt;&lt;td width=&quot;913&quot; nowrap=&quot;&quot; valign=&quot;top&quot; style=&quot;width:685.0pt;border-top:none;border-left:none;border-bottom:solid windowtext 1.0pt;border-right:solid windowtext 1.0pt;padding:0cm 5.4pt 0cm 5.4pt;height:15.0pt&quot;&gt;&lt;p class=&quot;MsoNormal&quot; dir=&quot;auto&quot;&gt;&lt;span style=&quot;color:black&quot;&gt;Diet-related inflammation is associated with worse COVID-19 outcomes in the UK Biobank Cohort&lt;o:p&gt;&lt;/o:p&gt;&lt;/span&gt;&lt;/p&gt;&lt;/td&gt;&lt;td width=&quot;420&quot; nowrap=&quot;&quot; valign=&quot;top&quot; style=&quot;width:315.0pt;border-top:none;border-left:none;border-bottom:solid windowtext 1.0pt;border-right:solid windowtext 1.0pt;padding:0cm 5.4pt 0cm 5.4pt;height:15.0pt&quot;&gt;&lt;p class=&quot;MsoNormal&quot; dir=&quot;auto&quot;&gt;&lt;span style=&quot;color:black&quot;&gt;Nutrients&lt;o:p&gt;&lt;/o:p&gt;&lt;/span&gt;&lt;/p&gt;&lt;/td&gt;&lt;td width=&quot;641&quot; nowrap=&quot;&quot; valign=&quot;top&quot; style=&quot;width:481.0pt;border-top:none;border-left:none;border-bottom:solid windowtext 1.0pt;border-right:solid windowtext 1.0pt;padding:0cm 5.4pt 0cm 5.4pt;height:15.0pt&quot;&gt;&lt;p class=&quot;MsoNormal&quot; dir=&quot;auto&quot;&gt;&lt;u&gt;&lt;span style=&quot;color:#0563C1&quot;&gt;&lt;a href=&quot;https://www.mdpi.com/2072-6643/15/4/884&quot; rel=&quot;noreferrer&quot;&gt;https://www.mdpi.com/2072-6643/15/4/884&lt;/a&gt;&lt;o:p&gt;&lt;/o:p&gt;&lt;/span&gt;&lt;/u&gt;&lt;/p&gt;&lt;/td&gt;&lt;/tr&gt;&lt;/tbody&gt;&lt;/table&gt;&lt;p style=&quot;mso-margin-top-alt:0cm;margin-right:0cm;margin-bottom:12.0pt;margin-left:0cm&quot; dir=&quot;auto&quot;&gt;&lt;span lang=&quot;ES-CL&quot;&gt;&lt;br&gt;Desde ya agradezco su ayuda y gestión en el proceso, &lt;br&gt;&lt;br&gt;Esperando escuchar pronto de ustedes, &lt;br&gt;&lt;br&gt;Se despide,&lt;o:p&gt;&lt;/o:p&gt;&lt;/span&gt;&lt;/p&gt;&lt;p class=&quot;MsoNormal&quot; dir=&quot;auto&quot;&gt;&lt;span lang=&quot;ES-CL&quot; style=&quot;mso-fareast-language:EN-US&quot;&gt;&lt;o:p&gt;&amp;nbsp;&lt;/o:p&gt;&lt;/span&gt;&lt;/p&gt;&lt;div&gt;&lt;p class=&quot;MsoNormal&quot; dir=&quot;auto&quot;&gt;&lt;b&gt;&lt;span style=&quot;font-size:14.0pt;color:#212121&quot;&gt;Dr Fanny Petermann-Rocha (PhD)&lt;/span&gt;&lt;/b&gt;&lt;o:p&gt;&lt;/o:p&gt;&lt;/p&gt;&lt;p class=&quot;MsoNormal&quot; dir=&quot;auto&quot;&gt;&lt;span lang=&quot;ES-CL&quot; style=&quot;color:#212121&quot;&gt;Associate Professor/Profesora Asociada&lt;/span&gt;&lt;span lang=&quot;ES-CL&quot;&gt;&lt;o:p&gt;&lt;/o:p&gt;&lt;/span&gt;&lt;/p&gt;&lt;p class=&quot;MsoNormal&quot; dir=&quot;auto&quot;&gt;&lt;span lang=&quot;ES-CL&quot; style=&quot;color:#212121&quot;&gt;Facultad de Medicina&lt;/span&gt;&lt;span lang=&quot;ES-CL&quot;&gt;&lt;o:p&gt;&lt;/o:p&gt;&lt;/span&gt;&lt;/p&gt;&lt;p class=&quot;MsoNormal&quot; dir=&quot;auto&quot;&gt;&lt;span lang=&quot;ES-CL&quot; style=&quot;color:#212121&quot;&gt;Universidad Diego Portales&lt;/span&gt;&lt;span lang=&quot;ES-CL&quot;&gt;&lt;o:p&gt;&lt;/o:p&gt;&lt;/span&gt;&lt;/p&gt;&lt;p class=&quot;MsoNormal&quot; dir=&quot;auto&quot;&gt;&lt;span lang=&quot;ES-CL&quot; style=&quot;font-size:10.0pt;color:black&quot;&gt;Av. Ejército 233, Santiago, Chile&lt;/span&gt;&lt;u&gt;&lt;span lang=&quot;ES-CL&quot; style=&quot;font-size:10.0pt;color:#0563C1&quot;&gt;&lt;br&gt;&lt;/span&gt;&lt;/u&gt;&lt;u&gt;&lt;span style=&quot;font-size:10.0pt;color:#0563C1&quot;&gt;&lt;a href=&quot;mailto:fanny.petermann@udp.cl&quot; rel=&quot;noreferrer&quot;&gt;&lt;span lang=&quot;ES-CL&quot; style=&quot;color:#0563C1&quot;&gt;fanny.petermann@udp.cl&lt;/span&gt;&lt;/a&gt;&lt;/span&gt;&lt;/u&gt;&lt;u&gt;&lt;span lang=&quot;ES-CL&quot; style=&quot;font-size:10.0pt;color:#0563C1&quot;&gt;&lt;br&gt;&lt;/span&gt;&lt;/u&gt;&lt;b&gt;&lt;span lang=&quot;ES-CL&quot; style=&quot;font-size:10.0pt;color:#44546A&quot;&gt;T.&lt;/span&gt;&lt;/b&gt;&lt;span lang=&quot;ES-CL&quot; style=&quot;font-size:10.0pt;color:#44546A&quot;&gt;&amp;nbsp;&lt;/span&gt;&lt;span lang=&quot;ES-CL&quot; style=&quot;font-size:10.0pt;color:black&quot;&gt;+56 2 26768968&lt;/span&gt;&lt;o:p&gt;&lt;/o:p&gt;&lt;/p&gt;&lt;p class=&quot;MsoNormal&quot; dir=&quot;auto&quot;&gt;&lt;span lang=&quot;ES-CL&quot; style=&quot;color:#212121&quot;&gt;&amp;nbsp;&lt;/span&gt;&lt;o:p&gt;&lt;/o:p&gt;&lt;/p&gt;&lt;p class=&quot;MsoNormal&quot; dir=&quot;auto&quot;&gt;&lt;span style=&quot;color:#212121&quot;&gt;&lt;/span&gt;&lt;o:p&gt;&lt;/o:p&gt;&lt;/p&gt;&lt;p class=&quot;MsoNormal&quot; dir=&quot;auto&quot;&gt;&lt;span style=&quot;font-size:10.0pt;color:#212121&quot;&gt;Websites: &lt;a href=&quot;https://nam02.safelinks.protection.outlook.com/?url=https%3A%2F%2Fwww.researchgate.net%2Fprofile%2FFanny_Petermann-Rocha&amp;amp;data=05%7C01%7Cfanny.petermann%40udp.cl%7C03e0f7c64fe848a38e9d08da29f1f1a6%7Cf188fcf3fda646b3b3c9149d6bbd889b%7C0%7C0%7C637868416364465413%7CUnknown%7CTWFpbGZsb3d8eyJWIjoiMC4wLjAwMDAiLCJQIjoiV2luMzIiLCJBTiI6Ik1haWwiLCJXVCI6Mn0%3D%7C3000%7C%7C%7C&amp;amp;sdata=t3ze0pTgzByawbwnjG5uL3I1r8Kbjso2xlnTvcu64zI%3D&amp;amp;reserved=0&quot; rel=&quot;noreferrer&quot;&gt;&lt;span style=&quot;color:#0563C1&quot;&gt;https://www.researchgate.net/profile/Fanny_Petermann-Rocha&lt;/span&gt;&lt;/a&gt;&lt;/span&gt;&lt;o:p&gt;&lt;/o:p&gt;&lt;/p&gt;&lt;p class=&quot;MsoNormal&quot; dir=&quot;auto&quot;&gt;&lt;span style=&quot;font-size:10.0pt;color:#212121&quot;&gt;&amp;nbsp;&amp;nbsp;&amp;nbsp;&amp;nbsp;&amp;nbsp;&amp;nbsp;&amp;nbsp;&amp;nbsp;&amp;nbsp;&amp;nbsp;&amp;nbsp;&amp;nbsp;&amp;nbsp;&amp;nbsp;&amp;nbsp;&amp;nbsp;&amp;nbsp;&amp;nbsp;&amp;nbsp;&lt;a href=&quot;https://nam02.safelinks.protection.outlook.com/?url=https%3A%2F%2Fwww.grupoelhoc.com%2F&amp;amp;data=05%7C01%7Cfanny.petermann%40udp.cl%7C03e0f7c64fe848a38e9d08da29f1f1a6%7Cf188fcf3fda646b3b3c9149d6bbd889b%7C0%7C0%7C637868416364465413%7CUnknown%7CTWFpbGZsb3d8eyJWIjoiMC4wLjAwMDAiLCJQIjoiV2luMzIiLCJBTiI6Ik1haWwiLCJXVCI6Mn0%3D%7C3000%7C%7C%7C&amp;amp;sdata=dUMTRBvLkEZk%2Fwk%2BzB9nfwnl2wtzEYVagtMPqkHqgfk%3D&amp;amp;reserved=0&quot; rel=&quot;noreferrer&quot;&gt;&lt;span style=&quot;color:#0563C1&quot;&gt;https://www.grupoelhoc.com&lt;/span&gt;&lt;/a&gt;&lt;/span&gt;&lt;o:p&gt;&lt;/o:p&gt;&lt;/p&gt;&lt;/div&gt;&lt;/div&gt;&lt;p dir=&quot;auto&quot;&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lt;br&gt;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lt;br&gt;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lt;br&gt;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lt;/p&gt;&lt;/div&gt;"/>
    <x v="4"/>
    <x v="3"/>
  </r>
  <r>
    <s v="ayudaic"/>
    <n v="656752"/>
    <s v="2023-02-09T15:12:29Z"/>
    <s v="2023-02-09"/>
    <n v="4"/>
    <n v="5"/>
    <s v="Cumple"/>
    <n v="45"/>
    <n v="41"/>
    <n v="4"/>
    <s v="09"/>
    <s v="02"/>
    <s v="2023"/>
    <s v="15:12"/>
    <s v="Febrero"/>
    <s v="Cerrado"/>
    <s v="2023-02-13T14:02:44Z"/>
    <s v="2023-02-13"/>
    <s v="13"/>
    <s v="02"/>
    <s v="2023"/>
    <s v="14:02"/>
    <s v="Febrero"/>
    <n v="13804059510932"/>
    <n v="13804059510932"/>
    <s v="María Soledad Ruiz Jabbaz"/>
    <s v="marruiz@uchile.cl"/>
    <x v="5"/>
    <s v="Paula Gajardo"/>
    <s v="por folio beca no reconocido"/>
    <s v="Buenos días, estoy intentando subir mi tesis al repositorio anid pero no reconoce el folio de mi beca. En el buscador de becas el folio que aparece es el 25090025Mi nombre es María Soledad Ruiz Jabbaz y mi rut 12.474.899-2Mi beca Master 2 doctorado (o DEA doctorado) de la embajada de Francia en Chile 2009 - 2010Muchas gracias--Soledad Ruiz 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56873"/>
    <s v="2023-02-09T22:46:43Z"/>
    <s v="2023-02-09"/>
    <n v="4"/>
    <n v="5"/>
    <s v="Cumple"/>
    <n v="45"/>
    <n v="41"/>
    <n v="4"/>
    <s v="09"/>
    <s v="02"/>
    <s v="2023"/>
    <s v="22:46"/>
    <s v="Febrero"/>
    <s v="Cerrado"/>
    <s v="2023-02-13T14:02:44Z"/>
    <s v="2023-02-13"/>
    <s v="13"/>
    <s v="02"/>
    <s v="2023"/>
    <s v="14:02"/>
    <s v="Febrero"/>
    <n v="11183225143316"/>
    <n v="11183225143316"/>
    <s v="Analyze"/>
    <s v="soporte@analyze.cl"/>
    <x v="5"/>
    <s v="Paula Gajardo"/>
    <s v="SOP-163 Re: consulta repositorio ANID"/>
    <s v="—-—-—-—Responder sobre esta líneaMathias Klingenberg ha resuelto esto como Listo.¿Cómo fue nuestro servicio para esta solicitud?☆&lt;https://analyze.atlassian.net/servicedesk/customer/portal/4/SOP-163/feedback?token=4fdd42b98aab1c54fc7971d37668f45a8844f1be&amp;rating=1&gt;Muy malo☆&lt;https://analyze.atlassian.net/servicedesk/customer/portal/4/SOP-163/feedback?token=4fdd42b98aab1c54fc7971d37668f45a8844f1be&amp;rating=2&gt;Pobre☆&lt;https://analyze.atlassian.net/servicedesk/customer/portal/4/SOP-163/feedback?token=4fdd42b98aab1c54fc7971d37668f45a8844f1be&amp;rating=3&gt;Ni bien, ni mal☆&lt;https://analyze.atlassian.net/servicedesk/customer/portal/4/SOP-163/feedback?token=4fdd42b98aab1c54fc7971d37668f45a8844f1be&amp;rating=4&gt;Bueno☆&lt;https://analyze.atlassian.net/servicedesk/customer/portal/4/SOP-163/feedback?token=4fdd42b98aab1c54fc7971d37668f45a8844f1be&amp;rating=5&gt;Muy buenoVer solicitud&lt;https://analyze.atlassian.net/servicedesk/customer/portal/4/SOP-163?sda_source=notification-email&gt; · Apagar las notificaciones de esta petición&lt;https://analyze.atlassian.net/servicedesk/customer/portal/4/SOP-163/unsubscribe?jwt=eyJ0eXAiOiJKV1QiLCJhbGciOiJIUzI1NiJ9.eyJxc2giOiJkMTFiY2M1OTgwMjVkZWI3YTIzOThlMDNjYjFkZWE3ZDFjMTFhMDhjNGRhMDM0NDQyOGQzODg5OWYzMzMyOWFkIiwiaXNzIjoic2VydmljZWRlc2stand0LXRva2VuLWlzc3VlciIsImNvbnRleHQiOnsidXNlciI6InFtOjZkYjJhN2RlLTExODUtNDMxMi1hMTNlLTIxOTczODQyMjhlYzo0ZjE1NWIxNS03MTM5LTRhMzMtOTQyMC0wY2MzMjE0MDVhYjIiLCJpc3N1ZSI6IlNPUC0xNjMifSwiZXhwIjoxNjc4MzgzNjQ1LCJpYXQiOjE2NzU5NjQ0NDV9.XCbwI49s4TMyg4O9qVyZzSwwPjDcdkIKEArXLpBQqX8&gt;Esto está compartido con Inforepo.Con tecnología de Jira Service Management&lt;https://www.atlassian.com/software/jira/service-desk/powered-by?utm_medium=jira-in-product&amp;utm_source=jira_service_desk_email_footer&amp;utm_content=analyze&gt;Enviado el 9 de Febrero de 2023 14:40:45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56909"/>
    <s v="2023-02-10T04:27:19Z"/>
    <s v="2023-02-10"/>
    <n v="54"/>
    <n v="5"/>
    <s v="No cumple"/>
    <n v="45"/>
    <n v="41"/>
    <n v="4"/>
    <s v="10"/>
    <s v="02"/>
    <s v="2023"/>
    <s v="04:27"/>
    <s v="Febrero"/>
    <s v="Cerrado"/>
    <s v="2023-04-05T18:03:22Z"/>
    <s v="2023-04-05"/>
    <s v="05"/>
    <s v="04"/>
    <s v="2023"/>
    <s v="18:03"/>
    <s v="Abril"/>
    <n v="9673272229908"/>
    <n v="9673272229908"/>
    <s v="Sandra Elizabeth Roa Mendoza"/>
    <s v="sroa@udec.cl"/>
    <x v="2"/>
    <s v="Miriam Barraza"/>
    <s v="Revista Ciencia y Enfermería rpass0123 Volumen 29-2023"/>
    <s v="Estimada Antonieta, junto con saludar adjunto el primer artículo de Investigación procesado de Revista Ciencia y Enfermería V29(rpass0123):29:01 FACTORES FACILITADORES Y OBSTACULIZADORES DEL APRENDIZAJE A TRAVÉS DE LA SIMULACIÓNSaludos,Sandra Ro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v29.rarCopia de ScieLO_Chile_Cienf_2022.xlsx"/>
    <x v="2"/>
    <x v="2"/>
  </r>
  <r>
    <s v="ayudaic"/>
    <n v="656928"/>
    <s v="2023-02-10T11:18:24Z"/>
    <s v="2023-02-10"/>
    <n v="3"/>
    <n v="5"/>
    <s v="Cumple"/>
    <n v="45"/>
    <n v="41"/>
    <n v="4"/>
    <s v="10"/>
    <s v="02"/>
    <s v="2023"/>
    <s v="11:18"/>
    <s v="Febrero"/>
    <s v="Cerrado"/>
    <s v="2023-02-13T14:02:43Z"/>
    <s v="2023-02-13"/>
    <s v="13"/>
    <s v="02"/>
    <s v="2023"/>
    <s v="14:02"/>
    <s v="Febrero"/>
    <n v="11183225143316"/>
    <n v="11183225143316"/>
    <s v="Analyze"/>
    <s v="soporte@analyze.cl"/>
    <x v="5"/>
    <s v="Paula Gajardo"/>
    <s v="SOP-168 Carga urgente Fondecyt Postdoctorado 2019"/>
    <s v="—-—-—-—Responder sobre esta líneaMathias Klingenberg ha resuelto esto como Listo.¿Cómo fue nuestro servicio para esta solicitud?☆&lt;https://analyze.atlassian.net/servicedesk/customer/portal/4/SOP-168/feedback?token=e701beadf2ad62f35f13e78e4821b2ffe84f8fcb&amp;rating=1&gt;Muy malo☆&lt;https://analyze.atlassian.net/servicedesk/customer/portal/4/SOP-168/feedback?token=e701beadf2ad62f35f13e78e4821b2ffe84f8fcb&amp;rating=2&gt;Pobre☆&lt;https://analyze.atlassian.net/servicedesk/customer/portal/4/SOP-168/feedback?token=e701beadf2ad62f35f13e78e4821b2ffe84f8fcb&amp;rating=3&gt;Ni bien, ni mal☆&lt;https://analyze.atlassian.net/servicedesk/customer/portal/4/SOP-168/feedback?token=e701beadf2ad62f35f13e78e4821b2ffe84f8fcb&amp;rating=4&gt;Bueno☆&lt;https://analyze.atlassian.net/servicedesk/customer/portal/4/SOP-168/feedback?token=e701beadf2ad62f35f13e78e4821b2ffe84f8fcb&amp;rating=5&gt;Muy buenoVer solicitud&lt;https://analyze.atlassian.net/servicedesk/customer/portal/4/SOP-168?sda_source=notification-email&gt; · Apagar las notificaciones de esta petición&lt;https://analyze.atlassian.net/servicedesk/customer/portal/4/SOP-168/unsubscribe?jwt=eyJ0eXAiOiJKV1QiLCJhbGciOiJIUzI1NiJ9.eyJxc2giOiI2ZjY4NzVmMDJmYTUzNzQ4MGFkMWQ3ZTkyZGFmODZiMGUzN2FiMTZiMTNkOWZjNjIyMzQ3ZGM2ZGNmMDdiNjk0IiwiaXNzIjoic2VydmljZWRlc2stand0LXRva2VuLWlzc3VlciIsImNvbnRleHQiOnsidXNlciI6InFtOjZkYjJhN2RlLTExODUtNDMxMi1hMTNlLTIxOTczODQyMjhlYzo0ZjE1NWIxNS03MTM5LTRhMzMtOTQyMC0wY2MzMjE0MDVhYjIiLCJpc3N1ZSI6IlNPUC0xNjgifSwiZXhwIjoxNjc4NDQ3MDkyLCJpYXQiOjE2NzYwMjc4OTJ9.ObdSVhSJn-TTuf5cbQmi53vDyhNwTzNdZGOV3KshBK0&gt;Esto está compartido con Inforepo.Con tecnología de Jira Service Management&lt;https://www.atlassian.com/software/jira/service-desk/powered-by?utm_medium=jira-in-product&amp;utm_source=jira_service_desk_email_footer&amp;utm_content=analyze&gt;Enviado el 10 de Febrero de 2023 8:18:12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7024"/>
    <s v="2023-02-10T17:16:51Z"/>
    <s v="2023-02-10"/>
    <n v="3"/>
    <n v="5"/>
    <s v="Cumple"/>
    <n v="45"/>
    <n v="41"/>
    <n v="4"/>
    <s v="10"/>
    <s v="02"/>
    <s v="2023"/>
    <s v="17:16"/>
    <s v="Febrero"/>
    <s v="Cerrado"/>
    <s v="2023-02-13T14:02:43Z"/>
    <s v="2023-02-13"/>
    <s v="13"/>
    <s v="02"/>
    <s v="2023"/>
    <s v="14:02"/>
    <s v="Febrero"/>
    <n v="11183225143316"/>
    <n v="11183225143316"/>
    <s v="Analyze"/>
    <s v="soporte@analyze.cl"/>
    <x v="5"/>
    <s v="Paula Gajardo"/>
    <s v="SOP-149 Solicita agregar campo Resumen y URL a formulario Informes Finales"/>
    <s v="—-—-—-—Responder sobre esta líneaHaroldo Vivallo ha resuelto esto como Listo.¿Cómo fue nuestro servicio para esta solicitud?☆&lt;https://analyze.atlassian.net/servicedesk/customer/portal/4/SOP-149/feedback?token=68646d3c7c709a6323065abc7841b66e95647a7a&amp;rating=1&gt;Muy malo☆&lt;https://analyze.atlassian.net/servicedesk/customer/portal/4/SOP-149/feedback?token=68646d3c7c709a6323065abc7841b66e95647a7a&amp;rating=2&gt;Pobre☆&lt;https://analyze.atlassian.net/servicedesk/customer/portal/4/SOP-149/feedback?token=68646d3c7c709a6323065abc7841b66e95647a7a&amp;rating=3&gt;Ni bien, ni mal☆&lt;https://analyze.atlassian.net/servicedesk/customer/portal/4/SOP-149/feedback?token=68646d3c7c709a6323065abc7841b66e95647a7a&amp;rating=4&gt;Bueno☆&lt;https://analyze.atlassian.net/servicedesk/customer/portal/4/SOP-149/feedback?token=68646d3c7c709a6323065abc7841b66e95647a7a&amp;rating=5&gt;Muy buenoVer solicitud&lt;https://analyze.atlassian.net/servicedesk/customer/portal/4/SOP-149?sda_source=notification-email&gt; · Apagar las notificaciones de esta petición&lt;https://analyze.atlassian.net/servicedesk/customer/portal/4/SOP-149/unsubscribe?jwt=eyJ0eXAiOiJKV1QiLCJhbGciOiJIUzI1NiJ9.eyJxc2giOiJlNmRjNjljNjkwMWJjZDVkNjQ2MDI2YzM3ZDFjZjBjMmM2YzM3MDI2OTJiYTM4NzI5NDg0NTAxN2QyZjc2Y2M5IiwiaXNzIjoic2VydmljZWRlc2stand0LXRva2VuLWlzc3VlciIsImNvbnRleHQiOnsidXNlciI6InFtOjZkYjJhN2RlLTExODUtNDMxMi1hMTNlLTIxOTczODQyMjhlYzo0ZjE1NWIxNS03MTM5LTRhMzMtOTQyMC0wY2MzMjE0MDVhYjIiLCJpc3N1ZSI6IlNPUC0xNDkifSwiZXhwIjoxNjc4NDY4NTk5LCJpYXQiOjE2NzYwNDkzOTl9.Oxz70gyAyLzP3BtoOsprW1l8cDI2-PZsWSjUE-6vPiY&gt;Esto está compartido con Inforepo.Con tecnología de Jira Service Management&lt;https://www.atlassian.com/software/jira/service-desk/powered-by?utm_medium=jira-in-product&amp;utm_source=jira_service_desk_email_footer&amp;utm_content=analyze&gt;Enviado el 10 de Febrero de 2023 14:16:39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7035"/>
    <s v="2023-02-10T17:53:50Z"/>
    <s v="2023-02-10"/>
    <n v="19"/>
    <n v="5"/>
    <s v="No cumple"/>
    <n v="45"/>
    <n v="41"/>
    <n v="4"/>
    <s v="10"/>
    <s v="02"/>
    <s v="2023"/>
    <s v="17:53"/>
    <s v="Febrero"/>
    <s v="Cerrado"/>
    <s v="2023-03-01T15:03:25Z"/>
    <s v="2023-03-01"/>
    <s v="01"/>
    <s v="03"/>
    <s v="2023"/>
    <s v="15:03"/>
    <s v="Marzo"/>
    <n v="12107254168852"/>
    <n v="12107254168852"/>
    <s v="Rodrigo Monsalve Arancibia"/>
    <s v="rodrigo.monsalve.a@usach.cl"/>
    <x v="0"/>
    <s v="Paula Gajardo"/>
    <s v="Consulta sobre revista electrónica"/>
    <s v="Buenas tardesUn gusto saludarlos.Les escribo porque en el departamento de ingeniería industrial de la USACH necesitamos una orientación. Es por eso que quizás la consulta no está 100% bien redactada, pero espero hacerme entender.Queremos transformar una revista llamada IngloMayor ( www.ingloMayor.cl (http://www.ingloMayor.cl) ), en una revista scopus y usar un nuevo formato. Entiendo, que hay plataformas para revistas scopus y concursos ANID de ventanilla para pasarlas a scopus. ¿Me pueden orientar con este tema?Saludos,Rodrigo Monsalve"/>
    <x v="3"/>
    <x v="4"/>
  </r>
  <r>
    <s v="ayudaic"/>
    <n v="657180"/>
    <s v="2023-02-11T21:47:09Z"/>
    <s v="2023-02-11"/>
    <n v="2"/>
    <n v="5"/>
    <s v="Cumple"/>
    <n v="45"/>
    <n v="41"/>
    <n v="4"/>
    <s v="11"/>
    <s v="02"/>
    <s v="2023"/>
    <s v="21:47"/>
    <s v="Febrero"/>
    <s v="Cerrado"/>
    <s v="2023-02-13T14:02:42Z"/>
    <s v="2023-02-13"/>
    <s v="13"/>
    <s v="02"/>
    <s v="2023"/>
    <s v="14:02"/>
    <s v="Febrero"/>
    <n v="10878232581396"/>
    <n v="10878232581396"/>
    <s v="Repositorio"/>
    <s v="repositorio@anid.cl"/>
    <x v="5"/>
    <s v="Paula Gajardo"/>
    <s v="Comentarios - Repositorio ANID"/>
    <s v="Email: soledad.ruizjabbaz@gmail.comComentarios:Buenas tardes, estoy intentando subir mi tesis de doctorado pero mi universidad no figura entre las alternativas:  Université Sorbonne Paris CitégraciasFecha: Sat Feb 11 21:46:51 UTC 2023Logueado como: soledad.ruizjabbaz@gmail.comUser Agent: Mozilla/5.0 (Windows NT 10.0; Win64; x64) AppleWebKit/537.36 (KHTML, like Gecko) Chrome/109.0.0.0 Safari/537.36Session: a6b9ff52-49cc-4935-a65e-e7fa6e1161f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57181"/>
    <s v="2023-02-11T21:47:11Z"/>
    <s v="2023-02-11"/>
    <n v="2"/>
    <n v="5"/>
    <s v="Cumple"/>
    <n v="45"/>
    <n v="41"/>
    <n v="4"/>
    <s v="11"/>
    <s v="02"/>
    <s v="2023"/>
    <s v="21:47"/>
    <s v="Febrero"/>
    <s v="Cerrado"/>
    <s v="2023-02-13T14:02:42Z"/>
    <s v="2023-02-13"/>
    <s v="13"/>
    <s v="02"/>
    <s v="2023"/>
    <s v="14:02"/>
    <s v="Febrero"/>
    <n v="10878232581396"/>
    <n v="10878232581396"/>
    <s v="Repositorio"/>
    <s v="repositorio@anid.cl"/>
    <x v="5"/>
    <s v="Paula Gajardo"/>
    <s v="Comentarios - Repositorio ANID"/>
    <s v="Email: soledad.ruizjabbaz@gmail.comComentarios:Buenas tardes, estoy intentando subir mi tesis de doctorado pero mi universidad no figura entre las alternativas:  Université Sorbonne Paris CitégraciasFecha: Sat Feb 11 21:46:40 UTC 2023Logueado como: soledad.ruizjabbaz@gmail.comUser Agent: Mozilla/5.0 (Windows NT 10.0; Win64; x64) AppleWebKit/537.36 (KHTML, like Gecko) Chrome/109.0.0.0 Safari/537.36Session: a6b9ff52-49cc-4935-a65e-e7fa6e1161f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57417"/>
    <s v="2023-02-13T19:39:37Z"/>
    <s v="2023-02-13"/>
    <n v="38"/>
    <n v="5"/>
    <s v="No cumple"/>
    <n v="45"/>
    <n v="41"/>
    <n v="4"/>
    <s v="13"/>
    <s v="02"/>
    <s v="2023"/>
    <s v="19:39"/>
    <s v="Febrero"/>
    <s v="Cerrado"/>
    <s v="2023-03-23T17:04:32Z"/>
    <s v="2023-03-23"/>
    <s v="23"/>
    <s v="03"/>
    <s v="2023"/>
    <s v="17:04"/>
    <s v="Marzo"/>
    <n v="397548477291"/>
    <n v="397548477291"/>
    <s v="Carolina Gonzalez Gonzalez"/>
    <s v="cgonzalez@anid.cl"/>
    <x v="3"/>
    <s v="Oscar Ravanal"/>
    <s v="RE: ruego agrupar a partir de la firma seleccionada"/>
    <s v="Ojo, al responde se contesta por apellido:Dr. AlvaradooDon MigueloSr. Alvarado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roductividad &lt;productividad@anid.cl&gt;Enviado el: lunes, 13 de Febrero de 2023 16:32Para: Miguel Ernesto Alvarado Borgoño &lt;malvarado@ubiobio.cl&gt;CC: Carolina Gonzalez &lt;cgonzalez@anid.cl&gt;Asunto: RE: ruego agrupar a partir de la firma seleccionada Estimado Dr. Miguel,Hemos unificado bajo un mismo perfil las 17 publicaciones de su autoría que se encuentran en Dataciencia:Favor revisar en https://dataciencia.anid.cl/author/3822345 (https://dataciencia.anid.cl/author/3822345)Atento a sus comentarios y agradeciendo su atención,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Miguel Ernesto Alvarado Borgoño &lt;malvarado@ubiobio.cl&gt;Enviado el: miércoles, 8 de Febrero de 2023 16:09Para: Productividad &lt;productividad@anid.cl&gt;Asunto: ruego agrupar a partir de la firma seleccionada 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 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 --Prof. Dr. Miguel Alvarado BorgoñoUniversidad del Bío BíoDepartamento de Ciencias SocialesEscuela de Trabajo SocialAnexo:3531930928353 (Celular)Campus La CastillaAvenida Brasil 1180Chillánhttps://orcid.org/0000-0002-1563-4108https://scholar.google.cl/citations?hl=es&amp;user=UYYUfe4AAAAJ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57608"/>
    <s v="2023-02-14T18:12:40Z"/>
    <s v="2023-02-14"/>
    <n v="31"/>
    <n v="5"/>
    <s v="No cumple"/>
    <n v="45"/>
    <n v="41"/>
    <n v="4"/>
    <s v="14"/>
    <s v="02"/>
    <s v="2023"/>
    <s v="18:12"/>
    <s v="Febrero"/>
    <s v="Cerrado"/>
    <s v="2023-03-17T14:03:05Z"/>
    <s v="2023-03-17"/>
    <s v="17"/>
    <s v="03"/>
    <s v="2023"/>
    <s v="14:03"/>
    <s v="Marzo"/>
    <n v="13050951217044"/>
    <n v="13050951217044"/>
    <s v="Miguel Ernesto Alvarado Borgoño"/>
    <s v="malvarado@ubiobio.cl"/>
    <x v="3"/>
    <s v="Oscar Ravanal"/>
    <s v="Re: ruego agrupar a partir de la firma seleccionada"/>
    <s v="mil gracias por el trabajo realizadoSaludos cordialesMiguelEl lun, 13 feb 2023 a las 16:32, Productividad (&lt;productividad@anid.cl&gt;) escribió:Estimado Dr. Miguel,Hemos unificado bajo un mismo perfil las 17 publicaciones de su autoría que se encuentran en Dataciencia:Favor revisar en https://dataciencia.anid.cl/author/3822345 (https://dataciencia.anid.cl/author/3822345)Atento a sus comentarios y agradeciendo su atención,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Miguel Ernesto Alvarado Borgoño &lt;malvarado@ubiobio.cl&gt;Enviado el: miércoles, 8 de Febrero de 2023 16:09Para: Productividad &lt;productividad@anid.cl&gt;Asunto: ruego agrupar a partir de la firma seleccionada Estimados y estimadas colegas, ruego agrupar a partir de la firma seleccionada como base , que aquí adjunto, las firmas seleccionadas para agrupar ya que la dispersión de firmas genera  que aparezca con una baja productividad y desde ayer he tratado de agrupar y sistemáticamente me señala que hay un error, el cual no sé en qué consiste y tiende ya a pensar que es un problema del sistema.Agradezco su pronta respuesta y la solución de este problema. Atentamente  Dr. Miguel Alvarado BorgoñoFIRMA SELECCIONADA COMO BASEAlvarado Borgoño, Miguel Autor ID: 3822345 ver autor (https://dataciencia.anid.cl/author/3822345)Articulos ( 2 en total )●● Antes muerta que sencilla. Chile como sociedad de castas en La chica del Crillón de Joaquín Edward Bello, 2017● Diálogo y cuestionamiento en tiempos de la racionalidad capitalista: Notas sobre «Caritas in veritate», 2010Afiliaciones ( 1 en total )● Universidad de Playa AnchaQuitar BaseFIRMAS SELECCIONADAS PARA AGRUPARAlvarado Borgoño, Miguel Autor ID: 3910259 ver autor (https://dataciencia.anid.cl/author/3910259)Articulos ( 2 en total )● Lo fantástico como recurso a lo real: Lecturas de la literatura antropológica chilena, 2012● Néstor García Canclini y la antigua búsqueda de una antropología literaria latinoamericana, 2010Afiliaciones ( 1 en total )● Universidad Metropolitana de Ciencias de la EducaciónQuitarAlvarado, Miguel B. Autor ID: 4142041 ver autor (https://dataciencia.anid.cl/author/4142041)Articulos ( 1 en total )● Chilean anthropological literature: fundamentals, 2010Afiliaciones ( 1 en total )● Universidad de Playa AnchaQuitarAlvarado B, Miguel Autor ID: 3937436 ver autor (https://dataciencia.anid.cl/author/3937436)Articulos ( 1 en total )● Chilean anthropological literature: fundamentals, 2010Afiliaciones ( 1 en total )● Universidad de Playa AnchaQuitarAlvarado Borgoño, Miguel Autor ID: 5472127 ver autor (https://dataciencia.anid.cl/author/5472127)Articulos ( 1 en total )● Una etnografía triste en el sur de Chile. Tancredo Pinochet Le Brun en el fundo de su excelencia, 2021Afiliaciones ( 1 en total )● Universidad del Bío BíoQuitarAlvarado-Borgono, Miguel Autor ID: 1385751 ver autor (https://dataciencia.anid.cl/author/1385751)Articulos ( 1 en total )● NOTES ON THE NEO-BAROQUE: OF THEORIES AND METALANGUAGE, 2016Afiliaciones ( 1 en total )● Universidad Central de ChileQuitarALVARADO-BORGONO, MIGUEL ERNESTO Autor ID: 3454877 ver autor (https://dataciencia.anid.cl/author/3454877)Articulos ( 1 en total )● Chilean anthropological literature: fundamentals, 2010Afiliaciones ( 1 en total )● Universidad de Playa AnchaQuitarAlvarado Borgono, Miguel Autor ID: 1777823 ver autor (https://dataciencia.anid.cl/author/1777823)Articulos ( 1 en total )● Metalanguage of Chilean Anthropological Literature. Opening an Epistemological Search, 2015Afiliaciones ( 3 en total )● Univ Paya Ancha● Universidad Católica de Temuco● Universidad de ValparaísoQuitarAlvarado Borgono, Miguel Autor ID: 1165247 ver autor (https://dataciencia.anid.cl/author/1165247)Articulos ( 1 en total )● A TOAST TO BOB DYLAN, 2016Afiliaciones ( 1 en total )● Universidad Central de ChileQuitarAlvarado-Borgono, Miguel Autor ID: 239615 ver autor (https://dataciencia.anid.cl/author/239615)Articulos ( 1 en total )● The craving for the communication of Edouard Glissant and Chilean anthropological literature, 2019Afiliaciones ( 1 en total )● Universidad Católica del MauleQuitarAlvarado Borgoño, Miguel Autor ID: 3825945 ver autor (https://dataciencia.anid.cl/author/3825945)Articulos ( 1 en total )● Para un Tiempo de Arraigo: Identidad e Inclusión Educativa, 2017Afiliaciones ( 1 en total )● Universidad Católica Silva HenríquezQuitarAlvarado Borgoño, Miguel Autor ID: 3858162 ver autor (https://dataciencia.anid.cl/author/3858162)Articulos ( 1 en total )● Análisis de Discurso. Principios y procedimientos, Eni Orlandi, Elba Soto (traductora), 2012Afiliaciones ( 1 en total )● Universidad Metropolitana de Ciencias de la EducaciónQuitarAlvarado, Miguel Autor ID: 3906504 ver autor (https://dataciencia.anid.cl/author/3906504)Articulos ( 1 en total )● Una Narración Fundacional para una Antropología Filosófica Chilena: Raza Chilena de Nicolás Palacios, 2011Afiliaciones ( 1 en total )● Universidad de Playa AnchaQuitar --Prof. Dr. Miguel Alvarado BorgoñoUniversidad del Bío BíoDepartamento de Ciencias SocialesEscuela de Trabajo SocialAnexo:3531930928353 (Celular)Campus La CastillaAvenida Brasil 1180Chillánhttps://orcid.org/0000-0002-1563-4108https://scholar.google.cl/citations?hl=es&amp;user=UYYUfe4AAAAJ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Prof. Dr. Miguel Alvarado BorgoñoUniversidad del Bío BíoDepartamento de Ciencias SocialesAnexo:3531930928353 (Celular)Campus La CastillaAvenida Brasil 1180Chillánhttps://orcid.org/0000-0002-1563-4108https://scholar.google.cl/citations?hl=es&amp;user=UYYUfe4AAAA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57727"/>
    <s v="2023-02-15T13:03:31Z"/>
    <s v="2023-02-15"/>
    <n v="2"/>
    <n v="5"/>
    <s v="Cumple"/>
    <n v="45"/>
    <n v="41"/>
    <n v="4"/>
    <s v="15"/>
    <s v="02"/>
    <s v="2023"/>
    <s v="13:03"/>
    <s v="Febrero"/>
    <s v="Cerrado"/>
    <s v="2023-02-17T13:02:27Z"/>
    <s v="2023-02-17"/>
    <s v="17"/>
    <s v="02"/>
    <s v="2023"/>
    <s v="13:02"/>
    <s v="Febrero"/>
    <n v="10932200668052"/>
    <n v="10932200668052"/>
    <s v="FANNY EMILY PETERMANN ROCHA"/>
    <s v="fanny.petermann@udp.cl"/>
    <x v="3"/>
    <s v="Oscar Ravanal"/>
    <s v="Re: [Actualización página.]"/>
    <s v="Este es un seguimiento de su solicitud anterior n.° #631733 &quot;[Actualización página - pro...&quot;&lt;div class=&quot;zd-comment&quot; dir=&quot;auto&quot;&gt;&lt;style&gt;&lt;!--@font-face_x0009_{font-family:&quot;Cambria Math&quot;}@font-face_x0009_{font-family:Calibri}p.x_MsoNormal, li.x_MsoNormal, div.x_MsoNormal_x0009_{margin:0cm;_x0009_font-size:11.0pt;_x0009_font-family:&quot;Calibri&quot;,sans-serif}a:link, span.x_MsoHyperlink_x0009_{color:blue;_x0009_text-decoration:underline}span.x_EstiloCorreo20_x0009_{font-family:&quot;Calibri&quot;,sans-serif;_x0009_color:windowtext}.x_MsoChpDefault_x0009_{font-size:10.0pt}@page WordSection1_x0009_{margin:70.85pt 3.0cm 70.85pt 3.0cm}--&gt;&lt;/style&gt;&lt;div dir=&quot;ltr&quot;&gt;&lt;div&gt;&lt;/div&gt;&lt;div&gt;&lt;div&gt;&lt;div dir=&quot;ltr&quot;&gt;Estimado, muchas gracias por su respuesta. Revisaré la página en Marzo entonces.&lt;span id=&quot;ms-outlook-ios-cursor&quot;&gt;&lt;/span&gt;&lt;/div&gt;&lt;/div&gt;&lt;div dir=&quot;ltr&quot;&gt;Saludos&lt;/div&gt;&lt;div dir=&quot;ltr&quot;&gt;Fanny&lt;/div&gt;&lt;div id=&quot;ms-outlook-mobile-signature&quot;&gt;&lt;div&gt;&lt;br&gt;&lt;/div&gt;Sent from &lt;a href=&quot;https://aka.ms/o0ukef&quot; rel=&quot;noreferrer&quot;&gt;Outlook for iOS&lt;/a&gt;&lt;/div&gt;&lt;/div&gt;&lt;/div&gt;&lt;/div&gt;"/>
    <x v="3"/>
    <x v="1"/>
  </r>
  <r>
    <s v="ayudaic"/>
    <n v="657818"/>
    <s v="2023-02-15T17:54:47Z"/>
    <s v="2023-02-15"/>
    <n v="0"/>
    <n v="5"/>
    <s v="Cumple"/>
    <n v="45"/>
    <n v="41"/>
    <n v="4"/>
    <s v="15"/>
    <s v="02"/>
    <s v="2023"/>
    <s v="17:54"/>
    <s v="Febrero"/>
    <s v="Cerrado"/>
    <s v="2023-02-15T20:02:47Z"/>
    <s v="2023-02-15"/>
    <s v="15"/>
    <s v="02"/>
    <s v="2023"/>
    <s v="20:02"/>
    <s v="Febrero"/>
    <n v="10878232581396"/>
    <n v="10878232581396"/>
    <s v="Repositorio"/>
    <s v="repositorio@anid.cl"/>
    <x v="5"/>
    <s v="Paula Gajardo"/>
    <s v="Comentarios - Repositorio ANID"/>
    <s v="Email: rfcalderonopazo@gmail.comComentarios:Buenas tardes.Mi nombre es René Fernando Calderón Opazo, historiador.Me encuentro en una investigación para la cual me interesa acceder al texto de Ximena Urtubia &quot;Hacia un partido mundial y nacional: la cultura política comunista en tiempos de Stalin (Chile, 1931 – 1945)&quot; Tesis para optar al grado de Magíster en Historia, Universidad de Santiago de Chile, 2019.No obstante, el link no lleva al acceso del texto.Agradecería apoyar la posibilidad de acceso al material.Gracias.Fecha: Wed Feb 15 17:54:34 UTC 2023Logueado como:User Agent: Mozilla/5.0 (Windows NT 10.0; Win64; x64) AppleWebKit/537.36 (KHTML, like Gecko) Chrome/109.0.0.0 Safari/537.36Session: 4de15d63-e533-4797-b93a-9ec74748b63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57922"/>
    <s v="2023-02-16T10:37:36Z"/>
    <s v="2023-02-16"/>
    <n v="0"/>
    <n v="5"/>
    <s v="Cumple"/>
    <n v="45"/>
    <n v="41"/>
    <n v="4"/>
    <s v="16"/>
    <s v="02"/>
    <s v="2023"/>
    <s v="10:37"/>
    <s v="Febrero"/>
    <s v="Cerrado"/>
    <s v="2023-02-16T14:02:30Z"/>
    <s v="2023-02-16"/>
    <s v="16"/>
    <s v="02"/>
    <s v="2023"/>
    <s v="14:02"/>
    <s v="Febrero"/>
    <n v="13248768397332"/>
    <n v="13248768397332"/>
    <s v="René Fernando Calderón Opazo"/>
    <s v="rfcalderonopazo@gmail.com"/>
    <x v="5"/>
    <s v="Paula Gajardo"/>
    <s v="Re: Comentarios - Repositorio ANID"/>
    <s v="Muchas gracias."/>
    <x v="1"/>
    <x v="7"/>
  </r>
  <r>
    <s v="ayudaic"/>
    <n v="658098"/>
    <s v="2023-02-16T20:55:41Z"/>
    <s v="2023-02-16"/>
    <n v="260"/>
    <n v="5"/>
    <s v="No cumple"/>
    <n v="45"/>
    <n v="41"/>
    <n v="4"/>
    <s v="16"/>
    <s v="02"/>
    <s v="2023"/>
    <s v="20:55"/>
    <s v="Febrero"/>
    <s v="Cerrado"/>
    <s v="2023-11-03T13:02:47Z"/>
    <s v="2023-11-03"/>
    <s v="03"/>
    <s v="11"/>
    <s v="2023"/>
    <s v="13:02"/>
    <s v="Noviembre"/>
    <n v="10642506220692"/>
    <n v="10642506220692"/>
    <s v="José Octavio Alonso Gamboa"/>
    <s v="oalonso@unam.mx"/>
    <x v="7"/>
    <s v="Alejandro Pavez"/>
    <s v="Imagen de cobro por publicar y Canal de YouTube de Latindex"/>
    <s v="Estimados colegas,Informo a ustedes que se ha integrado a los registros, la imagen de cobro por publicar para las revistas que sí lo aplican. Aparece debajo del espacio de la carátula de cada revista:[cid:0af7ad65-875c-4a81-b6b9-c212b6fdb5d6]Asimismo, en las partes superior e inferior de cada página aparece el ícono de YouTube que enlaza al canal de Latindex.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58143"/>
    <s v="2023-02-17T02:22:15Z"/>
    <s v="2023-02-17"/>
    <n v="0"/>
    <n v="5"/>
    <s v="Cumple"/>
    <n v="45"/>
    <n v="41"/>
    <n v="4"/>
    <s v="17"/>
    <s v="02"/>
    <s v="2023"/>
    <s v="02:22"/>
    <s v="Febrero"/>
    <s v="Cerrado"/>
    <s v="2023-02-17T19:03:29Z"/>
    <s v="2023-02-17"/>
    <s v="17"/>
    <s v="02"/>
    <s v="2023"/>
    <s v="19:03"/>
    <s v="Febrero"/>
    <n v="5735947141652"/>
    <n v="5735947141652"/>
    <s v="Roberto Nicolas Díaz Urra"/>
    <s v="roberto.diazu@alumnos.usm.cl"/>
    <x v="5"/>
    <s v="Paula Gajardo"/>
    <s v="Sobre número codigo/folio"/>
    <s v="Estimados,Estoy intentando subir mi tesis al repositorio ANID para el cierre de la beca. No obstante, no puedo ingresar ningún valor en el campo de &quot;Número (código/folio) del proyecto, centro o beca&quot; que es requerido ¿Como procedo?Gracias de antemano.Saludos,Roberto Díaz"/>
    <x v="5"/>
    <x v="5"/>
  </r>
  <r>
    <s v="ayudaic"/>
    <n v="658385"/>
    <s v="2023-02-18T19:22:36Z"/>
    <s v="2023-02-18"/>
    <n v="46"/>
    <n v="5"/>
    <s v="No cumple"/>
    <n v="45"/>
    <n v="41"/>
    <n v="4"/>
    <s v="18"/>
    <s v="02"/>
    <s v="2023"/>
    <s v="19:22"/>
    <s v="Febrero"/>
    <s v="Cerrado"/>
    <s v="2023-04-05T18:03:22Z"/>
    <s v="2023-04-05"/>
    <s v="05"/>
    <s v="04"/>
    <s v="2023"/>
    <s v="18:03"/>
    <s v="Abril"/>
    <n v="10753508536468"/>
    <n v="10753508536468"/>
    <s v="Cristian Robeson"/>
    <s v="cristian.robeson@pucv.cl"/>
    <x v="2"/>
    <s v="Miriam Barraza"/>
    <s v="Revista Calidad en la Educación no. 57"/>
    <s v="Estimada Antonieta,Junto con saludar, hago llegar la revista Calidad en la Educación, no. 57,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8598"/>
    <s v="2023-02-20T17:24:30Z"/>
    <s v="2023-02-20"/>
    <n v="3"/>
    <n v="5"/>
    <s v="Cumple"/>
    <n v="45"/>
    <n v="41"/>
    <n v="4"/>
    <s v="20"/>
    <s v="02"/>
    <s v="2023"/>
    <s v="17:24"/>
    <s v="Febrero"/>
    <s v="Cerrado"/>
    <s v="2023-02-23T13:02:37Z"/>
    <s v="2023-02-23"/>
    <s v="23"/>
    <s v="02"/>
    <s v="2023"/>
    <s v="13:02"/>
    <s v="Febrero"/>
    <n v="12824403652884"/>
    <n v="12824403652884"/>
    <s v="Cesar Biernay"/>
    <s v="c.biernay@escuelapdi.cl"/>
    <x v="7"/>
    <s v="Paula Gajardo"/>
    <s v="RE: Consulta desde Escuela PDI"/>
    <s v="Buenas tardes,Junto con saludar se reitera solicitud enviada el 31 de Enero.Atte.,César BiernayDe: Cesar BiernayEnviado el: martes, 31 de Enero de 2023 14:42Para: 'efigueroam@anid.cl'; Nataly Villarroel ValenciaCC: 'latindex@anid.cl'; 'efigueroa@anid.cl'Asunto: Consulta desde Escuela PDIBuenas tardes,Junto con saludar nos gustaría indexar nuestra revista en Latindex y recibir orientación y guía.Podemos visitarlos o agendar una reunión en línea?Saludos!César Bierna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58668"/>
    <s v="2023-02-20T21:13:44Z"/>
    <s v="2023-02-20"/>
    <n v="4"/>
    <n v="5"/>
    <s v="Cumple"/>
    <n v="45"/>
    <n v="41"/>
    <n v="4"/>
    <s v="20"/>
    <s v="02"/>
    <s v="2023"/>
    <s v="21:13"/>
    <s v="Febrero"/>
    <s v="Cerrado"/>
    <s v="2023-02-24T15:04:11Z"/>
    <s v="2023-02-24"/>
    <s v="24"/>
    <s v="02"/>
    <s v="2023"/>
    <s v="15:04"/>
    <s v="Febrero"/>
    <n v="399642987632"/>
    <n v="399642987632"/>
    <s v="María Soledad Burrone Colombino"/>
    <s v="mariasoledad.burrone@uoh.cl"/>
    <x v="0"/>
    <s v="Paula Gajardo"/>
    <s v="Consulta portal del investigador"/>
    <s v="Estimadas/os,Gusto en saludarles. Perdón por molestarles, pero les escribo porque me da la impresión que cometí algún error en mi portal del investigador. Esto se debe a que no he logrado que me sugiriera ningún artículo nuevo de mi autoría, desde el año 2020 en adelante.Esto hace que deba cargarlo a mano o por el DOI, y entonces no me reconoce si está o no indexadas en WOS. Agradezco si pudiera indicarme con quién debo comunicarme para esta consulta.Muchas graciasSoledadDra. María Soledad BurroneProfesora AsociadaInstituto de Ciencias de la SaludUniversidad de O´Higgins"/>
    <x v="4"/>
    <x v="3"/>
  </r>
  <r>
    <s v="ayudaic"/>
    <n v="658764"/>
    <s v="2023-02-21T11:03:27Z"/>
    <s v="2023-02-21"/>
    <n v="2"/>
    <n v="5"/>
    <s v="Cumple"/>
    <n v="45"/>
    <n v="41"/>
    <n v="4"/>
    <s v="21"/>
    <s v="02"/>
    <s v="2023"/>
    <s v="11:03"/>
    <s v="Febrero"/>
    <s v="Cerrado"/>
    <s v="2023-02-23T13:02:36Z"/>
    <s v="2023-02-23"/>
    <s v="23"/>
    <s v="02"/>
    <s v="2023"/>
    <s v="13:02"/>
    <s v="Febrero"/>
    <n v="13368056358932"/>
    <n v="13368056358932"/>
    <s v="Francisco Coderch"/>
    <s v="fcoderch@gmail.com"/>
    <x v="2"/>
    <s v="Paula Gajardo"/>
    <s v="solicita información"/>
    <s v="Junto con saludar, remito el presente correo, a fin de saber con respecto a los pasos a seguir para llevar adelante alguna publicación.Quedo atento a sus comentarios, gracias.--atte.-FRANCISCO CODERCH ARENASASESORÍAS JURÍDICAS E INMOBILIARIASSOCIO Y CONSULTORhttps://pegasusconsultoresspa.cl (https://pegasusconsultoresspa.cl/)+5696543764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58861"/>
    <s v="2023-02-21T15:31:17Z"/>
    <s v="2023-02-21"/>
    <n v="1"/>
    <n v="5"/>
    <s v="Cumple"/>
    <n v="45"/>
    <n v="41"/>
    <n v="4"/>
    <s v="21"/>
    <s v="02"/>
    <s v="2023"/>
    <s v="15:31"/>
    <s v="Febrero"/>
    <s v="Cerrado"/>
    <s v="2023-02-22T14:02:57Z"/>
    <s v="2023-02-22"/>
    <s v="22"/>
    <s v="02"/>
    <s v="2023"/>
    <s v="14:02"/>
    <s v="Febrero"/>
    <n v="391399672511"/>
    <n v="391399672511"/>
    <s v="Juan Ignacio Martin Neira"/>
    <s v="jmartinne@gmail.com"/>
    <x v="5"/>
    <s v="Paula Gajardo"/>
    <s v="No se encuentra mi número de Folio para subir documentos a repositorio"/>
    <s v="Estimado Equipo del repositorio ANID, esperando que se encuentren muy bien, les quería comentar que he tratado de depositar mis documentos al repositorio institucional, pero al momento de ingresar el código de Folio me aparece el mensaje que este no existe.Mi código es 72210109 y soy parte de Becas Chile convocatoria 2020 (Doctorado)Agradecido por la ayuda y orientación ante este inconveniente. Un gran saludo y que estén muy bien.--Juan Ignacio Martin NeiraPeriodista y Máster Universitario en Comunicación Social de la Investigación CientíficaEstudiante del Doctorado en Ciencias Sociales, Universidad de Granada, EspañaContacto: +56 923928134Me es importante que sepas que tengo conocimiento que podemos trabajar en horarios diferentes y que respeto tus tiempos de descanso. Mientras envío este correo en un horario que me acomoda solo a mí, no espero que lo leas, contestes o hagas cualquier acción fuera de tu horario regular de trabajo. Estaré atento a tu respuesta cuando estimes conveniente y se ajuste a tus tiempos labor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59138"/>
    <s v="2023-02-22T14:18:37Z"/>
    <s v="2023-02-22"/>
    <n v="42"/>
    <n v="5"/>
    <s v="No cumple"/>
    <n v="45"/>
    <n v="41"/>
    <n v="4"/>
    <s v="22"/>
    <s v="02"/>
    <s v="2023"/>
    <s v="14:18"/>
    <s v="Febrero"/>
    <s v="Cerrado"/>
    <s v="2023-04-05T18:03:21Z"/>
    <s v="2023-04-05"/>
    <s v="05"/>
    <s v="04"/>
    <s v="2023"/>
    <s v="18:03"/>
    <s v="Abril"/>
    <n v="13396838689172"/>
    <n v="13396838689172"/>
    <s v="Revista Sul Americana de Psicología"/>
    <s v="revistasulamericana@ucsh.cl"/>
    <x v="2"/>
    <s v="Miriam Barraza"/>
    <s v="Consulta por postulación de revista a indexación Scielo"/>
    <s v="Estimados Reciban un cordial saludo de mi parte. Mi nombre es Carlos Ascencio Garrido y soy editor de la Revista Sul Americana de Psicología, perteneciente a la Universidad Católica Silva Henríquez. Les escribo para consultar acerca de la eventual forma de postulación de la Revista a este sistema de indexación, ya que en el sistema de Revistas Científicas de ANID (http://revistascientificas.informacioncientifica.cl/home) solamente aparece la posibilidad de postular a Latindex. Les agradezco de antemano la buena disposición y la respuesta, quedando atento a esta última Atentament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659154"/>
    <s v="2023-02-22T15:11:14Z"/>
    <s v="2023-02-22"/>
    <n v="2"/>
    <n v="5"/>
    <s v="Cumple"/>
    <n v="45"/>
    <n v="41"/>
    <n v="4"/>
    <s v="22"/>
    <s v="02"/>
    <s v="2023"/>
    <s v="15:11"/>
    <s v="Febrero"/>
    <s v="Cerrado"/>
    <s v="2023-02-24T14:02:38Z"/>
    <s v="2023-02-24"/>
    <s v="24"/>
    <s v="02"/>
    <s v="2023"/>
    <s v="14:02"/>
    <s v="Febrero"/>
    <n v="13397296873876"/>
    <n v="13397296873876"/>
    <s v="Claudia Andrea Pradenas Farias"/>
    <s v="claudia.pradenas@patrimoniocultural.gob.cl"/>
    <x v="0"/>
    <s v="Paula Gajardo"/>
    <s v="RE: [Portal del Investigador] Nueva contraseña"/>
    <s v="Buenas tardesEscribo porque estoy tratando de recuperar mi cuenta y me dice que no hay registro de este correo, cosa rara por que con este correo me registré.Quedo atenta.Saludos,————— Claudia Pradenas Farías (ella)Jefa Unidad de Patrimonio Gráfico y DocumentalCentro Nacional de Conservación y RestauraciónServicio Nacional del Patrimonio CulturalMinisterio de las Culturas, las Artes y el Patrimonio | Gobierno de Chile(t) +562 29978250-----Mensaje original-----De: investigadores@conicyt.cl &lt;investigadores@conicyt.cl&gt; Enviado el: martes, 14 de Abril de 2020 22:33Para: Claudia Andrea Pradenas Farias &lt;Claudia.Pradenas@patrimoniocultural.gob.cl&gt;Asunto: [Portal del Investigador] Nueva contraseñaEstimado claudia.pradenas@patrimoniocultural.gob.cl,Una nueva contraseña ha sido generada para su cuenta.  Email: claudia.pradenas@patrimoniocultural.gob.cl  Nueva Contraseña: hyqydvVisite el siguiente link para ingresar al portal:  https://investigadores.conicyt.cl/loginEsta contraseña ha sido generada automáticamente, le recomendamos cambiarla lo antes posible.Atentamente,Portal del Investigador- - - -Preguntas, dudas o sugerencias? Enviar correo a contacto@informacioncientifica.cl."/>
    <x v="5"/>
    <x v="11"/>
  </r>
  <r>
    <s v="ayudaic"/>
    <n v="659312"/>
    <s v="2023-02-22T20:58:07Z"/>
    <s v="2023-02-22"/>
    <n v="271"/>
    <n v="5"/>
    <s v="No cumple"/>
    <n v="45"/>
    <n v="41"/>
    <n v="4"/>
    <s v="22"/>
    <s v="02"/>
    <s v="2023"/>
    <s v="20:58"/>
    <s v="Febrero"/>
    <s v="Cerrado"/>
    <s v="2023-11-20T18:02:44Z"/>
    <s v="2023-11-20"/>
    <s v="20"/>
    <s v="11"/>
    <s v="2023"/>
    <s v="18:02"/>
    <s v="Noviembre"/>
    <n v="11594430424852"/>
    <n v="11594430424852"/>
    <s v="Alexandra Elena Espinoza Urtiza"/>
    <s v="alexandra.espinoza@unab.cl"/>
    <x v="4"/>
    <s v="Alejandro Pavez"/>
    <s v="Relator ANID para explicar Política de Acceso Abierto a la Información Científica y a Datos de Investigación a trabajadores de Biblioteca Universitari"/>
    <s v="Estimados/as:Buenas tardes, consulta:  ¿Anid cuenta con relatores/as para hacer talleres/charlas/cursos sobre **Política** de Acceso **Abierto** a la Información Científica y a Datos de Investigación a una Biblioteca Universitaria?"/>
    <x v="3"/>
    <x v="4"/>
  </r>
  <r>
    <s v="ayudaic"/>
    <n v="659577"/>
    <s v="2023-02-23T19:48:01Z"/>
    <s v="2023-02-23"/>
    <n v="1"/>
    <n v="5"/>
    <s v="Cumple"/>
    <n v="45"/>
    <n v="41"/>
    <n v="4"/>
    <s v="23"/>
    <s v="02"/>
    <s v="2023"/>
    <s v="19:48"/>
    <s v="Febrero"/>
    <s v="Cerrado"/>
    <s v="2023-02-24T15:04:11Z"/>
    <s v="2023-02-24"/>
    <s v="24"/>
    <s v="02"/>
    <s v="2023"/>
    <s v="15:04"/>
    <s v="Febrero"/>
    <n v="13440508215060"/>
    <n v="13440508215060"/>
    <s v="Claudia Carvajal Guerra"/>
    <s v="claudia.carvajal.guerra@gmail.com"/>
    <x v="1"/>
    <s v="Paula Gajardo"/>
    <s v="Objet : Escritora"/>
    <s v="From : &lt;claudia.carvajal.guerra@gmail.com&gt;Subject :  EscritoraMessage :Muy buenas tardes estimado (a) estoy creando una revista literaria digital  sin fines de lucro. Una tribuna para los poetas del litoral  y el país.Mi consulta es la siguiente  necesito  sacar el ISSN, como soy nueva en esta área  me gustaría  saber si estoy en el lugar correcto y cuales serian los pasos a seguir.Esperando una respuesta  favorable se despide de usted Claudia CarvajalSaludos Cordiales.--This e-mail was sent from a contact form on ISSN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0"/>
  </r>
  <r>
    <s v="ayudaic"/>
    <n v="659747"/>
    <s v="2023-02-24T15:47:18Z"/>
    <s v="2023-02-24"/>
    <n v="0"/>
    <n v="5"/>
    <s v="Cumple"/>
    <n v="45"/>
    <n v="41"/>
    <n v="4"/>
    <s v="24"/>
    <s v="02"/>
    <s v="2023"/>
    <s v="15:47"/>
    <s v="Febrero"/>
    <s v="Cerrado"/>
    <s v="2023-02-24T19:04:30Z"/>
    <s v="2023-02-24"/>
    <s v="24"/>
    <s v="02"/>
    <s v="2023"/>
    <s v="19:04"/>
    <s v="Febrero"/>
    <n v="13460810794004"/>
    <n v="13460810794004"/>
    <s v="Daniella Gonzalez M"/>
    <s v="dgonzalezm@bcentral.cl"/>
    <x v="1"/>
    <s v="Paula Gajardo"/>
    <s v="Consulta sobre publicación ISSN"/>
    <s v="https://www.bcentral.cl/documents/33528/133314/dinamicas_determinantes_de_inflacion_en_chile_dic_2020.pdf/4bb93c0b-d60b-5223-cd8d-b3fa5c0c43f1?t=1655149075730 Buenos días. Escribo desde el Banco Central de Chile ne relación a la publicación ISSN del link.La consulta es saber si se puede cambiar el nombre la publicación y renombrar las ya realizadas o, si debemos iniciar una nueva colección y solicitar un número nuevo de ISSN.Muchas gracias desde ya por la respuesta.Atte,D. ADVERTENCIA: La información contenida en esta transmisión, y en cualquier archivo adjunto, está sujeta a reserva legal conforme a la normativa aplicable a Banco Central de Chile, y no puede ser usada o difundida por personas distintas de su o sus destinatarios. Si usted ha recibido esta transmisión por error, por favor notifique inmediatamente al remitente respondiendo por este mismo medio y elimínela de su sistema.Banco Central de Chile no se hará responsable de la exactitud y veracidad de la información contenida en este mensaje, así como de su modificación, copia, divulgación o reenvío, total o parcial. Su uso no autorizado puede ser sancionado de conformidad con las leyes chilenas.Banco Central de Chile transmite sus decisiones a través de comunicados oficiales, los que pone a disposición del público en su página de Internet: http://www.bcentral.clDISCLAIMER: The information contained in this email or any attached file, is subject to legal privilege pursuant to the laws and regulations applicable to Banco Central de Chile, and may not be used or disseminated by any person other than its intended recipients. If you have received this transmission in error, please notify the sender immediately by reply to this email address and delete it from your system.Banco Central de Chile shall not be liable for the accuracy or authenticity of the contents of this message, whether amended, copied, forwarded or disclosed in any form, in whole or in part. Please note that unauthorized use may be penalized in conformity with the Chilean law.Banco Central de Chile communicates its decisions by official releases, and makes them available to the public in its WebPages: http://www.bcentral.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659865"/>
    <s v="2023-02-24T22:29:57Z"/>
    <s v="2023-02-24"/>
    <n v="40"/>
    <n v="5"/>
    <s v="No cumple"/>
    <n v="45"/>
    <n v="41"/>
    <n v="4"/>
    <s v="24"/>
    <s v="02"/>
    <s v="2023"/>
    <s v="22:29"/>
    <s v="Febrero"/>
    <s v="Cerrado"/>
    <s v="2023-04-05T18:03:21Z"/>
    <s v="2023-04-05"/>
    <s v="05"/>
    <s v="04"/>
    <s v="2023"/>
    <s v="18:03"/>
    <s v="Abril"/>
    <n v="9516767928084"/>
    <n v="9516767928084"/>
    <s v="Mmarce21"/>
    <s v="mmarce21@gmail.com"/>
    <x v="2"/>
    <s v="Miriam Barraza"/>
    <s v="eatacam paquete 2222-68"/>
    <s v="Hola Anto.Acá te envío los archivos,Saludos, Marcela 0718-1043-eatacam-rpass-2222-68.rar (https://drive.google.com/file/d/1apOzlYymsgH4E6GQk-yS3c3KQ6IV1_CG/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9902"/>
    <s v="2023-02-25T16:29:35Z"/>
    <s v="2023-02-25"/>
    <n v="2"/>
    <n v="5"/>
    <s v="Cumple"/>
    <n v="45"/>
    <n v="41"/>
    <n v="4"/>
    <s v="25"/>
    <s v="02"/>
    <s v="2023"/>
    <s v="16:29"/>
    <s v="Febrero"/>
    <s v="Cerrado"/>
    <s v="2023-02-27T15:02:55Z"/>
    <s v="2023-02-27"/>
    <s v="27"/>
    <s v="02"/>
    <s v="2023"/>
    <s v="15:02"/>
    <s v="Febrero"/>
    <n v="5735694915220"/>
    <n v="5735694915220"/>
    <s v="Constanza Belén Garcia Zamorano"/>
    <s v="constanza.garcia2019@gmail.com"/>
    <x v="5"/>
    <s v="Paula Gajardo"/>
    <s v="Folio y codigo beca"/>
    <s v="Estimados, quisiera solicitar el folio y código de mi beca para poder subirla al repositorio ANID. Ingresé a la página que indica Ayuda ANID, sin embargo esta no funciona. Mi nombre es Constanza Belén García Zamorano, adjudicada la beca de Magister Nacional para profesionales de la educación, año 2021. Quedo atenta,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59917"/>
    <s v="2023-02-25T20:13:08Z"/>
    <s v="2023-02-25"/>
    <n v="243"/>
    <n v="5"/>
    <s v="No cumple"/>
    <n v="45"/>
    <n v="41"/>
    <n v="4"/>
    <s v="25"/>
    <s v="02"/>
    <s v="2023"/>
    <s v="20:13"/>
    <s v="Febrero"/>
    <s v="Cerrado"/>
    <s v="2023-10-26T15:03:37Z"/>
    <s v="2023-10-26"/>
    <s v="26"/>
    <s v="10"/>
    <s v="2023"/>
    <s v="15:03"/>
    <s v="Octubre"/>
    <n v="13440508215060"/>
    <n v="13440508215060"/>
    <s v="Claudia Carvajal Guerra"/>
    <s v="claudia.carvajal.guerra@gmail.com"/>
    <x v="1"/>
    <s v="Andrea Yañez"/>
    <s v="Revista literaria"/>
    <s v="Muy buenas  tardes estimada (o)Quisiera hacer una consulta  estoy creando una revista  literaria y necesito  sacar el ISSN Ingrese a la página hice  el registro pero no envía el correo para seguir con la inscripción.Quisiera tener Mayor información sobre  si estoy bien con los pasos a seguir.De ante mano muchas gracias.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0"/>
  </r>
  <r>
    <s v="ayudaic"/>
    <n v="659943"/>
    <s v="2023-02-26T02:27:04Z"/>
    <s v="2023-02-26"/>
    <n v="38"/>
    <n v="5"/>
    <s v="No cumple"/>
    <n v="45"/>
    <n v="41"/>
    <n v="4"/>
    <s v="26"/>
    <s v="02"/>
    <s v="2023"/>
    <s v="02:27"/>
    <s v="Febrero"/>
    <s v="Cerrado"/>
    <s v="2023-04-05T18:03:21Z"/>
    <s v="2023-04-05"/>
    <s v="05"/>
    <s v="04"/>
    <s v="2023"/>
    <s v="18:03"/>
    <s v="Abril"/>
    <n v="423761250092"/>
    <n v="423761250092"/>
    <s v="CARLOS IGNACIO ZAMORA MANZUR"/>
    <s v="carzamora@gmail.com"/>
    <x v="2"/>
    <s v="Miriam Barraza"/>
    <s v="Gayana v86n2"/>
    <s v="Estimada Antonieta,junto con saludar y esperando te encuentres bien, hago envío del último número de Gayana en el siguiente link:https://www.dropbox.com/s/q8fxnlzoj5s9qur/markup_xml-Gayana-v86n2.zip?dl=0 (https://mailtrack.io/trace/link/245cf6f665ca4592c87701caba75a7f4cc1ac303?url=https%3A%2F%2Fwww.dropbox.com%2Fs%2Fq8fxnlzoj5s9qur%2Fmarkup_xml-Gayana-v86n2.zip%3Fdl%3D0&amp;userId=930463&amp;signature=033c99e16663c080)muchas gracias! saludos cordiales,CZCarlos Zamora-ManzurEditor Ejecutivo (Gayana y Gayana Botánica)Fac. de Cs. Naturales y OceanográficasUniversidad de Concepción, Concepción, ChileCarlos Zamora-ManzurFacultad de Ciencias  (http://ciencias.ucsc.cl (https://mailtrack.io/trace/link/c4972b5f8efdace896d9bfcfc06914d218a61c81?url=http%3A%2F%2Fciencias.ucsc.cl%2F&amp;userId=930463&amp;signature=b0bde5ce9d1a4152) )Universidad Católica de la Santísima ConcepciónAlonso de Ribera 2850 - Concepción - ChileFono +56 9 8837 3902 https://www.ucsc.cl/ (https://mailtrack.io/trace/link/653fe1e1bb21eec4570d9be698bd820eb58f9269?url=https%3A%2F%2Fwww.ucsc.cl%2F&amp;userId=930463&amp;signature=bb69829e0992fa1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59952"/>
    <s v="2023-02-26T13:58:22Z"/>
    <s v="2023-02-26"/>
    <n v="1"/>
    <n v="5"/>
    <s v="Cumple"/>
    <n v="45"/>
    <n v="41"/>
    <n v="4"/>
    <s v="26"/>
    <s v="02"/>
    <s v="2023"/>
    <s v="13:58"/>
    <s v="Febrero"/>
    <s v="Cerrado"/>
    <s v="2023-02-27T15:02:55Z"/>
    <s v="2023-02-27"/>
    <s v="27"/>
    <s v="02"/>
    <s v="2023"/>
    <s v="15:02"/>
    <s v="Febrero"/>
    <n v="423976134832"/>
    <n v="423976134832"/>
    <s v="Catherine  Burdick"/>
    <s v="catherine.burdick@uMayor.cl"/>
    <x v="5"/>
    <s v="Paula Gajardo"/>
    <s v="Codigo del proyecto no encontrado"/>
    <s v="Buen día estimadas y estimados,Junto con saludarles, quiero comentar que no encuentro el código de mi proyecto Fondecyt Reguler 1210898 en el sistema del repositorio ANID.Saludos,Catherine Burdick, PhDProfesora AsociadaFONDECYT 1210898Vicerrectoría de InvestigaciónCentro de Investigación en Artes y HumanidadesUniversidad Mayorcatherine.burdick@uMayor.cl&lt;mailto:catherine.burdick@uMayor.cl&gt;Telef. Directo (56 2) 22328 1640Telef. Secretaria (56 2) 223281630Calle Portugal 351, Santiagowww.uMayor.cl&lt;http://www.uMayor.cl/&gt; – 600 328 1000"/>
    <x v="4"/>
    <x v="5"/>
  </r>
  <r>
    <s v="ayudaic"/>
    <n v="660565"/>
    <s v="2023-02-28T10:41:23Z"/>
    <s v="2023-02-28"/>
    <n v="6"/>
    <n v="5"/>
    <s v="No cumple"/>
    <n v="45"/>
    <n v="41"/>
    <n v="4"/>
    <s v="28"/>
    <s v="02"/>
    <s v="2023"/>
    <s v="10:41"/>
    <s v="Febrero"/>
    <s v="Cerrado"/>
    <s v="2023-03-06T19:02:48Z"/>
    <s v="2023-03-06"/>
    <s v="06"/>
    <s v="03"/>
    <s v="2023"/>
    <s v="19:02"/>
    <s v="Marzo"/>
    <n v="13549299139348"/>
    <n v="13549299139348"/>
    <s v="Héctor Bravo-Iratchet Adasme"/>
    <s v="bravoiratchet@gmail.com"/>
    <x v="2"/>
    <s v="Paula Gajardo"/>
    <s v="Solicita orientación para publicar investigación."/>
    <s v="Estimados:He desarrollado un trabajo acerca de &quot;Las Aptitudes hacia la Estadística y la Matemática&quot;, como parte de mis estudios doctorales realizados en la UniversidadJaume I, de Castellón de la Plana, España, en conjunto con la Universidad Tecnológica Metropolitana de  Chile (UTEM). Estudios que ya finalicé obteniendo la aprobación del DEA (Diploma de Estudios Avanzados) en Matemáticas Multidisciplinares, con calificación Sobresaliente.Como requisito para obtener el grado de doctor, me exigen publicaciones acerca del tema mencionado, motivo por el cual se solicita respetuosamente a UDS. orientación acerca de los pasos a seguir para publicar dicho estudio en Scielo.Les saluda con toda consideración.Héctor Bravo-Iratchet AdasmeProfesor Universitario EméritoMagíster en Informática EducativaAnalista de SistemasDoctor (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61276"/>
    <s v="2023-03-01T12:42:58Z"/>
    <s v="2023-03-01"/>
    <n v="238"/>
    <n v="5"/>
    <s v="No cumple"/>
    <n v="60"/>
    <n v="41"/>
    <n v="19"/>
    <s v="01"/>
    <s v="03"/>
    <s v="2023"/>
    <s v="12:42"/>
    <s v="Marzo"/>
    <s v="Cerrado"/>
    <s v="2023-10-25T13:02:56Z"/>
    <s v="2023-10-25"/>
    <s v="25"/>
    <s v="10"/>
    <s v="2023"/>
    <s v="13:02"/>
    <s v="Octubre"/>
    <n v="423092831352"/>
    <n v="423092831352"/>
    <s v="Andrea Margarita Yañez Clavel"/>
    <s v="ayanez@anid.cl"/>
    <x v="1"/>
    <s v="Alejandro Pavez"/>
    <s v="RE: Consulta sobre Revista Literaria"/>
    <s v="Estimada Sra. Carvajal: Junto con saludar a Ud., y esperando que se encuentre bien, le comunico que el Portal de Revistas de ANID (http://revistascientificas.informacioncientifica.cl/) es un sistema de gestión de solicitudes de los servicios de ISSN, latindex y SciELO Chile. Lamentablemente la tabla de instituciones está predefinida, por ello los formularios de solicitudes para trámite permiten optar por hacer ingreso manual con texto libre en el campo “Otra institución” cuando el solicitante no encuentra en la tabla la institución o su subdivisión interdepartamental que requiere informar. Quedo atenta a cualquier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a Carvajal &lt;claudia.carvajal.guerra@gmail.com&gt;Enviado el: lunes, 27 de Febrero de 2023 11:49Para: evaluacionrevistas &lt;evaluacionrevistas@conicyt.cl&gt;Asunto: Consulta sobre Revista Literaria Muy buenos días estimado (a)Quisiera hacer una consulta, estoy interesada en sacar una Revista Literaria, y no sé dónde sacar el ISSN, ingrese a la pagina de ISSN, y al llenar las casillas obligatorias me di cuenta  que no hay una opción  de independientes, solo para instituciones de investigación y universidades.Quisiera  saber si estoy en lugar indicado para el tramite.Esperando una pronta respuesta o orientación.Muchas gracias Saludos Cordiales"/>
    <x v="3"/>
    <x v="4"/>
  </r>
  <r>
    <s v="ayudaic"/>
    <n v="661285"/>
    <s v="2023-03-01T12:50:45Z"/>
    <s v="2023-03-01"/>
    <n v="257"/>
    <n v="5"/>
    <s v="No cumple"/>
    <n v="60"/>
    <n v="41"/>
    <n v="19"/>
    <s v="01"/>
    <s v="03"/>
    <s v="2023"/>
    <s v="12:50"/>
    <s v="Marzo"/>
    <s v="Cerrado"/>
    <s v="2023-11-13T16:04:35Z"/>
    <s v="2023-11-13"/>
    <s v="13"/>
    <s v="11"/>
    <s v="2023"/>
    <s v="16:04"/>
    <s v="Noviembre"/>
    <n v="10990082077588"/>
    <n v="10990082077588"/>
    <s v="ALONSO PIZARRO VALDEBENITO"/>
    <s v="alonso.pizarro@udp.cl"/>
    <x v="4"/>
    <s v="Oscar Ravanal"/>
    <s v="Re: [Solicitud recibida]"/>
    <s v="Este es un seguimiento de su solicitud anterior n.° #645757 &quot;[Actualización página] Manu...&quot;&lt;div class=&quot;zd-comment&quot; dir=&quot;auto&quot;&gt;&lt;p dir=&quot;auto&quot; style=&quot;caret-color: rgb(68, 68, 68); color: rgb(68, 68, 68); font-family: &amp;quot;Lucida Grande&amp;quot;, Verdana, Arial, sans-serif; font-size: 11pt; margin: 0cm;&quot;&gt;Estimados ANID,&amp;nbsp;&lt;/p&gt;&lt;p dir=&quot;auto&quot; style=&quot;caret-color: rgb(68, 68, 68); color: rgb(68, 68, 68); font-family: &amp;quot;Lucida Grande&amp;quot;, Verdana, Arial, sans-serif; font-size: 11pt; margin: 0cm;&quot;&gt;&lt;br&gt;&lt;/p&gt;&lt;p dir=&quot;auto&quot; style=&quot;caret-color: rgb(68, 68, 68); color: rgb(68, 68, 68); font-family: &amp;quot;Lucida Grande&amp;quot;, Verdana, Arial, sans-serif; font-size: 11pt; margin: 0cm;&quot;&gt;Les escribo en esta oportunidad porque, revisando el sitio web, me percaté que 04 de mis manuscritos no se encuentran completamente disponibles en la página web. Podrían ayudarme con esta actualización?&amp;nbsp;&lt;/p&gt;&lt;p dir=&quot;auto&quot; style=&quot;caret-color: rgb(68, 68, 68); color: rgb(68, 68, 68); font-family: &amp;quot;Lucida Grande&amp;quot;, Verdana, Arial, sans-serif; font-size: 11pt; margin: 0cm;&quot;&gt;&lt;span style=&quot;font-size: 11pt;&quot;&gt;&lt;br&gt;&lt;/span&gt;&lt;/p&gt;&lt;p dir=&quot;auto&quot; style=&quot;caret-color: rgb(68, 68, 68); color: rgb(68, 68, 68); font-family: &amp;quot;Lucida Grande&amp;quot;, Verdana, Arial, sans-serif; font-size: 11pt; margin: 0cm;&quot;&gt;&lt;span style=&quot;font-size: 11pt;&quot;&gt;El listado completo con el link a Web of Science a continuación:&lt;/span&gt;&lt;/p&gt;&lt;p dir=&quot;auto&quot; style=&quot;caret-color: rgb(68, 68, 68); color: rgb(68, 68, 68); font-family: &amp;quot;Lucida Grande&amp;quot;, Verdana, Arial, sans-serif; font-size: 11pt; margin: 0cm;&quot;&gt;&amp;nbsp;&lt;/p&gt;&lt;p dir=&quot;auto&quot; style=&quot;caret-color: rgb(68, 68, 68); color: rgb(68, 68, 68); font-family: &amp;quot;Lucida Grande&amp;quot;, Verdana, Arial, sans-serif; font-size: 11pt; margin: 0cm;&quot;&gt;&lt;/p&gt;&lt;table border=&quot;0&quot; cellpadding=&quot;0&quot; cellspacing=&quot;0&quot; width=&quot;1518&quot; style=&quot;color: rgb(0, 0, 0); border-collapse: collapse; width: 1138pt;&quot;&gt;&lt;colgroup&gt;&lt;col width=&quot;92&quot; style=&quot;width: 69pt;&quot;&gt;&lt;col width=&quot;647&quot; style=&quot;width: 485pt;&quot;&gt;&lt;col width=&quot;255&quot; style=&quot;width: 191pt;&quot;&gt;&lt;col width=&quot;524&quot; style=&quot;width: 393pt;&quot;&gt;&lt;/colgroup&gt;&lt;tbody&gt;&lt;tr height=&quot;20&quot; style=&quot;height: 15pt;&quot;&gt;&lt;td height=&quot;20&quot; class=&quot;xl65&quot; width=&quot;92&quot; style=&quot;padding-top: 1px; padding-right: 1px; padding-left: 1px; font-size: 11pt; font-family: Calibri, sans-serif; vertical-align: bottom; border: 0.5pt solid windowtext; white-space: nowrap; text-align: center; height: 15pt; width: 69pt;&quot;&gt;&lt;b&gt;N&lt;/b&gt;&lt;/td&gt;&lt;td class=&quot;xl65&quot; width=&quot;647&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485pt;&quot;&gt;&lt;b&gt;TÍTULO&lt;/b&gt;&lt;/td&gt;&lt;td class=&quot;xl65&quot; width=&quot;255&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191pt;&quot;&gt;&lt;b&gt;NOMBRE REVISTA&lt;/b&gt;&lt;/td&gt;&lt;td class=&quot;xl65&quot; width=&quot;524&quot; style=&quot;padding-top: 1px; padding-right: 1px; padding-left: 1px; font-size: 11pt; font-family: Calibri, sans-serif; vertical-align: bottom; border-top-width: 0.5pt; border-right-width: 0.5pt; border-bottom-width: 0.5pt; border-style: solid solid solid none; border-top-color: windowtext; border-right-color: windowtext; border-bottom-color: windowtext; white-space: nowrap; text-align: center; width: 393pt;&quot;&gt;&lt;b&gt;LINK WEB OF SCIENCE&lt;/b&gt;&lt;/td&gt;&lt;/tr&gt;&lt;tr height=&quot;20&quot; style=&quot;height: 15pt;&quot;&gt;&lt;td height=&quot;20&quot; class=&quot;xl66&quot; align=&quot;right&quot; style=&quot;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1&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lative importance of parameters controlling scour at bridge piers using the new toolbox ScourAPP&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Computers &amp;amp; Geosciences&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www.webofscience.com/wos/alldb/full-record/WOS:000798193200001&quot; rel=&quot;noreferrer&quot;&gt;https://www.webofscience.com/wos/alldb/full-record/WOS:000798193200001&lt;/a&gt;&lt;/td&gt;&lt;/tr&gt;&lt;tr height=&quot;20&quot; style=&quot;height: 15pt;&quot;&gt;&lt;td height=&quot;20&quot; class=&quot;xl66&quot; align=&quot;right&quot; style=&quot;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2&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VISION: VIdeo StabilisatION using automatic features selection for image velocimetry analysis in river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oftwareX&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www.webofscience.com/wos/alldb/full-record/WOS:000879382700009&quot; rel=&quot;noreferrer&quot;&gt;https://www.webofscience.com/wos/alldb/full-record/WOS:000879382700009&lt;/a&gt;&lt;/td&gt;&lt;/tr&gt;&lt;tr height=&quot;20&quot; style=&quot;height: 15pt;&quot;&gt;&lt;td height=&quot;20&quot; class=&quot;xl66&quot; align=&quot;right&quot; style=&quot;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3&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Estimation of Chlorophyll-a Concentrations in Lanalhue Lake Using Sentinel-2 MSI Satellite Images&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Remote Sensing&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www.webofscience.com/wos/woscc/full-record/WOS:000887621200001&quot; rel=&quot;noreferrer&quot;&gt;https://www.webofscience.com/wos/woscc/full-record/WOS:000887621200001&amp;nbsp;&lt;/a&gt;&lt;/td&gt;&lt;/tr&gt;&lt;tr height=&quot;20&quot; style=&quot;height: 15pt;&quot;&gt;&lt;td height=&quot;20&quot; class=&quot;xl66&quot; align=&quot;right&quot; style=&quot;text-align: center; padding-top: 1px; padding-right: 1px; padding-left: 1px; font-size: 11pt; font-family: Calibri, sans-serif; vertical-align: middle; border-right-width: 0.5pt; border-bottom-width: 0.5pt; border-left-width: 0.5pt; border-style: none solid solid; border-right-color: windowtext; border-bottom-color: windowtext; border-left-color: windowtext; white-space: nowrap; height: 15pt;&quot;&gt;4&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ustainability of water transfer projects: A systematic review&lt;/td&gt;&lt;td class=&quot;xl66&quot; style=&quot;padding-top: 1px; padding-right: 1px; padding-left: 1px; font-size: 11pt; font-family: Calibri, sans-serif; vertical-align: middle; border-right-width: 0.5pt; border-bottom-width: 0.5pt; border-style: none solid solid none; border-right-color: windowtext; border-bottom-color: windowtext; white-space: nowrap;&quot;&gt;Science of The Total Environment&lt;/td&gt;&lt;td class=&quot;xl67&quot; style=&quot;padding-top: 1px; padding-right: 1px; padding-left: 1px; color: rgb(5, 99, 193); font-size: 11pt; text-decoration: underline; font-family: Calibri, sans-serif; vertical-align: middle; border-right-width: 0.5pt; border-bottom-width: 0.5pt; border-style: none solid solid none; border-right-color: windowtext; border-bottom-color: windowtext; white-space: nowrap;&quot;&gt;&lt;a href=&quot;https://www.webofscience.com/wos/woscc/full-record/WOS:000918632700001&quot; rel=&quot;noreferrer&quot;&gt;https://www.webofscience.com/wos/woscc/full-record/WOS:000918632700001&amp;nbsp;&lt;/a&gt;&lt;/td&gt;&lt;/tr&gt;&lt;/tbody&gt;&lt;/table&gt;&lt;p dir=&quot;auto&quot; style=&quot;caret-color: rgb(68, 68, 68); color: rgb(68, 68, 68); font-family: &amp;quot;Lucida Grande&amp;quot;, Verdana, Arial, sans-serif; font-size: 11pt; margin: 0cm;&quot;&gt;&lt;br&gt;&lt;/p&gt;&lt;p dir=&quot;auto&quot; style=&quot;caret-color: rgb(68, 68, 68); color: rgb(68, 68, 68); font-family: &amp;quot;Lucida Grande&amp;quot;, Verdana, Arial, sans-serif; font-size: 11pt; margin: 0cm;&quot;&gt;Desde ya agradezco su ayuda y gestión en el proceso,&amp;nbsp;&lt;br&gt;Esperando escuchar pronto de ustedes,&amp;nbsp;&lt;br&gt;&lt;br&gt;Se despide,&lt;/p&gt;&lt;div&gt;&lt;div dir=&quot;auto&quot; style=&quot;caret-color: rgb(0, 0, 0); color: rgb(0, 0, 0); letter-spacing: normal; text-align: start; text-indent: 0px; text-transform: none; white-space: normal; word-spacing: 0px; -webkit-text-stroke-width: 0px; text-decoration: none; overflow-wrap: break-word; -webkit-nbsp-mode: space; line-break: after-white-space;&quot;&gt;&lt;div&gt;--------&lt;br&gt;Alonso Pizarro (Ph.D.) &amp;nbsp;–&amp;nbsp;&amp;nbsp;www.alonsopizarro.cl&amp;nbsp;&lt;br&gt;Assistant Professor of Hydrology&amp;nbsp;and Hydraulics&amp;nbsp;&lt;br&gt;Department of Civil Engineering&lt;br&gt;Universidad Diego Portales&lt;br&gt;alonso.pizarro@mail.udp.cl &amp;nbsp;&lt;/div&gt;&lt;/div&gt;&lt;/div&gt;&lt;/div&gt;"/>
    <x v="4"/>
    <x v="3"/>
  </r>
  <r>
    <s v="ayudaic"/>
    <n v="661309"/>
    <s v="2023-03-01T13:20:16Z"/>
    <s v="2023-03-01"/>
    <n v="0"/>
    <n v="5"/>
    <s v="Cumple"/>
    <n v="60"/>
    <n v="41"/>
    <n v="19"/>
    <s v="01"/>
    <s v="03"/>
    <s v="2023"/>
    <s v="13:20"/>
    <s v="Marzo"/>
    <s v="Cerrado"/>
    <s v="2023-03-01T16:02:44Z"/>
    <s v="2023-03-01"/>
    <s v="01"/>
    <s v="03"/>
    <s v="2023"/>
    <s v="16:02"/>
    <s v="Marzo"/>
    <n v="5735658178836"/>
    <n v="5735658178836"/>
    <s v="Roberto Felipe Schurch Santana"/>
    <s v="rfschurc@gmail.com"/>
    <x v="5"/>
    <s v="Paula Gajardo"/>
    <s v="Folio para subir tesis en repositorio ANID"/>
    <s v="Estimados,Estoy intentanto subir mi tesis de doctorado al repositorio de ANID. Sin embargo, cuando ingreso el folio de mi Becas Chile (72190358) el sistema no me lo permite y me sugiere tomar contacto con ustedes a través de este correo.Qué información debo ingresar?Muchas gracias,Roberto Felipe Schurch Santana15.384.215-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61594"/>
    <s v="2023-03-01T17:32:19Z"/>
    <s v="2023-03-01"/>
    <n v="35"/>
    <n v="5"/>
    <s v="No cumple"/>
    <n v="60"/>
    <n v="41"/>
    <n v="19"/>
    <s v="01"/>
    <s v="03"/>
    <s v="2023"/>
    <s v="17:32"/>
    <s v="Marzo"/>
    <s v="Cerrado"/>
    <s v="2023-04-05T18:03:20Z"/>
    <s v="2023-04-05"/>
    <s v="05"/>
    <s v="04"/>
    <s v="2023"/>
    <s v="18:03"/>
    <s v="Abril"/>
    <n v="423092831352"/>
    <n v="423092831352"/>
    <s v="Andrea Margarita Yañez Clavel"/>
    <s v="ayanez@anid.cl"/>
    <x v="2"/>
    <s v="Miriam Barraza"/>
    <s v="RE: Consulta por postulación de revista a indexación Scielo"/>
    <s v="Estimado Sr. Ascencio. Junto con saludar, le informo que si puede hacer su ingreso de solicitud a Directorio Latindex, en la misma URL del portal del revista ingresando como editor y le aprecerá la siguiente pantalla y después seguir los pasos indicados.[cid:image002.jpg@01D94C4A.5DB08280]Quedo atenta a cualquier consulta, saludos cordiales-----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Revista Sul Americana de Psicología &lt;revistasulamericana@ucsh.cl&gt;Enviado el: miércoles, 22 de Febrero de 2023 11:18Para: Scielo &lt;scielo@anid.cl&gt;; evaluacionrevistas &lt;evaluacionrevistas@conicyt.cl&gt;Asunto: Consulta por postulación de revista a indexación ScieloEstimadosReciban un cordial saludo de mi parte. Mi nombre es Carlos Ascencio Garrido y soy editor de la Revista Sul Americana de Psicología, perteneciente a la Universidad Católica Silva Henríquez. Les escribo para consultar acerca de la eventual forma de postulación de la Revista a este sistema de indexación, ya que en el sistema de Revistas Científicas de ANID (http://revistascientificas.informacioncientifica.cl/home) solamente aparece la posibilidad de postular a Latindex.Les agradezco de antemano la buena disposición y la respuesta, quedando atento a esta últimaAtentamente[cid:image003.png@01D94C4A.5DB08280]"/>
    <x v="4"/>
    <x v="6"/>
  </r>
  <r>
    <s v="ayudaic"/>
    <n v="662402"/>
    <s v="2023-03-02T17:22:25Z"/>
    <s v="2023-03-02"/>
    <n v="5"/>
    <n v="5"/>
    <s v="Cumple"/>
    <n v="60"/>
    <n v="41"/>
    <n v="19"/>
    <s v="02"/>
    <s v="03"/>
    <s v="2023"/>
    <s v="17:22"/>
    <s v="Marzo"/>
    <s v="Cerrado"/>
    <s v="2023-03-07T13:02:12Z"/>
    <s v="2023-03-07"/>
    <s v="07"/>
    <s v="03"/>
    <s v="2023"/>
    <s v="13:02"/>
    <s v="Marzo"/>
    <n v="13614417515540"/>
    <n v="13614417515540"/>
    <s v="Jorge Garcia"/>
    <s v="jorgefogp@gmail.com"/>
    <x v="2"/>
    <s v="Paula Gajardo"/>
    <s v="Hola !"/>
    <s v="Hola !Disculpa, encontre tu correo en anid.clMe podrías dar el contacto o redirigir porfavor con el equipo tecnico encargado de la pagina web o directamente con su gerencia/dirección?Saludos y gracias.Jorge Fernando Garcia833 387928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62532"/>
    <s v="2023-03-02T20:07:24Z"/>
    <s v="2023-03-02"/>
    <n v="15"/>
    <n v="5"/>
    <s v="No cumple"/>
    <n v="60"/>
    <n v="41"/>
    <n v="19"/>
    <s v="02"/>
    <s v="03"/>
    <s v="2023"/>
    <s v="20:07"/>
    <s v="Marzo"/>
    <s v="Cerrado"/>
    <s v="2023-03-17T14:03:05Z"/>
    <s v="2023-03-17"/>
    <s v="17"/>
    <s v="03"/>
    <s v="2023"/>
    <s v="14:03"/>
    <s v="Marzo"/>
    <n v="11876394416532"/>
    <n v="11876394416532"/>
    <s v="Fernando A. Salgado Cifuentes"/>
    <s v="fsalgado@ucm.cl"/>
    <x v="3"/>
    <s v="Oscar Ravanal"/>
    <s v="Bases de Datos Publicaciones"/>
    <s v="Estimado (a), Junto con saludar, quisiera solicitar las bases de datos de publicaciones donde venga especificada la institución, el año y la indexación de la publicación (WoS, Scopus, Scielo).Dado que las bases que se pueden descargar no consideran esta especificación. Ya que anteriormente se podía visualizar y descargar desde https://informacioncientifica.cl/productividad/ (https://informacioncientifica.cl/productividad/) , sitio que ya no existe. Atento a sus indicaciones, saludos cordiale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62605"/>
    <s v="2023-03-02T21:56:23Z"/>
    <s v="2023-03-02"/>
    <n v="4"/>
    <n v="5"/>
    <s v="Cumple"/>
    <n v="60"/>
    <n v="41"/>
    <n v="19"/>
    <s v="02"/>
    <s v="03"/>
    <s v="2023"/>
    <s v="21:56"/>
    <s v="Marzo"/>
    <s v="Cerrado"/>
    <s v="2023-03-06T14:02:16Z"/>
    <s v="2023-03-06"/>
    <s v="06"/>
    <s v="03"/>
    <s v="2023"/>
    <s v="14:02"/>
    <s v="Marzo"/>
    <n v="10878232581396"/>
    <n v="10878232581396"/>
    <s v="Repositorio"/>
    <s v="repositorio@anid.cl"/>
    <x v="5"/>
    <s v="Paula Gajardo"/>
    <s v="Comentarios - Repositorio ANID"/>
    <s v="Email: matias.fleischmann@ug.uchile.clComentarios:Estimados/as:Esperando que se encuentre bien, escribo para hacer algunas consultas respecto al Repositorio nuevo de ANID y su funcionamiento. Mi nombre es Matías Fleischmann, soy estudiante de posgrado y me encuentro en proceso de realizar mi proyecto de tesis de magíster. Para mi tesis, me gustaría poder analizar sistemáticamente ciertos informes finales de proyectos FONDECYT así como ciertos informes de Núcleos e Institutos Milenio. Escribo en particular porque desde que el Repositorio de ANID fue renovado hace unos meses, el buscador de Informes Finales no funciona. Entiendo que el nuevo repositorio está en marcha blanca, por lo que me gustaría hacer algunas consultas con la finalidad de tomar una decisión informada respecto a mi tesis.En primer lugar, me gustaría saber si se tiene conocimiento o alguna planificación respecto a cuándo estarán operativas las funciones de búsqueda avanzada para Informes Finales. Entiendo que es un proceso arduo y largo para los equipos de ANID pero sería muy valioso para la planificación de mi Tesis tener esa información. En segundo lugar, me gustaría saber si en el intertanto sería posible quizás acceder de alguna manera al antiguo Repositorio de informes finales (y así poder avanzar con mi investigación independiente de los plazos de la renovación del sitio). Finalmente, me gustaría consultar si sería posible acceder a algún subconjunto de los informes finales siguiendo algún otro camino. En otras palabras, me gustaría saber si sería posible solicitar los informes finales de determinados proyectos (entre determinados años, de determinados grupos de estudio, etc.) directamente a ANID sin tener que esperar el funcionamiento del repositorio. Entiendo que el proceso de renovación del Repositorio es un proceso largo, pero considerando que han pasado varios meses sin que las funciones de búsqueda estén operativas, tener respuesta a estas preguntas sería muy valioso para mí. En función de estas respuestas es que podré tomar decisiones respecto al camino de mi investigación de titulación de magíster.Muchas gracias desde ya, y esperando su acogida,Matías FleischmannFecha: Thu Mar 02 21:56:10 UTC 2023Logueado como: User Agent: Mozilla/5.0 (Windows NT 10.0; Win64; x64) AppleWebKit/537.36 (KHTML, like Gecko) Chrome/110.0.0.0 Safari/537.36Session: f9af8a84-887b-4b7a-b07c-64b354ed4093"/>
    <x v="3"/>
    <x v="1"/>
  </r>
  <r>
    <s v="ayudaic"/>
    <n v="662737"/>
    <s v="2023-03-03T12:26:57Z"/>
    <s v="2023-03-03"/>
    <n v="5"/>
    <n v="5"/>
    <s v="Cumple"/>
    <n v="60"/>
    <n v="41"/>
    <n v="19"/>
    <s v="03"/>
    <s v="03"/>
    <s v="2023"/>
    <s v="12:26"/>
    <s v="Marzo"/>
    <s v="Cerrado"/>
    <s v="2023-03-08T18:02:54Z"/>
    <s v="2023-03-08"/>
    <s v="08"/>
    <s v="03"/>
    <s v="2023"/>
    <s v="18:02"/>
    <s v="Marzo"/>
    <n v="10878232581396"/>
    <n v="10878232581396"/>
    <s v="Repositorio"/>
    <s v="repositorio@anid.cl"/>
    <x v="5"/>
    <s v="Paula Gajardo"/>
    <s v="Comentarios - Repositorio ANID"/>
    <s v="Email: pola@uberresearch.comComentarios:A quien corresponda, buenas tardes. Antes que nada quisiera presentarme. Mi nombre es Pola Schiavone y formo parte de un equipo de profesionales que realizamos análisis en el área de la investigación científica. A través de la aplicación Dimensions procuramos poner a disposición de instituciones, científicos y el público en general, la Mayor y más completa información acerca de la financiación de proyectos científicos. Paralelamente a mi trabajo en esta empresa, he realizado mis estudios de doctorado, de manera que soy consciente de la importancia que la conectividad e información tienen para la investigación científica. Me comunico con ustedes con una consulta puntual y partiendo del principio de que es nuestra intención ser lo más precisos y transparentes posible en la forma en que presentamos la información en nuestra base de datos. Tanto la Agencia de Investigación y Desarrollo como el Repositorio ANID (https://repositorio.anid.cl/search?spc.sf=score&amp;spc.sd=DESC ) brindan información muy importante sobre la actividad científica en Chile.  Algunos proyectos listados en el Repositorio indican el monto de la financiación. Por ejemplo, el proyecto THE DYNAMICS OF BUSINESS GROUPS IN CHILE, muestra 35460 como &quot;dc.description.montoprograma&quot;. Si bien se indica la cantidad, no queda claro cuál es la moneda de la financiación; se trata de Pesos Chilenos?  Les estaría enormemente agradecida si pudieran aclararnos esta duda. Desde ya les agradezco y quedo a la espera de su respuesta. Saludos cordiales,Pola.-- ÜberResearch GmbHPola Schiavone.Funding Data &amp; QA SpecialisE-Mail: pola@uberresearch.comFecha: Fri Mar 03 12:26:45 UTC 2023Logueado como: User Agent: Mozilla/5.0 (Macintosh; Intel Mac OS X 10_15_7) AppleWebKit/537.36 (KHTML, like Gecko) Chrome/110.0.0.0 Safari/537.36Session: 5749b2bd-fec3-4b47-b2cb-d190b515ec90"/>
    <x v="3"/>
    <x v="1"/>
  </r>
  <r>
    <s v="ayudaic"/>
    <n v="662934"/>
    <s v="2023-03-03T16:22:09Z"/>
    <s v="2023-03-03"/>
    <n v="245"/>
    <n v="5"/>
    <s v="No cumple"/>
    <n v="60"/>
    <n v="41"/>
    <n v="19"/>
    <s v="03"/>
    <s v="03"/>
    <s v="2023"/>
    <s v="16:22"/>
    <s v="Marzo"/>
    <s v="Cerrado"/>
    <s v="2023-11-03T13:02:46Z"/>
    <s v="2023-11-03"/>
    <s v="03"/>
    <s v="11"/>
    <s v="2023"/>
    <s v="13:02"/>
    <s v="Noviembre"/>
    <n v="10642506220692"/>
    <n v="10642506220692"/>
    <s v="José Octavio Alonso Gamboa"/>
    <s v="oalonso@unam.mx"/>
    <x v="7"/>
    <s v="Alejandro Pavez"/>
    <s v="Aparten fechas: 11 al 15 de Septiembre de 2023"/>
    <s v="Estimados colegas,Informo a ustedes que el centro de acopio de Latindex en Colombia, con sede en la Universidad Distrital Francisco José de Caldas, ha confirmado la celebración de la XXIX Reunión Técnica de Latindex durante la semana del 11 al 15 de Septiembre próximo, en Bogotá, Colombia.Más adelante estaremos enviando detalles sobre la logística y agenda de la reunión.Les pido por favor confirmar la recepción de este mensaje.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63220"/>
    <s v="2023-03-04T01:35:29Z"/>
    <s v="2023-03-04"/>
    <n v="32"/>
    <n v="5"/>
    <s v="No cumple"/>
    <n v="60"/>
    <n v="41"/>
    <n v="19"/>
    <s v="04"/>
    <s v="03"/>
    <s v="2023"/>
    <s v="01:35"/>
    <s v="Marzo"/>
    <s v="Cerrado"/>
    <s v="2023-04-05T18:03:20Z"/>
    <s v="2023-04-05"/>
    <s v="05"/>
    <s v="04"/>
    <s v="2023"/>
    <s v="18:03"/>
    <s v="Abril"/>
    <n v="9516767928084"/>
    <n v="9516767928084"/>
    <s v="Mmarce21"/>
    <s v="mmarce21@gmail.com"/>
    <x v="2"/>
    <s v="Miriam Barraza"/>
    <s v="artículo (obituario) de Chungara 02001"/>
    <s v="Hola Anto.Envío el obituario que faltaba para cerrar el número de Chungara.¿Por favor me puedes adelantar el DOI para que puedan emitir el nuevo PDF?Me cuentas por favor..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63301"/>
    <s v="2023-03-04T23:11:47Z"/>
    <s v="2023-03-04"/>
    <n v="32"/>
    <n v="5"/>
    <s v="No cumple"/>
    <n v="60"/>
    <n v="41"/>
    <n v="19"/>
    <s v="04"/>
    <s v="03"/>
    <s v="2023"/>
    <s v="23:11"/>
    <s v="Marzo"/>
    <s v="Cerrado"/>
    <s v="2023-04-05T18:03:20Z"/>
    <s v="2023-04-05"/>
    <s v="05"/>
    <s v="04"/>
    <s v="2023"/>
    <s v="18:03"/>
    <s v="Abril"/>
    <n v="423761250092"/>
    <n v="423761250092"/>
    <s v="CARLOS IGNACIO ZAMORA MANZUR"/>
    <s v="carzamora@gmail.com"/>
    <x v="2"/>
    <s v="Miriam Barraza"/>
    <s v="Gayana Botánica v79n2"/>
    <s v="Estimada Antonieta,junto con saludar y esperando te encuentres bien, hago envío del último número de Gayana Botánica en el siguiente link:https://www.dropbox.com/s/d4pmryv0n9s5mnp/gbot_v79n2_xml.zip?dl=0 (https://mailtrack.io/trace/link/7c55109ed55182ca50a0fc19a0142d5c06d60f67?url=https%3A%2F%2Fwww.dropbox.com%2Fs%2Fd4pmryv0n9s5mnp%2Fgbot_v79n2_xml.zip%3Fdl%3D0&amp;userId=930463&amp;signature=17d3a47295eb04e2)muchas gracias! saludos cordiales,CZCarlos Zamora-ManzurEditor Ejecutivo (Gayana y Gayana Botánica)Fac. de Cs. Naturales y OceanográficasUniversidad de Concepción, Concepción, ChileCarlos Zamora-ManzurFacultad de Ciencias  (http://ciencias.ucsc.cl (https://mailtrack.io/trace/link/3dd8860caea20da607dcfb8a12591c4ca5869a70?url=http%3A%2F%2Fciencias.ucsc.cl%2F&amp;userId=930463&amp;signature=e28a78487da09853) )Universidad Católica de la Santísima ConcepciónAlonso de Ribera 2850 - Concepción - ChileFono +56 9 8837 3902 https://www.ucsc.cl/ (https://mailtrack.io/trace/link/cd4a2f9f206c7a2a1eca1819434b4b78c782cc59?url=https%3A%2F%2Fwww.ucsc.cl%2F&amp;userId=930463&amp;signature=2945aa439f77fed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63353"/>
    <s v="2023-03-05T18:28:16Z"/>
    <s v="2023-03-05"/>
    <n v="4"/>
    <n v="5"/>
    <s v="Cumple"/>
    <n v="60"/>
    <n v="41"/>
    <n v="19"/>
    <s v="05"/>
    <s v="03"/>
    <s v="2023"/>
    <s v="18:28"/>
    <s v="Marzo"/>
    <s v="Cerrado"/>
    <s v="2023-03-09T20:02:47Z"/>
    <s v="2023-03-09"/>
    <s v="09"/>
    <s v="03"/>
    <s v="2023"/>
    <s v="20:02"/>
    <s v="Marzo"/>
    <n v="377726384411"/>
    <n v="377726384411"/>
    <s v="MARIO JUAN SIMIRGIOTIS AGÜERO"/>
    <s v="mario.simirgiotis@gmail.com"/>
    <x v="4"/>
    <s v="Paula Gajardo"/>
    <s v="hola quiero actualizar portal del investigador no me deja entrar"/>
    <s v="hola support ANID quiero actualizar portal MI del investigador no me deja entrar.cual es el problema?me pueden actualizar algo para que esto funcione?graciasmario simirgioti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63460"/>
    <s v="2023-03-06T12:18:20Z"/>
    <s v="2023-03-06"/>
    <n v="1"/>
    <n v="5"/>
    <s v="Cumple"/>
    <n v="60"/>
    <n v="41"/>
    <n v="19"/>
    <s v="06"/>
    <s v="03"/>
    <s v="2023"/>
    <s v="12:18"/>
    <s v="Marzo"/>
    <s v="Cerrado"/>
    <s v="2023-03-07T13:02:11Z"/>
    <s v="2023-03-07"/>
    <s v="07"/>
    <s v="03"/>
    <s v="2023"/>
    <s v="13:02"/>
    <s v="Marzo"/>
    <n v="13705064833428"/>
    <n v="13705064833428"/>
    <s v="Orlando Antonio Llanos Contreras"/>
    <s v="orlando.llanos@uss.cl"/>
    <x v="0"/>
    <s v="Paula Gajardo"/>
    <s v="solicitud apoyo para actualizar mi perfil de investigador CONICYT"/>
    <s v="Estimados, mi nombre es Orlando Antonio Llanos Contreras. Acabo de comenzar un nuevo trabajo en Universidad San Sebastián y necesito actualizar mi perfil de investigador en vuestra página. Le agradeceré me oriente donde puedo hacerlo. También agradeceré me oriente en cómo recuperar clave que no estoy seguro si recuerdo. Desde ya muchas gracias Orlando Llanos"/>
    <x v="3"/>
    <x v="11"/>
  </r>
  <r>
    <s v="ayudaic"/>
    <n v="663721"/>
    <s v="2023-03-06T16:57:11Z"/>
    <s v="2023-03-06"/>
    <n v="30"/>
    <n v="5"/>
    <s v="No cumple"/>
    <n v="60"/>
    <n v="41"/>
    <n v="19"/>
    <s v="06"/>
    <s v="03"/>
    <s v="2023"/>
    <s v="16:57"/>
    <s v="Marzo"/>
    <s v="Cerrado"/>
    <s v="2023-04-05T18:03:20Z"/>
    <s v="2023-04-05"/>
    <s v="05"/>
    <s v="04"/>
    <s v="2023"/>
    <s v="18:03"/>
    <s v="Abril"/>
    <n v="10813975569428"/>
    <n v="10813975569428"/>
    <s v="Patricio Gana González"/>
    <s v="pganag@gmail.com"/>
    <x v="2"/>
    <s v="Miriam Barraza"/>
    <s v="Revista Nutrición 2023; vol 50: n°1"/>
    <s v="Estimada MiriamAdjunto índice de Revista Chilena de Nutrición año 2023; volumen 50: número 1, para solicitar los respectivos DOI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63826"/>
    <s v="2023-03-06T18:39:14Z"/>
    <s v="2023-03-06"/>
    <n v="233"/>
    <n v="5"/>
    <s v="No cumple"/>
    <n v="60"/>
    <n v="41"/>
    <n v="19"/>
    <s v="06"/>
    <s v="03"/>
    <s v="2023"/>
    <s v="18:39"/>
    <s v="Marzo"/>
    <s v="Cerrado"/>
    <s v="2023-10-25T13:02:56Z"/>
    <s v="2023-10-25"/>
    <s v="25"/>
    <s v="10"/>
    <s v="2023"/>
    <s v="13:02"/>
    <s v="Octubre"/>
    <n v="423092831352"/>
    <n v="423092831352"/>
    <s v="Andrea Margarita Yañez Clavel"/>
    <s v="ayanez@anid.cl"/>
    <x v="1"/>
    <s v="Alejandro Pavez"/>
    <s v="RE: solicita creación de opciones en formulario electrónico - ISSN"/>
    <s v="Estimado SR. Oyanedel: Junto con saludar a Ud., y esperando que se encuentre bien, le comunico lamentablemente la tabla de instituciones está predefinida, por ello los formularios de solicitudes para trámite permiten optar por hacer ingreso manual con texto libre en el campo &quot;Otra institución&quot; cuando el solicitante no encuentra en la tabla la institución o su subdivisión interdepartamental que requiere informar.Quedo atenta a cualquier consulta, saluda cordialmente,-----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Eduardo Andres Oyanedel Moya &lt;eduardo.oyanedel@uvm.cl&gt;Enviado el: lunes, 6 de Marzo de 2023 11:09Para: info revistas.informacioncientifica.cl &lt;info@revistas.informacioncientifica.cl&gt;CC: evaluacionrevistas &lt;evaluacionrevistas@conicyt.cl&gt;; Boris Alberto Gary Zambra &lt;boris.gary@uvm.cl&gt;Asunto: solicita creación de opciones en formulario electrónico - ISSNEstimados señores:Junto con saludar, escribo para informar que la Escuela de Ingeniería y Negocios de la Universidad Viña del Mar solicitará a ANID la colaboración para la generación de un código ISSN.Intentamos completar el formulario online, pero observamos que faltan algunas opciones en los menús desplegables, según se detalla a continuación:  1.  En el menú desplegable de Departamento/Área solicitamos agregar a la Escuela de Ingeniería y Negocios.[cid:image001.jpg@01D95041.825E8870]  1.  En el menú desplegable de Tema, dentro del Área de Ingeniería y Tecnología, solicitamos crear la opción de Prevención de riesgos:[cid:image002.jpg@01D95041.825E8870]  1.  En el menú desplegable de Subtema, solicitamos agregar Salud Ocupacional o Higiene Industrial:[cid:image003.jpg@01D95041.825E8870]Por favor informar si es necesario formalizar esta solicitud por otra vía o si este email es suficiente para realizar esas modificaciones.Sin otro particular,Eduardo Oyanedel Moya, Ph.D.Director General de Investigación y PostgradoVicerrectoría AcadémicaUniversidad Viña del Mar - ChileAgua Santa 110, Viña del MarTeléfonos: (56) 32 2462432 (directo), (56) 32 2462490 (secretaria)uvm.cl&lt;http://www.uvm.cl/&gt;"/>
    <x v="3"/>
    <x v="10"/>
  </r>
  <r>
    <s v="ayudaic"/>
    <n v="664321"/>
    <s v="2023-03-07T16:16:44Z"/>
    <s v="2023-03-07"/>
    <n v="1"/>
    <n v="5"/>
    <s v="Cumple"/>
    <n v="60"/>
    <n v="41"/>
    <n v="19"/>
    <s v="07"/>
    <s v="03"/>
    <s v="2023"/>
    <s v="16:16"/>
    <s v="Marzo"/>
    <s v="Cerrado"/>
    <s v="2023-03-08T19:03:18Z"/>
    <s v="2023-03-08"/>
    <s v="08"/>
    <s v="03"/>
    <s v="2023"/>
    <s v="19:03"/>
    <s v="Marzo"/>
    <n v="13733569194644"/>
    <n v="13733569194644"/>
    <s v="Felipe Acevedo Riquelme"/>
    <s v="fdacevedor@gmail.com"/>
    <x v="5"/>
    <s v="Paula Gajardo"/>
    <s v="Folio no reconocido para subir tesis doctoral"/>
    <s v="Estimados:Junto con saludar, comunico que me encuentro en proceso de cierre de mi beca doctorado nacional. Sin embargo, no he podido subir mi tesis al repositorio porque mi folio no es reconocido en la plataforma. ¿Qué puedo hacer?Felipe Acevedo Riquelmerut: 16163022-5Folio: 21180535.Saludos cordiales--Felipe Acevedo RiquelmeDoctor en Literatura PUCMagíster en Literatura Comparada UAILicenciado en Letras con mención en Lingüística y Literatura Inglesas PU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64428"/>
    <s v="2023-03-07T18:39:47Z"/>
    <s v="2023-03-07"/>
    <n v="28"/>
    <n v="5"/>
    <s v="No cumple"/>
    <n v="60"/>
    <n v="41"/>
    <n v="19"/>
    <s v="07"/>
    <s v="03"/>
    <s v="2023"/>
    <s v="18:39"/>
    <s v="Marzo"/>
    <s v="Cerrado"/>
    <s v="2023-04-04T20:04:13Z"/>
    <s v="2023-04-04"/>
    <s v="04"/>
    <s v="04"/>
    <s v="2023"/>
    <s v="20:04"/>
    <s v="Abril"/>
    <n v="382421643911"/>
    <n v="382421643911"/>
    <s v="Patricia Emannuelly Oliveira"/>
    <s v="emannuelly@gmail.com"/>
    <x v="0"/>
    <s v="Paula Gajardo"/>
    <s v="Evaluación Perjudicada debido a no Validación de porducción Científica"/>
    <s v="Estimad@;Junto con saludar, pido la gentileza y el favor de validar mi producción científica que, en mi última evaluación Fondecyt Regular 2023 no fueron considerados, y creo que mi currículum fue sustancialmente perjudicado debido a que la plataforma no validó los siguientes artículos:- Manufacture of a bio-tissue based on nanocrystalline cellulose from chilean bamboo Chusquea quila and a polymer matrix using electrospinningNano-Structures &amp; Nano-ObjectsAbstracting and IndexingScopusPubMed/MedlineINSPEC- Production of cellulose nanostructures from Chilean bamboo, Chusquea quilaAgronomy Research is abstracted and indexed:SCOPUS, EBSCO, CABI Full Paper and Clarivate Analytics database: (Zoological Records, Biological Abstracts and BIOSIS citation index, AGRIS, ISPI, CAB Abstracts, AGRICOLA (NAL; USA), VINITI, INIST-PASCAL.), DOAJAgradezco su atención y estaré pendiente de sus comentarios_____________________________________Dra. Patricia E. Oliveira M.Profesora AsistenteDepartamento de Procesos IndustrialesFacultad de Ingeniería"/>
    <x v="3"/>
    <x v="12"/>
  </r>
  <r>
    <s v="ayudaic"/>
    <n v="665022"/>
    <s v="2023-03-08T17:26:56Z"/>
    <s v="2023-03-08"/>
    <n v="85"/>
    <n v="5"/>
    <s v="No cumple"/>
    <n v="60"/>
    <n v="41"/>
    <n v="19"/>
    <s v="08"/>
    <s v="03"/>
    <s v="2023"/>
    <s v="17:26"/>
    <s v="Marzo"/>
    <s v="Cerrado"/>
    <s v="2023-06-01T14:02:51Z"/>
    <s v="2023-06-01"/>
    <s v="01"/>
    <s v="06"/>
    <s v="2023"/>
    <s v="14:02"/>
    <s v="Junio"/>
    <n v="414346568131"/>
    <n v="414346568131"/>
    <s v="Paula Margaretic"/>
    <s v="paumargaretic@gmail.com"/>
    <x v="0"/>
    <s v="Paula Gajardo"/>
    <s v="Consulta Fondecyt regular"/>
    <s v="Estimados, esperando que se encuentren bien, les escribo para consultarles si es posible financiar personal tecnico que habita en el exterior (Argentina) en un proyecto adjudicado en Fondecyt regular. La persona puede obviamente emitir factura desde su pais de residencia.Gracias de antemanoSaludosPaula Margaretic"/>
    <x v="3"/>
    <x v="4"/>
  </r>
  <r>
    <s v="ayudaic"/>
    <n v="665063"/>
    <s v="2023-03-08T18:31:44Z"/>
    <s v="2023-03-08"/>
    <n v="28"/>
    <n v="5"/>
    <s v="No cumple"/>
    <n v="60"/>
    <n v="41"/>
    <n v="19"/>
    <s v="08"/>
    <s v="03"/>
    <s v="2023"/>
    <s v="18:31"/>
    <s v="Marzo"/>
    <s v="Cerrado"/>
    <s v="2023-04-05T18:03:20Z"/>
    <s v="2023-04-05"/>
    <s v="05"/>
    <s v="04"/>
    <s v="2023"/>
    <s v="18:03"/>
    <s v="Abril"/>
    <n v="13762169672852"/>
    <n v="13762169672852"/>
    <s v="Jocabed Segovia"/>
    <s v="ps.jocabedsz@gmail.com"/>
    <x v="2"/>
    <s v="Miriam Barraza"/>
    <s v="Publicación en Scielo"/>
    <s v="Buenas tardes,Junto con saludar, me dirijo a ustedes para saber cómo es la forma de publicación en scielo, leí los términos y requisitos con los que debe contar cada archivo, información que disponen en la página, pero quisiera saber si es que debo enviar el archivo a este mail o a otro contacto.Quedo atenta. Saludos cordiales--Jocabed Segovia Zúñiga  Psicóloga clín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65077"/>
    <s v="2023-03-08T18:58:51Z"/>
    <s v="2023-03-08"/>
    <n v="240"/>
    <n v="5"/>
    <s v="No cumple"/>
    <n v="60"/>
    <n v="41"/>
    <n v="19"/>
    <s v="08"/>
    <s v="03"/>
    <s v="2023"/>
    <s v="18:58"/>
    <s v="Marzo"/>
    <s v="Cerrado"/>
    <s v="2023-11-03T13:02:46Z"/>
    <s v="2023-11-03"/>
    <s v="03"/>
    <s v="11"/>
    <s v="2023"/>
    <s v="13:02"/>
    <s v="Noviembre"/>
    <n v="10642506220692"/>
    <n v="10642506220692"/>
    <s v="José Octavio Alonso Gamboa"/>
    <s v="oalonso@unam.mx"/>
    <x v="7"/>
    <s v="Alejandro Pavez"/>
    <s v="Actualización de la bibliografía sobre Latindex"/>
    <s v="Con un cordial saludo, informo a ustedes que ya se puede consultar en el sitio web la actualización de la bibliografía que hace mención a Latindex:https://www.latindex.org/latindex/editores/bibliografiaLatindexComo siempre, agradeceremos su retroalimentación.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65247"/>
    <s v="2023-03-09T10:39:52Z"/>
    <s v="2023-03-09"/>
    <n v="8"/>
    <n v="5"/>
    <s v="No cumple"/>
    <n v="60"/>
    <n v="41"/>
    <n v="19"/>
    <s v="09"/>
    <s v="03"/>
    <s v="2023"/>
    <s v="10:39"/>
    <s v="Marzo"/>
    <s v="Cerrado"/>
    <s v="2023-03-17T13:02:55Z"/>
    <s v="2023-03-17"/>
    <s v="17"/>
    <s v="03"/>
    <s v="2023"/>
    <s v="13:02"/>
    <s v="Marzo"/>
    <n v="13781005054484"/>
    <n v="13781005054484"/>
    <s v="Julio ERNESTO FENNER LOPEZ"/>
    <s v="Julio.fenner@ufrontera.cl"/>
    <x v="0"/>
    <s v="Paula Gajardo"/>
    <s v="Cambio de orden apellidos"/>
    <s v="Buenas tardes, necesito modificar la información de perfil por cambio de orden de apellidos según ley 21334. El sitio solicitado es https://investigadores.anid.cl/es/profile/personal_information?u=1Los apellidos paterno y materno siguen siendo los mismos, pero el primer apellido ahora es el materno.Solicito me indique además eventuales documentos a adjuntar.Agradecido--Dr. Julio Ernesto Fenner LopezDept. Ciencias de Computación e Informática (DCI)CyberSecurity WorkGroup (CySec)Center for Modeling and Scientific Computation (CMCC)Universidad de La FronteraAv. Francisco Salazar 011454811230 Temuco-CHILEPhone:  +56 45 232 5926https://orcid.org/0000-0002-6953-062Xhttps://Juliolopezfenner.academia.edu (https://orcid.org/0000-0002-6953-062X)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11"/>
  </r>
  <r>
    <s v="ayudaic"/>
    <n v="665259"/>
    <s v="2023-03-09T11:26:15Z"/>
    <s v="2023-03-09"/>
    <n v="7"/>
    <n v="5"/>
    <s v="No cumple"/>
    <n v="60"/>
    <n v="41"/>
    <n v="19"/>
    <s v="09"/>
    <s v="03"/>
    <s v="2023"/>
    <s v="11:26"/>
    <s v="Marzo"/>
    <s v="Cerrado"/>
    <s v="2023-03-16T20:03:50Z"/>
    <s v="2023-03-16"/>
    <s v="16"/>
    <s v="03"/>
    <s v="2023"/>
    <s v="20:03"/>
    <s v="Marzo"/>
    <n v="10878232581396"/>
    <n v="10878232581396"/>
    <s v="Repositorio"/>
    <s v="repositorio@anid.cl"/>
    <x v="5"/>
    <s v="Paula Gajardo"/>
    <s v="Comentarios - Repositorio ANID"/>
    <s v="Email: pacortesr@uc.clComentarios:Estimados:En el contexto de un levantamiento de información de productividad UC depositada en el Repositorio ANID, es posible obtener a través de ustedes un listado en excel con la productividad (articulos, tesis, etc.) del 2022 asociada a la UC? Quedo atento a su respuesta. Saludos, Patricio.Fecha: Thu Mar 09 11:26:04 UTC 2023Logueado como: User Agent: Mozilla/5.0 (Windows NT 10.0; Win64; x64) AppleWebKit/537.36 (KHTML, like Gecko) Chrome/110.0.0.0 Safari/537.36 Edg/110.0.1587.63Session: 2cd9ae11-ba23-42a8-a7d0-393eec7d639c"/>
    <x v="3"/>
    <x v="1"/>
  </r>
  <r>
    <s v="ayudaic"/>
    <n v="665886"/>
    <s v="2023-03-10T13:40:27Z"/>
    <s v="2023-03-10"/>
    <n v="0"/>
    <n v="5"/>
    <s v="Cumple"/>
    <n v="60"/>
    <n v="41"/>
    <n v="19"/>
    <s v="10"/>
    <s v="03"/>
    <s v="2023"/>
    <s v="13:40"/>
    <s v="Marzo"/>
    <s v="Cerrado"/>
    <s v="2023-03-10T17:03:41Z"/>
    <s v="2023-03-10"/>
    <s v="10"/>
    <s v="03"/>
    <s v="2023"/>
    <s v="17:03"/>
    <s v="Marzo"/>
    <n v="5735619972628"/>
    <n v="5735619972628"/>
    <s v="Daniela Herminia Rojas Bastias"/>
    <s v="danirojasbastias@gmail.com"/>
    <x v="5"/>
    <s v="Paula Gajardo"/>
    <s v="Solicitud de Código o Folio de beca"/>
    <s v="Estimados, junto con saludar, les comento que estoy tratando de subir mi ejemplar de tesis de la beca doctorado nacional que me asignaron el año 2014. Por favor solicito que me den el código o folio de la beca para el proceso de subirla en el repositorio de ANID.Saludos, Dani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66146"/>
    <s v="2023-03-10T19:06:05Z"/>
    <s v="2023-03-10"/>
    <n v="209"/>
    <n v="5"/>
    <s v="No cumple"/>
    <n v="60"/>
    <n v="41"/>
    <n v="19"/>
    <s v="10"/>
    <s v="03"/>
    <s v="2023"/>
    <s v="19:06"/>
    <s v="Marzo"/>
    <s v="Cerrado"/>
    <s v="2023-10-05T14:05:03Z"/>
    <s v="2023-10-05"/>
    <s v="05"/>
    <s v="10"/>
    <s v="2023"/>
    <s v="14:05"/>
    <s v="Octubre"/>
    <n v="13824606765588"/>
    <n v="13824606765588"/>
    <s v="Georg Unger Vergara"/>
    <s v="georg.unger@ucentral.cl"/>
    <x v="7"/>
    <s v="Andrea Yañez"/>
    <s v="consulta"/>
    <s v="Estimada (o)En la solicitud enviada hace unas semanas para postular a LATINDEX 2.0 omitimos involuntariamente información relevante que acredita que cumplimos con la Mayoría de los criterios que demanda la institución¿Podemos enviar otra solicitud antes del dictamen o debemos esperar aquel?quedo atento a su respuesta que es de gran relevancia para nosotrosGeorg Unger VergaraMaster Psicología Social - Universitát Autónoma BarcelonaAcadémico Facultad de Ciencias de la SaludUniversidad Central de ChileCarrera de PsicologíaEditor General Revista Liminales. Escritos de Psicología y SociedadTel: (56 2) 25826512"/>
    <x v="4"/>
    <x v="8"/>
  </r>
  <r>
    <s v="ayudaic"/>
    <n v="666231"/>
    <s v="2023-03-10T20:29:07Z"/>
    <s v="2023-03-10"/>
    <n v="3"/>
    <n v="5"/>
    <s v="Cumple"/>
    <n v="60"/>
    <n v="41"/>
    <n v="19"/>
    <s v="10"/>
    <s v="03"/>
    <s v="2023"/>
    <s v="20:29"/>
    <s v="Marzo"/>
    <s v="Cerrado"/>
    <s v="2023-03-13T14:02:26Z"/>
    <s v="2023-03-13"/>
    <s v="13"/>
    <s v="03"/>
    <s v="2023"/>
    <s v="14:02"/>
    <s v="Marzo"/>
    <n v="393521351351"/>
    <n v="393521351351"/>
    <s v="Alfredo Andrés Parra Lucares"/>
    <s v="alfredop@ug.uchile.cl"/>
    <x v="5"/>
    <s v="Paula Gajardo"/>
    <s v="Solicitud código"/>
    <s v="EstimadoNecesito saber el código de mi Beca Doctorado Nacional 2017 para ingresar mi tesis al repositorio ANID.Podrían ayudarme?GraciasSaludosAlfredo Parra Lucares17.651.090-0"/>
    <x v="4"/>
    <x v="5"/>
  </r>
  <r>
    <s v="ayudaic"/>
    <n v="666780"/>
    <s v="2023-03-13T12:33:53Z"/>
    <s v="2023-03-13"/>
    <n v="183"/>
    <n v="5"/>
    <s v="No cumple"/>
    <n v="60"/>
    <n v="41"/>
    <n v="19"/>
    <s v="13"/>
    <s v="03"/>
    <s v="2023"/>
    <s v="12:33"/>
    <s v="Marzo"/>
    <s v="Cerrado"/>
    <s v="2023-09-12T18:04:01Z"/>
    <s v="2023-09-12"/>
    <s v="12"/>
    <s v="09"/>
    <s v="2023"/>
    <s v="18:04"/>
    <s v="Septiembre"/>
    <n v="13877301370388"/>
    <n v="13877301370388"/>
    <s v="Gaston Carreño"/>
    <s v="gaston.carreno@patrimoniocultural.gob.cl"/>
    <x v="7"/>
    <s v="Andrea Yañez"/>
    <s v="RE: Consulta Sobre Ingreso a Catálogo 2.0. Latindex"/>
    <s v="Buenos días.El mail del 23 de Febrero no fue respondido, por tanto nuestra solicitud de ingreso al catálogo 2.0 de Latindex sigue sin novedad desde el 4 de Abril del 2021.Saludos.Gastón —————Gastón Carreño GonzálezInvestigadorSubdirección de InvestigaciónServicio Nacional del Patrimonio CulturalMinisterio de las Culturas, las Artes y el Patrimonio | Gobierno de Chile+56 2 23605378 De: Gaston CarreñoEnviado el: jueves, 23 de Febrero de 2023 15:10Para: 'latindex'CC: 'latindex@anid.cl'Asunto: RE: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  —————Gastón Carreño GonzálezInvestigadorSubdirección de InvestigaciónServicio Nacional del Patrimonio CulturalMinisterio de las Culturas, las Artes y el Patrimonio | Gobierno de Chile+56 2 23605378 De: latindex [mailto:latindex@unam.mx]Enviado el: jueves, 23 de Febrero de 2023 15:06Para: Gaston CarreñoAsunto: Re: Consulta Sobre Ingreso a Catálogo 2.0. Latindex Para una respuesta más ágil y precisa le sugerimos contactar al responsable del centro de acopio de su país, puede consultar su correo en: https://latindex.org/latindex/redLatindex/coordinadores  De igual forma reenviaremos su solicitud al Centro de acopio correspondiente. Saludos   -------------------------------De: Gaston Carreño &lt;gaston.carreno@patrimoniocultural.gob.cl&gt;Enviado: jueves, 23 de Febrero de 2023 09:51 a. m.Para: latindex &lt;latindex@unam.mx&gt;Asunto: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Gastón Carreño GonzálezInvestigadorSubdirección de InvestigaciónServicio Nacional del Patrimonio CulturalMinisterio de las Culturas, las Artes y el Patrimonio | Gobierno de Chile+56 2 23605378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67747"/>
    <s v="2023-03-14T12:24:03Z"/>
    <s v="2023-03-14"/>
    <n v="0"/>
    <n v="5"/>
    <s v="Cumple"/>
    <n v="60"/>
    <n v="41"/>
    <n v="19"/>
    <s v="14"/>
    <s v="03"/>
    <s v="2023"/>
    <s v="12:24"/>
    <s v="Marzo"/>
    <s v="Cerrado"/>
    <s v="2023-03-14T19:03:46Z"/>
    <s v="2023-03-14"/>
    <s v="14"/>
    <s v="03"/>
    <s v="2023"/>
    <s v="19:03"/>
    <s v="Marzo"/>
    <n v="4632781941140"/>
    <n v="4632781941140"/>
    <s v="Claudio Ignacio Contreras Hidalgo"/>
    <s v="clocontre@hotmail.com"/>
    <x v="5"/>
    <s v="Paula Gajardo"/>
    <s v="Problemas con la descripción del número de proyecto para subir tesis"/>
    <s v="Buenos días equipo de repositorio ANID,Les escribe Claudio Contreras, beneficiario de BecasCHILE doctorado en el extranjero, 2015, folio 72160339.Estoy intentando subir mi tesis doctoral en el portal de Repositorio ANID. Sin embargo, cuando en el primer campo (Describir) intento poner &quot;Número (código/folio) del proyecto, centro o beca&quot; no me reconoce nada (por ejemplo, mi número de folio, tipo de concurso, etc).¿Qué puedo hacer?Saludos cordiales,--Claudio ContrerasInvestigador PostdoctoralInstituto de Ciencias de la IngenieríaUniversidad de O'HigginsHonorary Research AssociateEarth SciencesUniversity of Bristo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69359"/>
    <s v="2023-03-16T15:20:57Z"/>
    <s v="2023-03-16"/>
    <n v="0"/>
    <n v="5"/>
    <s v="Cumple"/>
    <n v="60"/>
    <n v="41"/>
    <n v="19"/>
    <s v="16"/>
    <s v="03"/>
    <s v="2023"/>
    <s v="15:20"/>
    <s v="Marzo"/>
    <s v="Cerrado"/>
    <s v="2023-03-16T20:03:50Z"/>
    <s v="2023-03-16"/>
    <s v="16"/>
    <s v="03"/>
    <s v="2023"/>
    <s v="20:03"/>
    <s v="Marzo"/>
    <n v="1904485215927"/>
    <n v="1904485215927"/>
    <s v="Valentina Varinia Rojas Candia"/>
    <s v="valentina.rojas.c@ug.uchile.cl"/>
    <x v="5"/>
    <s v="Paula Gajardo"/>
    <s v="Consulta sobre repositorio ANID-Numero de folio"/>
    <s v="Buenas tardes,Mi nombre es Valentina Rojas, adjudicada de la beca magíster nacional. Me dirijo a ustedes porque estoy en trámite de cerrar la beca y debo subir mi tesis al repositorio de ANID, sin embargo, al momento de escribir mi n° de folio, este no aparece y sale error, el cual me dirige a este correo. Mi n° de folio es 22210280. ¿Como puedo solucionarlo? Atenta a sus comentarios. De antemano muchas gracias gracias.Saludos cordiales"/>
    <x v="5"/>
    <x v="6"/>
  </r>
  <r>
    <s v="ayudaic"/>
    <n v="669456"/>
    <s v="2023-03-16T17:03:25Z"/>
    <s v="2023-03-16"/>
    <n v="232"/>
    <n v="5"/>
    <s v="No cumple"/>
    <n v="60"/>
    <n v="41"/>
    <n v="19"/>
    <s v="16"/>
    <s v="03"/>
    <s v="2023"/>
    <s v="17:03"/>
    <s v="Marzo"/>
    <s v="Cerrado"/>
    <s v="2023-11-03T13:02:46Z"/>
    <s v="2023-11-03"/>
    <s v="03"/>
    <s v="11"/>
    <s v="2023"/>
    <s v="13:02"/>
    <s v="Noviembre"/>
    <n v="10642506220692"/>
    <n v="10642506220692"/>
    <s v="José Octavio Alonso Gamboa"/>
    <s v="oalonso@unam.mx"/>
    <x v="7"/>
    <s v="Alejandro Pavez"/>
    <s v="Relatoría y acuerdos 2022 publicados"/>
    <s v="Estimados colegas,Informo que la relatoría y acuerdos de la 28 reunión técnica celebrada en Panamá en 2022, ya se encuentra publicada en el módulo de trabajo para los centros de acopio: https://www.latindex.org/admon/generalAgradezco a los colegas que nos retroalimentaron con su revisión.Cordiales 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669527"/>
    <s v="2023-03-16T18:44:34Z"/>
    <s v="2023-03-16"/>
    <n v="20"/>
    <n v="5"/>
    <s v="No cumple"/>
    <n v="60"/>
    <n v="41"/>
    <n v="19"/>
    <s v="16"/>
    <s v="03"/>
    <s v="2023"/>
    <s v="18:44"/>
    <s v="Marzo"/>
    <s v="Cerrado"/>
    <s v="2023-04-05T18:03:19Z"/>
    <s v="2023-04-05"/>
    <s v="05"/>
    <s v="04"/>
    <s v="2023"/>
    <s v="18:03"/>
    <s v="Abril"/>
    <n v="10753508536468"/>
    <n v="10753508536468"/>
    <s v="Cristian Robeson"/>
    <s v="cristian.robeson@pucv.cl"/>
    <x v="2"/>
    <s v="Miriam Barraza"/>
    <s v="Revista Signos vol. 56 no. 111"/>
    <s v="Estimada Antonieta,Junto con saludar, hago llegar la Revista Signos vol. 56 no. 111, para que pase a su proceso de revisión.Saludos cordiales, signos_v56n111_markup_xml.zip (https://drive.google.com/file/d/1jC_AkgoARCaLhkY88ga8L0RInfMGFi8t/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69940"/>
    <s v="2023-03-17T16:36:16Z"/>
    <s v="2023-03-17"/>
    <n v="244"/>
    <n v="5"/>
    <s v="No cumple"/>
    <n v="60"/>
    <n v="41"/>
    <n v="19"/>
    <s v="17"/>
    <s v="03"/>
    <s v="2023"/>
    <s v="16:36"/>
    <s v="Marzo"/>
    <s v="Cerrado"/>
    <s v="2023-11-16T15:03:38Z"/>
    <s v="2023-11-16"/>
    <s v="16"/>
    <s v="11"/>
    <s v="2023"/>
    <s v="15:03"/>
    <s v="Noviembre"/>
    <n v="409888088631"/>
    <n v="409888088631"/>
    <s v="Ariel Letelier"/>
    <s v="aletelier@anid.cl"/>
    <x v="4"/>
    <s v="Alejandro Pavez"/>
    <s v="solicitud revisar funcionalidad de descarga"/>
    <s v="Estimados Analyze:Solicito a Uds. puedan revisar la funcionalidad de descarga de resultados, ya que está presentando inconsistencias, los resultados descargados no coinciden con la búsqueda realizada, adjunto enlace de situación real enviada a un usuario que solicitó información.De no lograr solución a corto plazo, sugiero bloquear/comentar funcionalidad descarga de resultados hasta que se tenga una solución definitivahttps://repositorio.anid.cl/search?spc.page=1&amp;query=PONTIFICIA%20UNIVERSIDAD%20CATOLICA%20DE%20CHILE&amp;spc.sf=score&amp;spc.sd=DESC&amp;f.dateIssued.min=2022&amp;f.dateIssued.max=2022Saluda cordialmente,Derivado a Analyze para resolución."/>
    <x v="5"/>
    <x v="6"/>
  </r>
  <r>
    <s v="ayudaic"/>
    <n v="670431"/>
    <s v="2023-03-20T11:57:48Z"/>
    <s v="2023-03-20"/>
    <n v="7"/>
    <n v="5"/>
    <s v="No cumple"/>
    <n v="60"/>
    <n v="41"/>
    <n v="19"/>
    <s v="20"/>
    <s v="03"/>
    <s v="2023"/>
    <s v="11:57"/>
    <s v="Marzo"/>
    <s v="Cerrado"/>
    <s v="2023-03-27T15:03:23Z"/>
    <s v="2023-03-27"/>
    <s v="27"/>
    <s v="03"/>
    <s v="2023"/>
    <s v="15:03"/>
    <s v="Marzo"/>
    <n v="5735533945236"/>
    <n v="5735533945236"/>
    <s v="Constanza Andrea Contreras Pinochet"/>
    <s v="ccontreraspinochet@gmail.com"/>
    <x v="5"/>
    <s v="Paula Gajardo"/>
    <s v="Folio Beca Magíster Nacional"/>
    <s v="Estimado, Espero que esté bien. Le escribo porque estoy realizando el proceso de cierre de la Beca ANID pero no encuentro el folio para subir la Tesis.Creía que mi folio era 22201535, pero no me aparece. ¿Cómo puedo solucionarlo?Desde ya muchas gracias, Constanza Contreras Pinochet Libre de virus.www.avg.com (http://www.avg.com/email-signature?utm_medium=email&amp;utm_source=link&amp;utm_campaign=sig-email&amp;utm_content=webmai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0501"/>
    <s v="2023-03-20T13:48:07Z"/>
    <s v="2023-03-20"/>
    <n v="7"/>
    <n v="5"/>
    <s v="No cumple"/>
    <n v="60"/>
    <n v="41"/>
    <n v="19"/>
    <s v="20"/>
    <s v="03"/>
    <s v="2023"/>
    <s v="13:48"/>
    <s v="Marzo"/>
    <s v="Cerrado"/>
    <s v="2023-03-27T14:03:09Z"/>
    <s v="2023-03-27"/>
    <s v="27"/>
    <s v="03"/>
    <s v="2023"/>
    <s v="14:03"/>
    <s v="Marzo"/>
    <n v="10878232581396"/>
    <n v="10878232581396"/>
    <s v="Repositorio"/>
    <s v="repositorio@anid.cl"/>
    <x v="5"/>
    <s v="Paula Gajardo"/>
    <s v="Comentarios - Repositorio ANID"/>
    <s v="Email: claudiafam04@yahoo.comComentarios:Buenos días, éste año di mi examen de grado y debo enviar mi tesis a Conicyt  dando cumplimiento a lo acordado. Agradecería pudiera darme directrices para ingresarla correctamente en esta nueva plataforma.Fecha: Mon Mar 20 13:47:53 UTC 2023Logueado como: User Agent: Mozilla/5.0 (Windows NT 10.0; Win64; x64) AppleWebKit/537.36 (KHTML, like Gecko) Chrome/111.0.0.0 Safari/537.36Session: 0d9e54d8-a28a-4280-adaa-9ad870f29844"/>
    <x v="3"/>
    <x v="11"/>
  </r>
  <r>
    <s v="ayudaic"/>
    <n v="670616"/>
    <s v="2023-03-20T15:37:44Z"/>
    <s v="2023-03-20"/>
    <n v="220"/>
    <n v="5"/>
    <s v="No cumple"/>
    <n v="60"/>
    <n v="41"/>
    <n v="19"/>
    <s v="20"/>
    <s v="03"/>
    <s v="2023"/>
    <s v="15:37"/>
    <s v="Marzo"/>
    <s v="Cerrado"/>
    <s v="2023-10-26T15:03:37Z"/>
    <s v="2023-10-26"/>
    <s v="26"/>
    <s v="10"/>
    <s v="2023"/>
    <s v="15:03"/>
    <s v="Octubre"/>
    <n v="10205930547988"/>
    <n v="10205930547988"/>
    <s v="Felipe"/>
    <s v="felipe@editorialiku.cl"/>
    <x v="1"/>
    <s v="Andrea Yañez"/>
    <s v="ISSN Revista Chilena de Anestesia"/>
    <s v="Desde WoS – Clarivate manifiestan la necesidad de cambiar la información del Publisher de la Revista Chilena de Anestesia ISSN: 0719-6792 versión en línea ¿Cómo se realiza este trámite? Atte Felipe Escudero I.Editorial Iku Limita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670654"/>
    <s v="2023-03-20T16:22:43Z"/>
    <s v="2023-03-20"/>
    <n v="16"/>
    <n v="5"/>
    <s v="No cumple"/>
    <n v="60"/>
    <n v="41"/>
    <n v="19"/>
    <s v="20"/>
    <s v="03"/>
    <s v="2023"/>
    <s v="16:22"/>
    <s v="Marzo"/>
    <s v="Cerrado"/>
    <s v="2023-04-05T18:03:19Z"/>
    <s v="2023-04-05"/>
    <s v="05"/>
    <s v="04"/>
    <s v="2023"/>
    <s v="18:03"/>
    <s v="Abril"/>
    <n v="10813975569428"/>
    <n v="10813975569428"/>
    <s v="Patricio Gana González"/>
    <s v="pganag@gmail.com"/>
    <x v="2"/>
    <s v="Miriam Barraza"/>
    <s v="Revista Nutrición 2023 Nº 1"/>
    <s v="Estimada María AntonietaEnvío los pdfs y los archivos en InDesig (sin DOI) finales de Revista Chilena de Nutrición 2023; Volumen 540: Número 1En los archivos 09 8037 98-105 Gonzalez; 10 9038 106-116 Escobar; algunas de las referencias no estarian linkeadas favor revisar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70701"/>
    <s v="2023-03-20T17:47:56Z"/>
    <s v="2023-03-20"/>
    <n v="245"/>
    <n v="5"/>
    <s v="No cumple"/>
    <n v="60"/>
    <n v="41"/>
    <n v="19"/>
    <s v="20"/>
    <s v="03"/>
    <s v="2023"/>
    <s v="17:47"/>
    <s v="Marzo"/>
    <s v="Cerrado"/>
    <s v="2023-11-20T13:02:27Z"/>
    <s v="2023-11-20"/>
    <s v="20"/>
    <s v="11"/>
    <s v="2023"/>
    <s v="13:02"/>
    <s v="Noviembre"/>
    <n v="10878232581396"/>
    <n v="10878232581396"/>
    <s v="Repositorio"/>
    <s v="repositorio@anid.cl"/>
    <x v="5"/>
    <s v="Alejandro Pavez"/>
    <s v="Comentarios - Repositorio ANID"/>
    <s v="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 ¿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48 UTC 2023Logueado como: User Agent: Mozilla/5.0 (Windows NT 10.0; Win64; x64) AppleWebKit/537.36 (KHTML, like Gecko) Chrome/111.0.0.0 Safari/537.36Session: a9ae740c-4009-4f45-8cb7-9f3c0c834ec7"/>
    <x v="3"/>
    <x v="1"/>
  </r>
  <r>
    <s v="ayudaic"/>
    <n v="670702"/>
    <s v="2023-03-20T17:47:58Z"/>
    <s v="2023-03-20"/>
    <n v="63"/>
    <n v="5"/>
    <s v="No cumple"/>
    <n v="60"/>
    <n v="41"/>
    <n v="19"/>
    <s v="20"/>
    <s v="03"/>
    <s v="2023"/>
    <s v="17:47"/>
    <s v="Marzo"/>
    <s v="Cerrado"/>
    <s v="2023-05-22T21:24:01Z"/>
    <s v="2023-05-22"/>
    <s v="22"/>
    <s v="05"/>
    <s v="2023"/>
    <s v="21:24"/>
    <s v="Mayo"/>
    <n v="10878232581396"/>
    <n v="10878232581396"/>
    <s v="Repositorio"/>
    <s v="repositorio@anid.cl"/>
    <x v="5"/>
    <s v="Alejandro Pavez"/>
    <s v="Comentarios - Repositorio ANID"/>
    <s v="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 ¿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50 UTC 2023Logueado como: User Agent: Mozilla/5.0 (Windows NT 10.0; Win64; x64) AppleWebKit/537.36 (KHTML, like Gecko) Chrome/111.0.0.0 Safari/537.36Session: a9ae740c-4009-4f45-8cb7-9f3c0c834ec7"/>
    <x v="3"/>
    <x v="1"/>
  </r>
  <r>
    <s v="ayudaic"/>
    <n v="671057"/>
    <s v="2023-03-21T13:49:24Z"/>
    <s v="2023-03-21"/>
    <n v="15"/>
    <n v="5"/>
    <s v="No cumple"/>
    <n v="60"/>
    <n v="41"/>
    <n v="19"/>
    <s v="21"/>
    <s v="03"/>
    <s v="2023"/>
    <s v="13:49"/>
    <s v="Marzo"/>
    <s v="Cerrado"/>
    <s v="2023-04-05T18:03:19Z"/>
    <s v="2023-04-05"/>
    <s v="05"/>
    <s v="04"/>
    <s v="2023"/>
    <s v="18:03"/>
    <s v="Abril"/>
    <n v="14110002289812"/>
    <n v="14110002289812"/>
    <s v="Ana Moreno"/>
    <s v="anamorenoprovencio@gmail.com"/>
    <x v="2"/>
    <s v="Miriam Barraza"/>
    <s v="Articulo patrocinado"/>
    <s v="Hola,Soy Ana Moreno, copywriter especializada en contenidos patrocinados.Me preguntaba cuáles son los requisitos para publicar un artículo con unenlace do-follow en su web, y que los artículos no aparezcan comopatrocinados y permanezcan de forma permanente.¿Cuál es el precio y los requisitos para este tipo de artículos?Espero que todo este en orden.Gracias por su tiempo,Ana Moreno-- anamorenoprovencio@gmail.com +34 722 333 99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71232"/>
    <s v="2023-03-21T17:56:29Z"/>
    <s v="2023-03-21"/>
    <n v="15"/>
    <n v="5"/>
    <s v="No cumple"/>
    <n v="60"/>
    <n v="41"/>
    <n v="19"/>
    <s v="21"/>
    <s v="03"/>
    <s v="2023"/>
    <s v="17:56"/>
    <s v="Marzo"/>
    <s v="Cerrado"/>
    <s v="2023-04-05T18:03:19Z"/>
    <s v="2023-04-05"/>
    <s v="05"/>
    <s v="04"/>
    <s v="2023"/>
    <s v="18:03"/>
    <s v="Abril"/>
    <n v="9894930267668"/>
    <n v="9894930267668"/>
    <s v="Chileanjar"/>
    <s v="chileanjar@inia.cl"/>
    <x v="2"/>
    <s v="Miriam Barraza"/>
    <s v="Fwd: Aún no se han descargado tus archivos..."/>
    <s v="Hola chicas, Escribo para avisarles que la semana pasada envié la revista para su publicación, quedan dos días para que la puedan descargar. SALUDOS, Claudia---------- Forwarded message ---------De: WeTransfer &lt;noreply@wetransfer.com&gt;Date: lun, 20 mar 2023 a las 3:55Subject: Aún no se han descargado tus archivos...To: &lt;chileanjar@inia.cl&gt;Your files haven't been downloaded yet, and this transfer will be deleted in two days.¡v83n2.rar caducará en dos días!Vaya, parece que aún no se han descargado tus archivos y la transferencia caducará el 22 de Marzo de 2023. Cuando esto ocurra, los archivos se eliminarán de nuestros servidores.¿Quieres que la transferencia siga disponible más tiempo? Actualiza tu suscripción a WeTransfer Pro y podrás cambiar la fecha de caducidad cuando quieras. Solo tienes que ir a tus transferencias enviadas, elegir una transferencia y fijar una nueva fecha de caducidad después de actualizar tu suscripción.Actualiza tu suscripción para mantener la transferencia  (https://wetransfer.com/pro?convert=9aa56f9b917d93bb5277daaa51283c3120230315183154&amp;sig=eyJfcmFpbHMiOnsibWVzc2FnZSI6IkJBaEpJak01WVdFMU5tWTVZamt4TjJRNU0ySmlOVEkzTjJSaFlXRTFNVEk0TTJNek1USXdNak13TXpFMU1UZ3pNVFUwQmpvR1JWUT0iLCJleHAiOm51bGwsInB1ciI6InBsdXNfY29udmVyc2lvbiJ9fQ%3D%3D--e906e8f29a5f120279c5cc6f859d4b6b589d7fd6&amp;trk=TRN_TER_01&amp;trk_extra=ternot%3Achileanjar%40inia.cl&amp;utm_campaign=TRN_TER_01&amp;utm_medium=email&amp;utm_source=sendgrid) Destinatariosmyanez@anid.cl mbarraza@anid.cl scielo@anid.clEnlace de descargahttps://we.tl/t-s8kzPdU75e  (https://we.tl/t-s8kzPdU75e?utm_campaign=TRN_TER_01&amp;utm_source=sendgrid&amp;utm_medium=email&amp;trk=TRN_TER_01)1 elementov83n2.rar200 MBMensajeHola chicas:Envío revista ChileanJAR, Volumen 82 - Nº 2 para su publicación.Muchos cariños,ClaudiaPara asegurarte de que te lleguen nuestros correos electrónicos, añade noreply@wetransfer.com a tus contactos (https://wetransfer.zendesk.com/hc/en-us/articles/204909429?utm_campaign=TRN_TER_01&amp;utm_source=sendgrid&amp;utm_medium=email&amp;trk=TRN_TER_01) .Acerca de WeTransfer (https://wetransfer.com/about?trk=TRN_TER_01&amp;utm_campaign=TRN_TER_01&amp;utm_medium=email&amp;utm_source=sendgrid)   ・   Ayuda (https://wetransfer.zendesk.com/hc/en-us?utm_campaign=TRN_TER_01&amp;utm_source=sendgrid&amp;utm_medium=email&amp;trk=TRN_TER_01)   ・   Condiciones legales (https://wetransfer.com/legal/terms?trk=TRN_TER_01&amp;utm_campaign=TRN_TER_01&amp;utm_medium=email&amp;utm_source=sendgrid)No volváis a enviarme más avisos de caducidad  (https://wetransfer.com/ter-optout?account_type=free&amp;email=chileanjar%40inia.cl&amp;email_type=transfer_not_downloaded&amp;sig=eyJfcmFpbHMiOnsibWVzc2FnZSI6IkJBaHBCS3ZqT0FFPSIsImV4cCI6bnVsbCwicHVyIjoiZXhwaXJhdGlvbl9yZW1pbmRlcl91bnN1YnNjcmliZSJ9fQ%3D%3D--918ae262bb99a20356bdc1c804d8bf8a38a91cd4&amp;trk=TRN_TER_01&amp;utm_campaign=TRN_TER_01&amp;utm_medium=email&amp;utm_source=sendgrid)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71283"/>
    <s v="2023-03-21T19:05:45Z"/>
    <s v="2023-03-21"/>
    <n v="15"/>
    <n v="5"/>
    <s v="No cumple"/>
    <n v="60"/>
    <n v="41"/>
    <n v="19"/>
    <s v="21"/>
    <s v="03"/>
    <s v="2023"/>
    <s v="19:05"/>
    <s v="Marzo"/>
    <s v="Cerrado"/>
    <s v="2023-04-05T18:03:18Z"/>
    <s v="2023-04-05"/>
    <s v="05"/>
    <s v="04"/>
    <s v="2023"/>
    <s v="18:03"/>
    <s v="Abril"/>
    <n v="14109989257748"/>
    <n v="14109989257748"/>
    <s v="Erika Teresa Leyton Cid"/>
    <s v="erika.leyton26@gmail.com"/>
    <x v="2"/>
    <s v="Miriam Barraza"/>
    <s v="Publicación para artículo"/>
    <s v="Buenas tardes, junto con saludar quisiera consultar como hacer para elaborar un artículo y publicarlo en la revista.¿Hay algún requisito especial? ¿Existe algún formato para la realización de este?¿Se realiza la postulación primero y desde ahí se construye el artículo?Agradecería si me pudieran enviar más información al respecto.Saludos cordiales.--Erika Teresa Leyton CidIngeniera Civil en MetalurgiaDiplomado en Docencia UniversitariaCel: +569 88069223Correo: Erika.leyton26@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71755"/>
    <s v="2023-03-22T17:45:37Z"/>
    <s v="2023-03-22"/>
    <n v="5"/>
    <n v="5"/>
    <s v="Cumple"/>
    <n v="60"/>
    <n v="41"/>
    <n v="19"/>
    <s v="22"/>
    <s v="03"/>
    <s v="2023"/>
    <s v="17:45"/>
    <s v="Marzo"/>
    <s v="Cerrado"/>
    <s v="2023-03-27T14:03:09Z"/>
    <s v="2023-03-27"/>
    <s v="27"/>
    <s v="03"/>
    <s v="2023"/>
    <s v="14:03"/>
    <s v="Marzo"/>
    <n v="13514058628628"/>
    <n v="13514058628628"/>
    <s v="Maria Pilar Ducci Gonzalez"/>
    <s v="ducci.pilar@gmail.com"/>
    <x v="5"/>
    <s v="Paula Gajardo"/>
    <s v="Fwd: Gracias y saludos"/>
    <s v="Estimadas,Mi nombre es Pilar Ducci y soy la encargada administrativa del Núcleo Milenio LM2C2.Muchas gracias por su tiempo hoy en la charla. Muy claro todo, ya que es primera vez que administro un Núcleo. Sólo quiero hacerles una consulta, puedo hacer yo la gestión documental del Núcleo (el plan de gestion de datos, los depósitos, etc.)? y no los investigadores? Es decir, puedo hacerla a nombre de ellos? o es más recomendable que sea un trámite que necesariamente haga cada investigador?Muchas gracias!! y quedo atenta a las ppt y la grabación!Un abrazo,Pila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672035"/>
    <s v="2023-03-23T11:30:18Z"/>
    <s v="2023-03-23"/>
    <n v="196"/>
    <n v="5"/>
    <s v="No cumple"/>
    <n v="60"/>
    <n v="41"/>
    <n v="19"/>
    <s v="23"/>
    <s v="03"/>
    <s v="2023"/>
    <s v="11:30"/>
    <s v="Marzo"/>
    <s v="Cerrado"/>
    <s v="2023-10-05T14:05:03Z"/>
    <s v="2023-10-05"/>
    <s v="05"/>
    <s v="10"/>
    <s v="2023"/>
    <s v="14:05"/>
    <s v="Octubre"/>
    <n v="11257790940180"/>
    <n v="11257790940180"/>
    <s v="Carmen Gloria Araneda"/>
    <s v="comunicaciones2@ichtf.cl"/>
    <x v="7"/>
    <s v="Andrea Yañez"/>
    <s v="Consultas"/>
    <s v="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72132"/>
    <s v="2023-03-23T13:04:26Z"/>
    <s v="2023-03-23"/>
    <n v="216"/>
    <n v="5"/>
    <s v="No cumple"/>
    <n v="60"/>
    <n v="41"/>
    <n v="19"/>
    <s v="23"/>
    <s v="03"/>
    <s v="2023"/>
    <s v="13:04"/>
    <s v="Marzo"/>
    <s v="Cerrado"/>
    <s v="2023-10-25T13:02:55Z"/>
    <s v="2023-10-25"/>
    <s v="25"/>
    <s v="10"/>
    <s v="2023"/>
    <s v="13:02"/>
    <s v="Octubre"/>
    <n v="423092831352"/>
    <n v="423092831352"/>
    <s v="Andrea Margarita Yañez Clavel"/>
    <s v="ayanez@anid.cl"/>
    <x v="1"/>
    <s v="Alejandro Pavez"/>
    <s v="Consulta Código ISSN - Revista MuSA"/>
    <s v="Estimada Sra. Martínez; Junto con saludar le informo lo siguiente referente a su consulta al código ISSN de su revista: Le comunico que el código ISSN lo puede obtener cualquier publicación seriada de publicación, es decir revistas, periódicos, boletines, anuarios, etc. En este mismo sentido no es requisito para la obtención de ISSN la cobertura, ya que puede ser solicitado para una revista de tipo entretención como un magazín o un cómics, o una publicación de interés académico - científico o técnico-profesional, entre muchas otras.   Para solicitar el ISSN debe registrarse con su nombre y email para llenar el formulario en línea disponible en: http://revistascientificas.informacioncientifica.cl/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Karen Martínez Avendaño &lt;karen@revistamusa.cl&gt;Enviado el: miércoles, 22 de Marzo de 2023 18:55Para: evaluacionrevistas &lt;evaluacionrevistas@conicyt.cl&gt;Asunto: Consulta Hola, buenas tardes.Junto con saludar, le escribo porque necesito el código ISSN para Revista MuSA, es una revista de moda y belleza, me gustaría saber si debo realizar el trámite con ustedes o si debo acudir a otra institución.Quedo atenta a su respuesta, Saludos Cordiales -- Karen Martínez AvendañoEditora general,Revista MūSAEmail:karen@revistamusa.clMobile:+56988699408Web:http://revistamusa.cl"/>
    <x v="3"/>
    <x v="10"/>
  </r>
  <r>
    <s v="ayudaic"/>
    <n v="672347"/>
    <s v="2023-03-23T18:03:36Z"/>
    <s v="2023-03-23"/>
    <n v="1"/>
    <n v="5"/>
    <s v="Cumple"/>
    <n v="60"/>
    <n v="41"/>
    <n v="19"/>
    <s v="23"/>
    <s v="03"/>
    <s v="2023"/>
    <s v="18:03"/>
    <s v="Marzo"/>
    <s v="Cerrado"/>
    <s v="2023-03-24T13:02:16Z"/>
    <s v="2023-03-24"/>
    <s v="24"/>
    <s v="03"/>
    <s v="2023"/>
    <s v="13:02"/>
    <s v="Marzo"/>
    <n v="14194880658196"/>
    <n v="14194880658196"/>
    <s v="Javier Contreras Pastenes"/>
    <s v="javier.contrerasp@usach.cl"/>
    <x v="3"/>
    <s v="Oscar Ravanal"/>
    <s v="AYUDA Obtención de indicadores SCOPUS y WOS no disgregados por Universidad"/>
    <s v="Muy Buenas tardes,Estoy navegando a través de su nueva plataforma de visualización de datos, pero no he logrado obtener información concreta sobre:* Listado de: Número de Publicaciones WOS y Número de Publicaciones SCOPUS por cada Universidad Chilena período 2016-2020.No sé dónde colocar filtros para generar el informe que busco… ¿Podrían guiarme para saber en qué parte de la plataforma puedo extraer esta información?Les agradezco de antemano cualquier información.Me mantendré atento.Saludos cordiales,Javier"/>
    <x v="3"/>
    <x v="1"/>
  </r>
  <r>
    <s v="ayudaic"/>
    <n v="672696"/>
    <s v="2023-03-24T14:19:39Z"/>
    <s v="2023-03-24"/>
    <n v="12"/>
    <n v="5"/>
    <s v="No cumple"/>
    <n v="60"/>
    <n v="41"/>
    <n v="19"/>
    <s v="24"/>
    <s v="03"/>
    <s v="2023"/>
    <s v="14:19"/>
    <s v="Marzo"/>
    <s v="Cerrado"/>
    <s v="2023-04-05T18:03:18Z"/>
    <s v="2023-04-05"/>
    <s v="05"/>
    <s v="04"/>
    <s v="2023"/>
    <s v="18:03"/>
    <s v="Abril"/>
    <n v="10753508536468"/>
    <n v="10753508536468"/>
    <s v="Cristian Robeson"/>
    <s v="cristian.robeson@pucv.cl"/>
    <x v="2"/>
    <s v="Miriam Barraza"/>
    <s v="RDPUCV no. 59"/>
    <s v="Estimada Antonieta,Junto con saludar, hago llegar la Revista de Derecho de la PUCV, no. 59,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72947"/>
    <s v="2023-03-24T18:54:54Z"/>
    <s v="2023-03-24"/>
    <n v="3"/>
    <n v="5"/>
    <s v="Cumple"/>
    <n v="60"/>
    <n v="41"/>
    <n v="19"/>
    <s v="24"/>
    <s v="03"/>
    <s v="2023"/>
    <s v="18:54"/>
    <s v="Marzo"/>
    <s v="Cerrado"/>
    <s v="2023-03-27T14:03:08Z"/>
    <s v="2023-03-27"/>
    <s v="27"/>
    <s v="03"/>
    <s v="2023"/>
    <s v="14:03"/>
    <s v="Marzo"/>
    <n v="1905374020647"/>
    <n v="1905374020647"/>
    <s v="Pamela Beatriz Guzmán Sobarzo"/>
    <s v="guzman.pamela@gmail.com"/>
    <x v="5"/>
    <s v="Paula Gajardo"/>
    <s v="Problemas con número de beca en repositorio anid"/>
    <s v="Hola, Estoy tratando de cerrar mi beca doctoral nacional subiendo mi tesis al repositorio anid, sin embargo en la parte Describir me piden un número y al ingresar mi folio dice que que el folio ingresado no existe.Favor indicarme si es otro le número que debo ingresar.Gracias.Mi rut es 15.243.183-KPamela Beatriz Guzmán Sobarzo--Pam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3214"/>
    <s v="2023-03-26T02:55:56Z"/>
    <s v="2023-03-26"/>
    <n v="10"/>
    <n v="5"/>
    <s v="No cumple"/>
    <n v="60"/>
    <n v="41"/>
    <n v="19"/>
    <s v="26"/>
    <s v="03"/>
    <s v="2023"/>
    <s v="02:55"/>
    <s v="Marzo"/>
    <s v="Cerrado"/>
    <s v="2023-04-05T17:03:37Z"/>
    <s v="2023-04-05"/>
    <s v="05"/>
    <s v="04"/>
    <s v="2023"/>
    <s v="17:03"/>
    <s v="Abril"/>
    <n v="9673272229908"/>
    <n v="9673272229908"/>
    <s v="Sandra Elizabeth Roa Mendoza"/>
    <s v="sroa@udec.cl"/>
    <x v="2"/>
    <s v="Antonieta Yañez"/>
    <s v="Revista Literatura y Lingüística Nº46"/>
    <s v="Estimada Antonieta, junto con saludar y esperando que te encuentres bien, te adjunto link con archivos procesados de Revista Literatura y Lingüística Nº46 2022, para su revisión.Saludos cordiales,Sandra Roahttps://drive.google.com/file/d/1BXCpAMSC7yIoSXMWhAuSWLj9BOB3E283/view?usp=sharingLyL46_INDICE).docx"/>
    <x v="2"/>
    <x v="2"/>
  </r>
  <r>
    <s v="ayudaic"/>
    <n v="673408"/>
    <s v="2023-03-27T12:11:05Z"/>
    <s v="2023-03-27"/>
    <n v="15"/>
    <n v="5"/>
    <s v="No cumple"/>
    <n v="60"/>
    <n v="41"/>
    <n v="19"/>
    <s v="27"/>
    <s v="03"/>
    <s v="2023"/>
    <s v="12:11"/>
    <s v="Marzo"/>
    <s v="Cerrado"/>
    <s v="2023-04-11T16:04:02Z"/>
    <s v="2023-04-11"/>
    <s v="11"/>
    <s v="04"/>
    <s v="2023"/>
    <s v="16:04"/>
    <s v="Abril"/>
    <n v="14314994578324"/>
    <n v="14314994578324"/>
    <s v="Gabriela Tello"/>
    <s v="gabrielatellog@gmail.com"/>
    <x v="4"/>
    <s v="Paula Gajardo"/>
    <s v="Portal del investigador"/>
    <s v="Estimados:En el proceso de subir CV al Portal del Investigador, hay un ítem con la siguiente redacción:&quot;artículos con afiliación Chile indexados en las bases de datos Web of Science (WOS/ISI), Scopus y SciELO-Chile y cuenten con al menos una afiliación a una institución nacional.&quot;Me podrían por favor ayudar a entender que es lo que corresponde subir/cargar en ese ítem.De antemano muchas graciasAtte.Gabriela Te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73411"/>
    <s v="2023-03-27T12:11:07Z"/>
    <s v="2023-03-27"/>
    <n v="0"/>
    <n v="5"/>
    <s v="Cumple"/>
    <n v="60"/>
    <n v="41"/>
    <n v="19"/>
    <s v="27"/>
    <s v="03"/>
    <s v="2023"/>
    <s v="12:11"/>
    <s v="Marzo"/>
    <s v="Cerrado"/>
    <s v="2023-03-27T14:03:08Z"/>
    <s v="2023-03-27"/>
    <s v="27"/>
    <s v="03"/>
    <s v="2023"/>
    <s v="14:03"/>
    <s v="Marzo"/>
    <n v="14314994578452"/>
    <n v="14314994578452"/>
    <s v="Tony Casuso"/>
    <s v="tonycasu03@gmail.com"/>
    <x v="5"/>
    <s v="Paula Gajardo"/>
    <s v="Problema con identificación número (código/folio) del proyecto para repositorio ANID"/>
    <s v="Estimado,quisiera subir la tesis al repositorio ANID, pero al incluir el número de folio que me entrega el buscador de becas, el repositorio no lo reconoce. Donde puedo encontrar el número correcto si no es el del folio de la beca?Quedo atento a su respuesta,Cordial saludo--_______________Antonio Casuso Cabrera, PhDLaboratory of Biotechnology and Aquatic Genomics (LBGA)Interdisciplinary Center for Aquaculture Research (INCAR)University of Concepción, Concepción,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3584"/>
    <s v="2023-03-27T15:05:48Z"/>
    <s v="2023-03-27"/>
    <n v="9"/>
    <n v="5"/>
    <s v="No cumple"/>
    <n v="60"/>
    <n v="41"/>
    <n v="19"/>
    <s v="27"/>
    <s v="03"/>
    <s v="2023"/>
    <s v="15:05"/>
    <s v="Marzo"/>
    <s v="Cerrado"/>
    <s v="2023-04-05T17:03:36Z"/>
    <s v="2023-04-05"/>
    <s v="05"/>
    <s v="04"/>
    <s v="2023"/>
    <s v="17:03"/>
    <s v="Abril"/>
    <n v="9673272229908"/>
    <n v="9673272229908"/>
    <s v="Sandra Elizabeth Roa Mendoza"/>
    <s v="sroa@udec.cl"/>
    <x v="2"/>
    <s v="Miriam Barraza"/>
    <s v="Revista Ciencia y Enfermería rpass0223"/>
    <s v="Estimada Antonieta, junto con saludar adjunto link con archivo procesado Revista Ciencia y Enfermería V29(rpass0223):29:02: ENVEJECIMIENTO EXITOSO Y CALIDAD DE VIDA EN PERSONAS MayoRES INSTITUCIONALIZADAS DEL NORTE DE COLOMBIASaludos,Sandra RoaCopia de ScieLO_Chile_Cienf_2022.xlsx0717-9553-cienf-rpass-0223-29.rar"/>
    <x v="2"/>
    <x v="2"/>
  </r>
  <r>
    <s v="ayudaic"/>
    <n v="673824"/>
    <s v="2023-03-27T19:33:38Z"/>
    <s v="2023-03-27"/>
    <n v="3"/>
    <n v="5"/>
    <s v="Cumple"/>
    <n v="60"/>
    <n v="41"/>
    <n v="19"/>
    <s v="27"/>
    <s v="03"/>
    <s v="2023"/>
    <s v="19:33"/>
    <s v="Marzo"/>
    <s v="Cerrado"/>
    <s v="2023-03-30T13:02:21Z"/>
    <s v="2023-03-30"/>
    <s v="30"/>
    <s v="03"/>
    <s v="2023"/>
    <s v="13:02"/>
    <s v="Marzo"/>
    <n v="10878232581396"/>
    <n v="10878232581396"/>
    <s v="Repositorio"/>
    <s v="repositorio@anid.cl"/>
    <x v="5"/>
    <s v="Soporte Analyze"/>
    <s v="Comentarios - Repositorio ANID"/>
    <s v="Email: aletelier@anid.clComentarios:Estimados  Analyze: favor  solicito puedan revisar funcionalidad de descarga  de resultados, ya que está presentando inconsistencias, los resultados descargados no coinciden  con la búsqueda realizada, adjunto link de situación real enviada  a un usuario que solicitó información.De no lograr solución al corto plazo  sugiero bloquear/comentar funcionalidad descarga de resultados hasta que se tenga una solución definitiva https://repositorio.anid.cl/search?spc.page=1&amp;query=PONTIFICIA%20UNIVERSIDAD%20CATOLICA%20DE%20CHILE&amp;spc.sf=score&amp;spc.sd=DESC&amp;f.dateIssued.min=2022&amp;f.dateIssued.max=2022gracias━━━━━━━━Ariel Letelier ConchaAdministrador RepositorioSubdirección de Redes, Estrategia y Conocimiento Agencia Nacional de Investigación y Desarrollo, ANIDTel.: +56 2 2365 4453 www.anid.cl / @ANIDInforma Ministerio de Ciencia, Tecnología, Conocimiento e Innovación Gobierno de ChileFecha: Mon Mar 27 19:33:29 UTC 2023Logueado como: User Agent: Mozilla/5.0 (Windows NT 10.0; Win64; x64) AppleWebKit/537.36 (KHTML, like Gecko) Chrome/111.0.0.0 Safari/537.36Session: a830b136-8eb6-4821-8a39-a03f6a634520"/>
    <x v="5"/>
    <x v="6"/>
  </r>
  <r>
    <s v="ayudaic"/>
    <n v="673864"/>
    <s v="2023-03-27T20:07:05Z"/>
    <s v="2023-03-27"/>
    <n v="186"/>
    <n v="5"/>
    <s v="No cumple"/>
    <n v="60"/>
    <n v="41"/>
    <n v="19"/>
    <s v="27"/>
    <s v="03"/>
    <s v="2023"/>
    <s v="20:07"/>
    <s v="Marzo"/>
    <s v="Cerrado"/>
    <s v="2023-09-29T19:04:42Z"/>
    <s v="2023-09-29"/>
    <s v="29"/>
    <s v="09"/>
    <s v="2023"/>
    <s v="19:04"/>
    <s v="Septiembre"/>
    <n v="10878232581396"/>
    <n v="10878232581396"/>
    <s v="Repositorio"/>
    <s v="repositorio@anid.cl"/>
    <x v="5"/>
    <s v="Soporte Analyze"/>
    <s v="Comentarios - Repositorio ANID"/>
    <s v="Email: aletelier@anid.clComentarios:Estimados:Solicito puedan gestionar los registros Covid  que quedaron asociados a la cuenta de aletelier@anid.cl traspasarlos a la cuenta de aletelier@conicyt.cl que es la que se encuentra asociado al Conicyt ID, y también ver la factibilidad de ponerlos en una cuenta genérica  para que otros administradores puedan validar y aprobar el registro CovidGraciasAriel LetelierFecha: Mon Mar 27 20:06:57 UTC 2023Logueado como: User Agent: Mozilla/5.0 (Windows NT 10.0; Win64; x64) AppleWebKit/537.36 (KHTML, like Gecko) Chrome/111.0.0.0 Safari/537.36Session: a830b136-8eb6-4821-8a39-a03f6a634520"/>
    <x v="4"/>
    <x v="3"/>
  </r>
  <r>
    <s v="ayudaic"/>
    <n v="674409"/>
    <s v="2023-03-28T17:42:31Z"/>
    <s v="2023-03-28"/>
    <n v="1"/>
    <n v="5"/>
    <s v="Cumple"/>
    <n v="60"/>
    <n v="41"/>
    <n v="19"/>
    <s v="28"/>
    <s v="03"/>
    <s v="2023"/>
    <s v="17:42"/>
    <s v="Marzo"/>
    <s v="Cerrado"/>
    <s v="2023-03-29T13:03:45Z"/>
    <s v="2023-03-29"/>
    <s v="29"/>
    <s v="03"/>
    <s v="2023"/>
    <s v="13:03"/>
    <s v="Marzo"/>
    <n v="1905373334987"/>
    <n v="1905373334987"/>
    <s v="Jose Luis Ulloa Fuentes"/>
    <s v="joseluisulloaf@gmail.com"/>
    <x v="5"/>
    <s v="Paula Gajardo"/>
    <s v="Consulta Codigo Beca"/>
    <s v="Estimado(a) Junto con saludar escribo para consultar, ¿Cual es el código de beca o proyecto que debo ingresar en la parte del formulario adjunto?mi nombre es José Luis Ulloa Fuentes (rut: 16827222-7) , Participé en los proyectos: Fondecyt 1161063 y mi beca CONICYT 1180931Pero no sé Como ingresar los códigos.Necesito ingresar la tesis al repositorio para solicitar el cierre de Beca.Muchas Gracias de antemano.Saludos Cordiales.--José Luis Ulloa FuentesDr. En Ciencias ForestalesUniversidad de Concepción+5699461441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4445"/>
    <s v="2023-03-28T18:39:47Z"/>
    <s v="2023-03-28"/>
    <n v="1"/>
    <n v="5"/>
    <s v="Cumple"/>
    <n v="60"/>
    <n v="41"/>
    <n v="19"/>
    <s v="28"/>
    <s v="03"/>
    <s v="2023"/>
    <s v="18:39"/>
    <s v="Marzo"/>
    <s v="Cerrado"/>
    <s v="2023-03-29T13:03:45Z"/>
    <s v="2023-03-29"/>
    <s v="29"/>
    <s v="03"/>
    <s v="2023"/>
    <s v="13:03"/>
    <s v="Marzo"/>
    <n v="14353186953748"/>
    <n v="14353186953748"/>
    <s v="Pablo Zurita"/>
    <s v="zurita.pablo@gmail.com"/>
    <x v="5"/>
    <s v="Paula Gajardo"/>
    <s v="Subir Tesis a repositorio ANID"/>
    <s v="Estimad@s,Escribo porque estoy intentando subir mi tesis de magíster al repositorio ANID para cumplir con mis obligaciones asociadas a la Beca de magíster nacional y poder cerrarla pronto (considerando la pronta apertura de la Beca Chile de doctorado). El sistema no encuentra mi folio. ¿Qué debo hacer?Adjunto la resolución de adjudicación de mi beca.Saludos cordiales,Pablo Zurita Sole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4639"/>
    <s v="2023-03-28T23:56:35Z"/>
    <s v="2023-03-28"/>
    <n v="1"/>
    <n v="5"/>
    <s v="Cumple"/>
    <n v="60"/>
    <n v="41"/>
    <n v="19"/>
    <s v="28"/>
    <s v="03"/>
    <s v="2023"/>
    <s v="23:56"/>
    <s v="Marzo"/>
    <s v="Cerrado"/>
    <s v="2023-03-29T16:02:51Z"/>
    <s v="2023-03-29"/>
    <s v="29"/>
    <s v="03"/>
    <s v="2023"/>
    <s v="16:02"/>
    <s v="Marzo"/>
    <n v="5735696326932"/>
    <n v="5735696326932"/>
    <s v="Valdovino Edison Palma González"/>
    <s v="valdo.palma@gmail.com"/>
    <x v="5"/>
    <s v="Paula Gajardo"/>
    <s v="Código Beca"/>
    <s v="Estimados, necesito el código de la beca de magìster nacional año académico 2019 para poder subir mi archivo de tesis.Atte, Valdovino Palma G.Geógrafo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74654"/>
    <s v="2023-03-29T00:33:36Z"/>
    <s v="2023-03-29"/>
    <n v="5"/>
    <n v="5"/>
    <s v="Cumple"/>
    <n v="60"/>
    <n v="41"/>
    <n v="19"/>
    <s v="29"/>
    <s v="03"/>
    <s v="2023"/>
    <s v="00:33"/>
    <s v="Marzo"/>
    <s v="Cerrado"/>
    <s v="2023-04-03T18:04:13Z"/>
    <s v="2023-04-03"/>
    <s v="03"/>
    <s v="04"/>
    <s v="2023"/>
    <s v="18:04"/>
    <s v="Abril"/>
    <n v="417514740032"/>
    <n v="417514740032"/>
    <s v="Samir Kouro Renaer"/>
    <s v="samir.kouro@usm.cl"/>
    <x v="3"/>
    <s v="Paula Gajardo"/>
    <s v="Consulta nombre"/>
    <s v="Estimados,Revisando la plataforma DataCiencia he podido notar un error en la digitación de mi nombre. Aparece como KOURO-RAENER SAMIR. En realidad mi segundo apellido es Renaer. No obstante prefiero que mi identidad aparezca simplemente como Samir Kouro, mi apellido legal no es Kouro-Renaer, no es reconocido así tampoco ni por WoS ni ORCID. En ese sentido solicito por favor realizar la corrección y que quede como Samir Kouro. Esto cobra aun Mayor relevancia en el circuito internacional donde el apellido materno no es utilizado. Desde ya agradezco su ayuda y gestión.Cordialmente,Samir"/>
    <x v="5"/>
    <x v="11"/>
  </r>
  <r>
    <s v="ayudaic"/>
    <n v="674744"/>
    <s v="2023-03-29T11:16:41Z"/>
    <s v="2023-03-29"/>
    <n v="0"/>
    <n v="5"/>
    <s v="Cumple"/>
    <n v="60"/>
    <n v="41"/>
    <n v="19"/>
    <s v="29"/>
    <s v="03"/>
    <s v="2023"/>
    <s v="11:16"/>
    <s v="Marzo"/>
    <s v="Cerrado"/>
    <s v="2023-03-29T16:02:51Z"/>
    <s v="2023-03-29"/>
    <s v="29"/>
    <s v="03"/>
    <s v="2023"/>
    <s v="16:02"/>
    <s v="Marzo"/>
    <n v="423760415852"/>
    <n v="423760415852"/>
    <s v="Daniela Ponce"/>
    <s v="dponcedelavega@gmail.com"/>
    <x v="5"/>
    <s v="Paula Gajardo"/>
    <s v="Re: Solicita informe técnico proyecto folio COVID0349"/>
    <s v="Estimado Ricardo, junto con saludarlo, le escribo pidiendo su ayuda.El Dr. Rodrigo Gutiérrez se encuentra enviando el informe final de su proyecto COVID0349 en el enlace https://repositorio.anid.cl/homeY siguiendo los pasos, pudo adjuntar sin problemas los archivos (los que además adjunto en este correo), pero al ingresar el folio de su proyecto &quot;COVID0349&quot;, el código no aparece para ser añadido y se indica esto: &quot;Busque aquí el código del proyecto, centro o beca, una vez encontrado presione botón Añadir. Usted puede seleccionar más de un código. De no encontrar el código que busca, póngase en contacto con el administrador del sistema al correo inforepo@anid.cl&quot;.¿Nos puede ayudar por favor para poder hacer llegar esta información a ANID, que es de carácter urgente según le informaron al Dr. Gutiérrez?Desde ya muchas gracias por su ayuda,Daniela Libre de virus.www.avast.com (https://www.avast.com/sig-email?utm_medium=email&amp;utm_source=link&amp;utm_campaign=sig-email&amp;utm_content=webmail)El mar, 21 mar 2023 a las 15:39, Carolina Aguilera Sepúlveda (&lt;eaguilera@uchile.cl&gt;) escribió:Estimada Cecilia, muchas gracias por su respuesta.Estamos en contacto.Saludos cordiales.Atte; -- Carolina Aguilera SepúlvedaAnalista Unidad de Proyectoseaguilera@uchile.cl+562 29782302Diagonal Paraguay 265, Torre 15, Of. 1602, Santiagowww.uchile.cl/investigacion El mar, 21 mar 2023 a las 8:13, Cecilia Diaz Arancibia (&lt;cdiaz@anid.cl&gt;) escribió:Estimada CarolinaJunto con saludar y esperando que se encuentre muy bien, le informo que tanto el informe final como los datos de investigación deben ser depositados en el repositorio ANID, en el siguiente link: https://repositorio.anid.cl/homeSaludos atentos, —————Cecilia Díaz ArancibiaAnalista Unidad Apertura, Postulación, Evaluación y SelecciónSubdirección de Redes, Estrategia y Conocimiento, RECAgencia Nacional de Investigación y Desarrollo, ANIDtel:+56224354359   www.anid.cl (http://www.anid.cl/) /@ANIDInforma Ministerio de Ciencia, Tecnología, Conocimiento e InnovaciónGobierno de Chile    De: Carolina Aguilera Sepúlveda &lt;eaguilera@uchile.cl&gt;Enviado el: lunes, 20 de Marzo de 2023 16:56Para: Cecilia Diaz Arancibia &lt;cdiaz@anid.cl&gt;CC: Rodrigo Gutiérrez Rojas &lt;rggutierrez1@gmail.com&gt;; Paulina Caro &lt;paulina.caro@uchile.cl&gt;; Daniela Ponce de la Vega &lt;dponcedelavega@gmail.com&gt;Asunto: Re: Solicita informe técnico proyecto folio COVID0349 Estimada Cecilia, junto con saludar y esperando que te encuentres bien, quisiera saber si el informe técnico final del proyecto en referencia, se te envía directamente a ti por correo?Espero tu respuesta. Muchas gracias. Atte; -- Carolina Aguilera SepúlvedaAnalista Unidad de Proyectoseaguilera@uchile.cl+562 29782302Diagonal Paraguay 265, Torre 15, Of. 1602, Santiagowww.uchile.cl/investigacion      El lun, 20 mar 2023 a las 16:33, Daniela Ponce de la Vega (&lt;dponcedelavega@gmail.com&gt;) escribió:Muchas gracias, lo enviaremos a la brevedad y te avisaremos cuando se mande¿Lo envíamos por mesa de ayuda? Atte,Daniela El lun, 20 mar 2023 a las 16:30, Carolina Aguilera Sepúlveda (&lt;eaguilera@uchile.cl&gt;) escribió:Estimada Daniela, en archivo adjunto formato. Estamos en contacto. Saludos Cordiales Atte;  -- Carolina Aguilera SepúlvedaAnalista Unidad de Proyectoseaguilera@uchile.cl+562 29782302Diagonal Paraguay 265, Torre 15, Of. 1602, Santiagowww.uchile.cl/investigacion      El lun, 20 mar 2023 a las 16:09, Daniela Ponce de la Vega (&lt;dponcedelavega@gmail.com&gt;) escribió:Estimada Carolina, en Enero tuvimos una reunión con el ejecutivo del proyecto, Felipe Ubilla.Quedó de enviarnos el formato de dicho informe, ya que nosotros lo tenemos en formato FONDEF y nos dijo que era distinto.Le hemos insistido por mail y no lo envía. ¿Tú tendrás ese formato por otros proyectos de este tipo? Muchas gracias,Daniela El lun, 20 mar 2023 a las 15:39, Carolina Aguilera Sepúlveda (&lt;eaguilera@uchile.cl&gt;) escribió:Estimado Profesor, junto con saludar y esperando que se encuentre bien, le informo que ANID necesita que envíen a la brevedad el informe técnico final de su proyecto en referencia, en un plazo no Mayor a 10 días hábiles a contar de la fecha de recepción de esta carta ( fecha carta 20/03/2023).   Me informan cuando hagan el envío del informe por favor.Se adjunta carta en archivo. Estamos en contacto. Saludos cordiales. Atte; -- Carolina Aguilera SepúlvedaAnalista Unidad de Proyectoseaguilera@uchile.cl+562 29782302Diagonal Paraguay 265, Torre 15, Of. 1602, Santiagowww.uchile.cl/investigacion     ---------- Forwarded message ---------De: Paulina Caro &lt;paulina.caro@uchile.cl&gt;Date: lun, 20 mar 2023 a las 15:26Subject: Fwd: Solicita informe técnico proyecto folio COVID0349To: Carolina Aguilera Sepúlveda &lt;eaguilera@uchile.cl&gt; Caro, por favor solicitar que el director envié el informe final a la brevedad Saludos-- Paulina Caro CaroJefa Unidad de Proyectos paulina.caro@uchile.cl+562 29782342Diagonal Paraguay 265   ---------- Forwarded message ---------De: Katiuska Farias Nunez &lt;kfarias@anid.cl&gt;Date: lun, 20 mar 2023 a las 15:24Subject: Solicita informe técnico proyecto folio COVID0349To: vicerrector.vid@uchile.cl &lt;vicerrector.vid@uchile.cl&gt;, rggutierrez1@gmail.com &lt;rggutierrez1@gmail.com&gt;Cc: Ricardo Contador Novoa &lt;rcontador@anid.cl&gt;, Tomas De Aguirre Cox &lt;tdeaguirre@anid.cl&gt;, Lautaro Lefno Munoz &lt;llefno@anid.cl&gt;, Ingrid Tapia Burgos &lt;itapia@anid.cl&gt;, Andrea Zuniga Cabrera &lt;azuniga@anid.cl&gt;, Andrea Yanez Clavel &lt;ayanez@anid.cl&gt;, Paulina Caro &lt;paulina.caro@uchile.cl&gt;  Estimado(a) Representante InstitucionalUniversidad de ChileProyecto COVID0349 Junto con saludar y a nombre de la Subdirección de Redes, Estrategia y Conocimiento de ANID, enviamos a usted carta de solicitud de informe técnico de su proyecto, en el marco del Concurso para la Asignación Rápida de Recursos para Proyectos de Investigación sobre el Coronavirus (covid-19) año 2020.  Saludos cordiales.        Katiuska Farías Núñez    Asistente     Departamento de Gestión y Seguimiento de Concursos - REC     Agencia Nacional de Investigación y Desarrollo, ANID     (t) +56 22 365 4686     www.anid.cl (http://www.anid.cl/)     Ministerio de Ciencia, Tecnología, Conocimiento e Innovación    Gobierno de Chile  -- Daniela Ponce de la VegaCoordinadora Centro de Investigación Clínica Avanzada, CICA.HCUCh y Facultad de Medicina, Universidad de ChileTel: +56 22 9789405/ +56 9 89343649 -- Daniela Ponce de la VegaCoordinadora Centro de Investigación Clínica Avanzada, CICA.HCUCh y Facultad de Medicina, Universidad de ChileTel: +56 22 9789405/ +56 9 89343649--Daniela Ponce de la VegaCoordinadora Centro de Investigación Clínica Avanzada, CICA.HCUCh y Facultad de Medicina, Universidad de ChileTel: +56 22 9789405/ +56 9 8934364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74898"/>
    <s v="2023-03-29T14:03:09Z"/>
    <s v="2023-03-29"/>
    <n v="0"/>
    <n v="5"/>
    <s v="Cumple"/>
    <n v="60"/>
    <n v="41"/>
    <n v="19"/>
    <s v="29"/>
    <s v="03"/>
    <s v="2023"/>
    <s v="14:03"/>
    <s v="Marzo"/>
    <s v="Cerrado"/>
    <s v="2023-03-29T20:04:06Z"/>
    <s v="2023-03-29"/>
    <s v="29"/>
    <s v="03"/>
    <s v="2023"/>
    <s v="20:04"/>
    <s v="Marzo"/>
    <n v="10878232581396"/>
    <n v="10878232581396"/>
    <s v="Repositorio"/>
    <s v="repositorio@anid.cl"/>
    <x v="5"/>
    <s v="Soporte Analyze"/>
    <s v="Comentarios - Repositorio ANID"/>
    <s v="Email: aletelier@anid.clComentarios:Estimados: en el repositorio se presenta el siguiente problema, se realizó un carga de registro de tesis que inicialmente no se adjuntó un pdf , una vez obtenido el pdf se edita el registro con permisos de administrador para subir el pdf, sin embargo las opciones que presenta  son solamente de licencias no adjudicables a una archivo pdf y no queda  como archivo primarioFinalmente  se logra pero no queda visible como se muestra en el siguiente linkhttps://repositorio.anid.cl/entities/tesis/76b5a788-3f76-4e25-ae86-9d35fb743c42GraciasAriel LetelierFecha: Wed Mar 29 14:02:54 UTC 2023Logueado como: User Agent: Mozilla/5.0 (Windows NT 10.0; Win64; x64) AppleWebKit/537.36 (KHTML, like Gecko) Chrome/111.0.0.0 Safari/537.36Session: 765d4683-cdc7-41b2-9a0b-d775b6de46ed"/>
    <x v="5"/>
    <x v="6"/>
  </r>
  <r>
    <s v="ayudaic"/>
    <n v="675110"/>
    <s v="2023-03-29T18:27:20Z"/>
    <s v="2023-03-29"/>
    <n v="6"/>
    <n v="5"/>
    <s v="No cumple"/>
    <n v="60"/>
    <n v="41"/>
    <n v="19"/>
    <s v="29"/>
    <s v="03"/>
    <s v="2023"/>
    <s v="18:27"/>
    <s v="Marzo"/>
    <s v="Cerrado"/>
    <s v="2023-04-04T20:04:13Z"/>
    <s v="2023-04-04"/>
    <s v="04"/>
    <s v="04"/>
    <s v="2023"/>
    <s v="20:04"/>
    <s v="Abril"/>
    <n v="14397537188244"/>
    <n v="14397537188244"/>
    <s v="Marcelo Canales Vergara"/>
    <s v="marcelo.canales@uss.cl"/>
    <x v="0"/>
    <s v="Paula Gajardo"/>
    <s v="datos inaccesibles para postulación FONIS"/>
    <s v="Estimado: Junto con saludar, quisiera dar cuenta que al momento de postular a FONIS, mi perfil registrado en ANID no aparece para ser incluido como investigador participante.Mi nombre es: Marcelo Canales VergaraRut: 17614777-6Enfermero. Saludos,Gracias. Marcelo Canales VergaraFacultad de Ciencias Para el Cuidado de la SaludDocente Carrera Enfermería041-248 7381General Cruz # 1577Concepción, Chile."/>
    <x v="5"/>
    <x v="11"/>
  </r>
  <r>
    <s v="ayudaic"/>
    <n v="675129"/>
    <s v="2023-03-29T18:51:21Z"/>
    <s v="2023-03-29"/>
    <n v="1"/>
    <n v="5"/>
    <s v="Cumple"/>
    <n v="60"/>
    <n v="41"/>
    <n v="19"/>
    <s v="29"/>
    <s v="03"/>
    <s v="2023"/>
    <s v="18:51"/>
    <s v="Marzo"/>
    <s v="Cerrado"/>
    <s v="2023-03-30T13:02:21Z"/>
    <s v="2023-03-30"/>
    <s v="30"/>
    <s v="03"/>
    <s v="2023"/>
    <s v="13:02"/>
    <s v="Marzo"/>
    <n v="11183225143316"/>
    <n v="11183225143316"/>
    <s v="Analyze"/>
    <s v="soporte@analyze.cl"/>
    <x v="5"/>
    <s v="Paula Gajardo"/>
    <s v="SOP-179 Comentarios - Repositorio ANID"/>
    <s v="—-—-—-—Responder sobre esta líneaMathias Klingenberg ha resuelto esto como Listo.¿Cómo fue nuestro servicio para esta solicitud?☆&lt;https://analyze.atlassian.net/servicedesk/customer/portal/4/SOP-179/feedback?token=b529726bddd5c65f9d91af7913898db65da6e3ac&amp;rating=1&gt;Muy malo☆&lt;https://analyze.atlassian.net/servicedesk/customer/portal/4/SOP-179/feedback?token=b529726bddd5c65f9d91af7913898db65da6e3ac&amp;rating=2&gt;Pobre☆&lt;https://analyze.atlassian.net/servicedesk/customer/portal/4/SOP-179/feedback?token=b529726bddd5c65f9d91af7913898db65da6e3ac&amp;rating=3&gt;Ni bien, ni mal☆&lt;https://analyze.atlassian.net/servicedesk/customer/portal/4/SOP-179/feedback?token=b529726bddd5c65f9d91af7913898db65da6e3ac&amp;rating=4&gt;Bueno☆&lt;https://analyze.atlassian.net/servicedesk/customer/portal/4/SOP-179/feedback?token=b529726bddd5c65f9d91af7913898db65da6e3ac&amp;rating=5&gt;Muy buenoVer solicitud&lt;https://analyze.atlassian.net/servicedesk/customer/portal/4/SOP-179?sda_source=notification-email&gt; · Apagar las notificaciones de esta petición&lt;https://analyze.atlassian.net/servicedesk/customer/portal/4/SOP-179/unsubscribe?jwt=eyJ0eXAiOiJKV1QiLCJhbGciOiJIUzI1NiJ9.eyJxc2giOiI1ODM4Nzk4NmI2NTg5MmQ4YWEzZGIxMzdiYTUxM2Y5YjM4OTc0OWMxZmEyNWEzN2U1ZjcyNDZkYTdiMTNmMGU3IiwiaXNzIjoic2VydmljZWRlc2stand0LXRva2VuLWlzc3VlciIsImNvbnRleHQiOnsidXNlciI6InFtOjZkYjJhN2RlLTExODUtNDMxMi1hMTNlLTIxOTczODQyMjhlYzo0ZjE1NWIxNS03MTM5LTRhMzMtOTQyMC0wY2MzMjE0MDVhYjIiLCJpc3N1ZSI6IlNPUC0xNzkifSwiZXhwIjoxNjgyNTM1MDY4LCJpYXQiOjE2ODAxMTU4Njh9.YBnj20GhbiCewtMLTH6aabpCx_0lix5vmhFNsmhvCng&gt;Esto está compartido con Inforepo.Con tecnología de Jira Service Management&lt;https://www.atlassian.com/software/jira/service-desk/powered-by?utm_medium=jira-in-product&amp;utm_source=jira_service_desk_email_footer&amp;utm_content=analyze&gt;Enviado el 29 de Marzo de 2023 15:51:08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75130"/>
    <s v="2023-03-29T18:51:23Z"/>
    <s v="2023-03-29"/>
    <n v="1"/>
    <n v="5"/>
    <s v="Cumple"/>
    <n v="60"/>
    <n v="41"/>
    <n v="19"/>
    <s v="29"/>
    <s v="03"/>
    <s v="2023"/>
    <s v="18:51"/>
    <s v="Marzo"/>
    <s v="Cerrado"/>
    <s v="2023-03-30T13:02:20Z"/>
    <s v="2023-03-30"/>
    <s v="30"/>
    <s v="03"/>
    <s v="2023"/>
    <s v="13:02"/>
    <s v="Marzo"/>
    <n v="11183225143316"/>
    <n v="11183225143316"/>
    <s v="Analyze"/>
    <s v="soporte@analyze.cl"/>
    <x v="5"/>
    <s v="Paula Gajardo"/>
    <s v="SOP-180 Soporte ANID - Deriva consulta o requerimiento técnico"/>
    <s v="—-—-—-—Responder sobre esta líneaMathias Klingenberg ha resuelto esto como Listo.¿Cómo fue nuestro servicio para esta solicitud?☆&lt;https://analyze.atlassian.net/servicedesk/customer/portal/4/SOP-180/feedback?token=14376f85c6550d41fb5bdecf1ff0d70d4c953d8e&amp;rating=1&gt;Muy malo☆&lt;https://analyze.atlassian.net/servicedesk/customer/portal/4/SOP-180/feedback?token=14376f85c6550d41fb5bdecf1ff0d70d4c953d8e&amp;rating=2&gt;Pobre☆&lt;https://analyze.atlassian.net/servicedesk/customer/portal/4/SOP-180/feedback?token=14376f85c6550d41fb5bdecf1ff0d70d4c953d8e&amp;rating=3&gt;Ni bien, ni mal☆&lt;https://analyze.atlassian.net/servicedesk/customer/portal/4/SOP-180/feedback?token=14376f85c6550d41fb5bdecf1ff0d70d4c953d8e&amp;rating=4&gt;Bueno☆&lt;https://analyze.atlassian.net/servicedesk/customer/portal/4/SOP-180/feedback?token=14376f85c6550d41fb5bdecf1ff0d70d4c953d8e&amp;rating=5&gt;Muy buenoVer solicitud&lt;https://analyze.atlassian.net/servicedesk/customer/portal/4/SOP-180?sda_source=notification-email&gt; · Apagar las notificaciones de esta petición&lt;https://analyze.atlassian.net/servicedesk/customer/portal/4/SOP-180/unsubscribe?jwt=eyJ0eXAiOiJKV1QiLCJhbGciOiJIUzI1NiJ9.eyJxc2giOiIyYjViMWZkNDdiNjFiZmI5YWU3NjgyMTMzMWVmZTc4Yzc1MDE0YWFmODcxNjE3NWMxNzk4MDkyNzE2OGQ0NWZiIiwiaXNzIjoic2VydmljZWRlc2stand0LXRva2VuLWlzc3VlciIsImNvbnRleHQiOnsidXNlciI6InFtOjZkYjJhN2RlLTExODUtNDMxMi1hMTNlLTIxOTczODQyMjhlYzo0ZjE1NWIxNS03MTM5LTRhMzMtOTQyMC0wY2MzMjE0MDVhYjIiLCJpc3N1ZSI6IlNPUC0xODAifSwiZXhwIjoxNjgyNTM1MDY4LCJpYXQiOjE2ODAxMTU4Njh9.4MCzfHwxhYWu5fVYXNycHubb3lx-sTSRXjdxFKbJP1k&gt;Esto está compartido con Inforepo.Con tecnología de Jira Service Management&lt;https://www.atlassian.com/software/jira/service-desk/powered-by?utm_medium=jira-in-product&amp;utm_source=jira_service_desk_email_footer&amp;utm_content=analyze&gt;Enviado el 29 de Marzo de 2023 15:51:08 CLS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75141"/>
    <s v="2023-03-29T19:03:19Z"/>
    <s v="2023-03-29"/>
    <n v="1"/>
    <n v="5"/>
    <s v="Cumple"/>
    <n v="60"/>
    <n v="41"/>
    <n v="19"/>
    <s v="29"/>
    <s v="03"/>
    <s v="2023"/>
    <s v="19:03"/>
    <s v="Marzo"/>
    <s v="Cerrado"/>
    <s v="2023-03-30T13:02:20Z"/>
    <s v="2023-03-30"/>
    <s v="30"/>
    <s v="03"/>
    <s v="2023"/>
    <s v="13:02"/>
    <s v="Marzo"/>
    <n v="423760415852"/>
    <n v="423760415852"/>
    <s v="Daniela Ponce"/>
    <s v="dponcedelavega@gmail.com"/>
    <x v="5"/>
    <s v="Paula Gajardo"/>
    <s v="Asunto: Re: Solicita informe técnico proyecto folio COVID0349"/>
    <s v="Se envió respuesta a correo personal de la usuaria.Atentamente,"/>
    <x v="3"/>
    <x v="3"/>
  </r>
  <r>
    <s v="ayudaic"/>
    <n v="675143"/>
    <s v="2023-03-29T19:03:48Z"/>
    <s v="2023-03-29"/>
    <n v="1"/>
    <n v="5"/>
    <s v="Cumple"/>
    <n v="60"/>
    <n v="41"/>
    <n v="19"/>
    <s v="29"/>
    <s v="03"/>
    <s v="2023"/>
    <s v="19:03"/>
    <s v="Marzo"/>
    <s v="Cerrado"/>
    <s v="2023-03-30T13:02:20Z"/>
    <s v="2023-03-30"/>
    <s v="30"/>
    <s v="03"/>
    <s v="2023"/>
    <s v="13:02"/>
    <s v="Marzo"/>
    <n v="423760415852"/>
    <n v="423760415852"/>
    <s v="Daniela Ponce"/>
    <s v="dponcedelavega@gmail.com"/>
    <x v="5"/>
    <s v="Paula Gajardo"/>
    <s v="Asunto: Re: Solicita informe técnico proyecto folio COVID0349"/>
    <s v="Estimada Daniela:Conforme a lo indicado, revisamos el formulario y se trató de reproducir el error, pero no muestra el mensaje que indica, invitamos  a cargar nuevamente el archivo y a informar con captura de pantalla, si se presenta nuevamente el error, para dar una solución.Atentamente,"/>
    <x v="3"/>
    <x v="3"/>
  </r>
  <r>
    <s v="ayudaic"/>
    <n v="675179"/>
    <s v="2023-03-29T19:49:59Z"/>
    <s v="2023-03-29"/>
    <n v="1"/>
    <n v="5"/>
    <s v="Cumple"/>
    <n v="60"/>
    <n v="41"/>
    <n v="19"/>
    <s v="29"/>
    <s v="03"/>
    <s v="2023"/>
    <s v="19:49"/>
    <s v="Marzo"/>
    <s v="Cerrado"/>
    <s v="2023-03-30T20:02:47Z"/>
    <s v="2023-03-30"/>
    <s v="30"/>
    <s v="03"/>
    <s v="2023"/>
    <s v="20:02"/>
    <s v="Marzo"/>
    <n v="14400151420564"/>
    <n v="14400151420564"/>
    <s v="Cris Ruiz"/>
    <s v="crisjbca@gmail.com"/>
    <x v="2"/>
    <s v="Miriam Barraza"/>
    <s v="Publicación Artículo"/>
    <s v="Buenas Tardes;Una pregunta me encuentro en proceso de titulación de la Maestría en Administración en Alta Dirección y me piden hacer una publicación de mi artículo en una revista indexada, pero cual serian los requisitos para que mi artículo sea publicado o qué documentación se requiere?Les agradezco si me pudieran decir que se necesitan, gracias 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75459"/>
    <s v="2023-03-30T10:21:54Z"/>
    <s v="2023-03-30"/>
    <n v="210"/>
    <n v="5"/>
    <s v="No cumple"/>
    <n v="60"/>
    <n v="41"/>
    <n v="19"/>
    <s v="30"/>
    <s v="03"/>
    <s v="2023"/>
    <s v="10:21"/>
    <s v="Marzo"/>
    <s v="Cerrado"/>
    <s v="2023-10-26T15:03:36Z"/>
    <s v="2023-10-26"/>
    <s v="26"/>
    <s v="10"/>
    <s v="2023"/>
    <s v="15:03"/>
    <s v="Octubre"/>
    <n v="14415583331860"/>
    <n v="14415583331860"/>
    <s v="Árboles y Rizomas"/>
    <s v="arbolesyrizomas@usach.cl"/>
    <x v="1"/>
    <s v="Andrea Yañez"/>
    <s v="editar datos"/>
    <s v="Estimados encargados de ISSN Chile:Buenas tardes. Necesitamos hacer ediciones menores a la información ingresada en el ISSN para hacerla consistencia con los metadatos de la revista. GraciasMiguel FaríasEditorDepartamento de Lingüística y LiteraturaUniversidad de Santiago de Chilehttps://www.revistas.usach.cl/ojs/index.php/rizomas"/>
    <x v="4"/>
    <x v="10"/>
  </r>
  <r>
    <s v="ayudaic"/>
    <n v="675534"/>
    <s v="2023-03-30T12:18:53Z"/>
    <s v="2023-03-30"/>
    <n v="5"/>
    <n v="5"/>
    <s v="Cumple"/>
    <n v="60"/>
    <n v="41"/>
    <n v="19"/>
    <s v="30"/>
    <s v="03"/>
    <s v="2023"/>
    <s v="12:18"/>
    <s v="Marzo"/>
    <s v="Cerrado"/>
    <s v="2023-04-04T20:04:12Z"/>
    <s v="2023-04-04"/>
    <s v="04"/>
    <s v="04"/>
    <s v="2023"/>
    <s v="20:04"/>
    <s v="Abril"/>
    <n v="385089842292"/>
    <n v="385089842292"/>
    <s v="Natalia Landeros"/>
    <s v="nlanderos@ucm.cl"/>
    <x v="0"/>
    <s v="Paula Gajardo"/>
    <s v="ayuda"/>
    <s v="Estimados,Buenos días, estoy completando la información en el portal del investigador para la postulación Fondecyt Iniciación 2024.En productividad me faltan algunos papers, al agregarlos de forma manual el sistema no los encuentra. ¿que puedo hacer?10.3390/ijms23010467.10.3390/ijms232315418.10.3390/ijerph192416608.10.3390/cells12050720.Muchas gracias!Saludos!Natalia Landeros, PhDInvestigadora en Genética en Cáncer y Biología Molecular TumoralCentro OncológicoUniversidad Católica del Maule+56 987222262[cid:c09b8e79-1510-493a-ac35-524512e635bf]"/>
    <x v="5"/>
    <x v="11"/>
  </r>
  <r>
    <s v="ayudaic"/>
    <n v="675562"/>
    <s v="2023-03-30T12:44:49Z"/>
    <s v="2023-03-30"/>
    <n v="228"/>
    <n v="5"/>
    <s v="No cumple"/>
    <n v="60"/>
    <n v="41"/>
    <n v="19"/>
    <s v="30"/>
    <s v="03"/>
    <s v="2023"/>
    <s v="12:44"/>
    <s v="Marzo"/>
    <s v="Cerrado"/>
    <s v="2023-11-13T16:04:35Z"/>
    <s v="2023-11-13"/>
    <s v="13"/>
    <s v="11"/>
    <s v="2023"/>
    <s v="16:04"/>
    <s v="Noviembre"/>
    <n v="11876394416532"/>
    <n v="11876394416532"/>
    <s v="Fernando A. Salgado Cifuentes"/>
    <s v="fsalgado@ucm.cl"/>
    <x v="4"/>
    <s v="Oscar Ravanal"/>
    <s v="RE: [Solicitud recibida]"/>
    <s v="Este es un seguimiento de su solicitud anterior n.° #662532 &quot;Bases de Datos Publicaciones&quot;&lt;div class=&quot;zd-comment&quot; dir=&quot;auto&quot;&gt;&lt;style&gt;&lt;!--/* Font Definitions */@font-face_x0009_{font-family:&quot;Cambria Math&quot;;_x0009_panose-1:2 4 5 3 5 4 6 3 2 4;}@font-face_x0009_{font-family:Calibri;_x0009_panose-1:2 15 5 2 2 2 4 3 2 4;}@font-face_x0009_{font-family:Verdana;_x0009_panose-1:2 11 6 4 3 5 4 4 2 4;}@font-face_x0009_{font-family:&quot;Lucida Sans Unicode&quot;;_x0009_panose-1:2 11 6 2 3 5 4 2 2 4;}/* Style Definitions */p.MsoNormal, li.MsoNormal, div.MsoNormal_x0009_{margin:0cm;_x0009_font-size:11.0pt;_x0009_font-family:&quot;Calibri&quot;,sans-serif;}a:link, span.MsoHyperlink_x0009_{mso-style-priority:99;_x0009_color:blue;_x0009_text-decoration:underline;}span.EstiloCorreo22_x0009_{mso-style-type:personal-reply;_x0009_font-family:&quot;Calibri&quot;,sans-serif;_x0009_color:windowtext;}.MsoChpDefault_x0009_{mso-style-type:export-only;_x0009_font-size:10.0pt;}@page WordSection1_x0009_{size:612.0pt 792.0pt;_x0009_margin:70.85pt 3.0cm 70.85pt 3.0cm;}div.WordSection1_x0009_{page:WordSection1;}--&gt;&lt;/style&gt;&lt;div class=&quot;WordSection1&quot;&gt;&lt;p class=&quot;MsoNormal&quot; dir=&quot;auto&quot;&gt;&lt;span style=&quot;mso-fareast-language:EN-US&quot;&gt;Estimado (a),&lt;o:p&gt;&lt;/o:p&gt;&lt;/span&gt;&lt;/p&gt;&lt;p class=&quot;MsoNormal&quot; dir=&quot;auto&quot;&gt;&lt;span style=&quot;mso-fareast-language:EN-US&quot;&gt;&lt;o:p&gt;&amp;nbsp;&lt;/o:p&gt;&lt;/span&gt;&lt;/p&gt;&lt;p class=&quot;MsoNormal&quot; dir=&quot;auto&quot;&gt;&lt;span style=&quot;mso-fareast-language:EN-US&quot;&gt;Junto con saludar, quería saber si ya se tiene algún comentario con respecto a la consulta realizada.&lt;o:p&gt;&lt;/o:p&gt;&lt;/span&gt;&lt;/p&gt;&lt;p class=&quot;MsoNormal&quot; dir=&quot;auto&quot;&gt;&lt;span style=&quot;mso-fareast-language:EN-US&quot;&gt;&lt;o:p&gt;&amp;nbsp;&lt;/o:p&gt;&lt;/span&gt;&lt;/p&gt;&lt;p class=&quot;MsoNormal&quot; dir=&quot;auto&quot;&gt;&lt;span style=&quot;mso-fareast-language:EN-US&quot;&gt;Atento a sus indicaciones, saludos cordiales.&lt;o:p&gt;&lt;/o:p&gt;&lt;/span&gt;&lt;/p&gt;&lt;p class=&quot;MsoNormal&quot; dir=&quot;auto&quot;&gt;&lt;span style=&quot;mso-fareast-language:EN-US&quot;&gt;&lt;o:p&gt;&amp;nbsp;&lt;/o:p&gt;&lt;/span&gt;&lt;/p&gt;&lt;div&gt;&lt;/div&gt;&lt;/div&gt;&lt;/div&gt;"/>
    <x v="3"/>
    <x v="1"/>
  </r>
  <r>
    <s v="ayudaic"/>
    <n v="676043"/>
    <s v="2023-03-30T19:02:50Z"/>
    <s v="2023-03-30"/>
    <n v="5"/>
    <n v="5"/>
    <s v="Cumple"/>
    <n v="60"/>
    <n v="41"/>
    <n v="19"/>
    <s v="30"/>
    <s v="03"/>
    <s v="2023"/>
    <s v="19:02"/>
    <s v="Marzo"/>
    <s v="Cerrado"/>
    <s v="2023-04-04T20:04:11Z"/>
    <s v="2023-04-04"/>
    <s v="04"/>
    <s v="04"/>
    <s v="2023"/>
    <s v="20:04"/>
    <s v="Abril"/>
    <n v="14426598031252"/>
    <n v="14426598031252"/>
    <s v="Francisco Puschmann"/>
    <s v="francisco.puschmann@onvoyager.ai"/>
    <x v="0"/>
    <s v="Paula Gajardo"/>
    <s v="Inscripción Portal del Investigador"/>
    <s v="Estimados,La inscripción en el portal logro efectuarla, sin embargo al buscarme en la base de datos no aparezco:Francisco Villagrán Rojas18.687.244-4Quedo atento, muchas gracias.--Saludos,Francisco PuschmannComercial Project Management Officerfrancisco.puschmann@onvoyager.ai"/>
    <x v="5"/>
    <x v="6"/>
  </r>
  <r>
    <s v="ayudaic"/>
    <n v="677130"/>
    <s v="2023-03-31T19:05:01Z"/>
    <s v="2023-03-31"/>
    <n v="5"/>
    <n v="5"/>
    <s v="Cumple"/>
    <n v="60"/>
    <n v="41"/>
    <n v="19"/>
    <s v="31"/>
    <s v="03"/>
    <s v="2023"/>
    <s v="19:05"/>
    <s v="Marzo"/>
    <s v="Cerrado"/>
    <s v="2023-04-05T14:03:28Z"/>
    <s v="2023-04-05"/>
    <s v="05"/>
    <s v="04"/>
    <s v="2023"/>
    <s v="14:03"/>
    <s v="Abril"/>
    <n v="404010899912"/>
    <n v="404010899912"/>
    <s v="Fernando Dagoberto Pizarro Aguirre"/>
    <s v="fpizarro@inta.uchile.cl"/>
    <x v="0"/>
    <s v="Paula Gajardo"/>
    <s v="CV no aparece"/>
    <s v="Estimados:En pagina https://investigadores.anid.cl/es/login no encuentro mi Cv para actualizar.. en busqueda solo aparece Fernando Ivan Ordonez Pizarro..Como hago para acceder y actualizar CV??Fernando Pizarro AguirreProfesor Titular, Coordinador de Programa de Magister en Nutrición y AlimentosÁreaLaboratorio de MicronutrientesTeléfono(s)0978670718Mailfpizarro@inta.uchile.cl DirecciónAv. El Líbano 5524, Macul, Santiago (https://www.google.com/maps/place/El+L%C3%ADbano+5524,+Santiago,+Macul,+Regi%C3%B3n+Metropolitana/@-33.5020632,-70.5951535,17z/data=!3m1!4b1!4m5!3m4!1s0x9662d040bb68750b:0x973221930059efd5!8m2!3d-33.5022666!4d-70.5930511) www.inta.cl (http://www.inta.cl/)"/>
    <x v="5"/>
    <x v="11"/>
  </r>
  <r>
    <s v="ayudaic"/>
    <n v="678063"/>
    <s v="2023-04-03T02:00:22Z"/>
    <s v="2023-04-03"/>
    <n v="1"/>
    <n v="5"/>
    <s v="Cumple"/>
    <n v="40"/>
    <n v="41"/>
    <n v="-1"/>
    <s v="03"/>
    <s v="04"/>
    <s v="2023"/>
    <s v="02:00"/>
    <s v="Abril"/>
    <s v="Cerrado"/>
    <s v="2023-04-04T18:03:12Z"/>
    <s v="2023-04-04"/>
    <s v="04"/>
    <s v="04"/>
    <s v="2023"/>
    <s v="18:03"/>
    <s v="Abril"/>
    <n v="380110504152"/>
    <n v="380110504152"/>
    <s v="Andrea Elizabeth González Zúñiga"/>
    <s v="azgonzal@uc.cl"/>
    <x v="0"/>
    <s v="Paula Gajardo"/>
    <s v="Consulta para añadir información a CV"/>
    <s v="Estimados Sres.Soy la Dra. Andrea González, PhD en Bioquímica de la UChile y Bioquímica de la PUC.Me encuentro en estos momentos armando mi postulación al FONDECYT INICIACIÓN 2024, y necesito su ayuda para añadir proyectos en los que he participado.Sólo he logrado añadir con éxito mis publicaciones,De antemano agradeceré su ayuda debido a que la postulación debe enviarse el Martes am.CordialmenteAndrea González Zúñiga, PhD"/>
    <x v="4"/>
    <x v="6"/>
  </r>
  <r>
    <s v="ayudaic"/>
    <n v="678258"/>
    <s v="2023-04-03T12:59:06Z"/>
    <s v="2023-04-03"/>
    <n v="3"/>
    <n v="5"/>
    <s v="Cumple"/>
    <n v="40"/>
    <n v="41"/>
    <n v="-1"/>
    <s v="03"/>
    <s v="04"/>
    <s v="2023"/>
    <s v="12:59"/>
    <s v="Abril"/>
    <s v="Cerrado"/>
    <s v="2023-04-06T14:03:44Z"/>
    <s v="2023-04-06"/>
    <s v="06"/>
    <s v="04"/>
    <s v="2023"/>
    <s v="14:03"/>
    <s v="Abril"/>
    <n v="14544272806292"/>
    <n v="14544272806292"/>
    <s v="JAMES DAVID NORMAN WETTERGREEN"/>
    <s v="james.norman@ubo.cl"/>
    <x v="0"/>
    <s v="Karina Silva"/>
    <s v="Correo en perfil del investigador"/>
    <s v="Hola buenas tardes, Traté de registrarme en el perfil del investigador pero me dice que ya estoy creado con otros correo, probé con todos los que administro actualmente y no me dejó entrar.Les agradeceré me puedan actualizar al correo actual por favor, mis datos son:Nombre: James David Norman WettergreenRut: 10.233.673-9Correo: james.norman@ubo.cl Les agradeceré me confirmen, ya que es para postular a un concurso que cierra este martes. Saludos y gracias, JAMES NORMAN WETTERGREENENCARGADO DE VINCULACIÓN CON LA INDUSTRIA Y SOCIEDAD DIRECCIÓN DE TRANSFERENCIA, EMPRENDIMIENTO E INNOVACIÓNVICERRECTORÍA DE VINCULACIÓN CON EL MEDIO E INVESTIGACIÓN+569 52362911james.norman@ubo.cl"/>
    <x v="5"/>
    <x v="10"/>
  </r>
  <r>
    <s v="ayudaic"/>
    <n v="679051"/>
    <s v="2023-04-03T20:15:37Z"/>
    <s v="2023-04-03"/>
    <n v="2"/>
    <n v="5"/>
    <s v="Cumple"/>
    <n v="40"/>
    <n v="41"/>
    <n v="-1"/>
    <s v="03"/>
    <s v="04"/>
    <s v="2023"/>
    <s v="20:15"/>
    <s v="Abril"/>
    <s v="Cerrado"/>
    <s v="2023-04-05T14:03:27Z"/>
    <s v="2023-04-05"/>
    <s v="05"/>
    <s v="04"/>
    <s v="2023"/>
    <s v="14:03"/>
    <s v="Abril"/>
    <n v="401161336571"/>
    <n v="401161336571"/>
    <s v="Elen Cristina Quispe Chávez"/>
    <s v="elquispe@unap.cl"/>
    <x v="3"/>
    <s v="Paula Gajardo"/>
    <s v="Productividad UNAP"/>
    <s v="EstimadosJunto con saludar, como académica de la Universidad Arturo Prat, estoy interesada en conocer el documento oficial que emite ANID respecto a las publicaciones que son consideradas. Me interesa poder ver las publicaciones de la Universidad desde el año 2021 al presente.Entiendo que es un documento público el cual puede ser solicitado.Desde ya muchas gracias por su atención.Saludos cordiales[cid:520a01ef-e11d-47bf-96d8-2147dd17365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79374"/>
    <s v="2023-04-04T00:55:58Z"/>
    <s v="2023-04-04"/>
    <n v="0"/>
    <n v="5"/>
    <s v="Cumple"/>
    <n v="40"/>
    <n v="41"/>
    <n v="-1"/>
    <s v="04"/>
    <s v="04"/>
    <s v="2023"/>
    <s v="00:55"/>
    <s v="Abril"/>
    <s v="Cerrado"/>
    <s v="2023-04-04T15:03:33Z"/>
    <s v="2023-04-04"/>
    <s v="04"/>
    <s v="04"/>
    <s v="2023"/>
    <s v="15:03"/>
    <s v="Abril"/>
    <n v="423975670252"/>
    <n v="423975670252"/>
    <s v="Mariana Bargsted Aravena"/>
    <s v="mariana.bargsted.a@gmail.com"/>
    <x v="0"/>
    <s v="Paula Gajardo"/>
    <s v="Cambio de email en cuenta and"/>
    <s v="Agradeceré me ccomenten cómo cambiar el mail de mi cuenta anid por favorgraciasMARIANA BARGSTED, Ph.D.Académica Escuela de Psicologíamariana.bargsted@uai.cl&lt;mailto:mariana.bargsted@uai.cl&gt;[+56 2] 2331 1815https://psicologia.uai.cl/observatorio-del-futuro/https://www.m-new.orgORCID ID orcid.org/0000‐0002‐9282‐0561Scopus Author ID: 55823019600ResearcherID: A‐6373-2016Alcover, C.M., Bargsted, M. &amp; Yeves, J. (2023) Individual agency and structure perceptions in intentions to withdrawal from work early/late in the mid-and late-career, Personnel review, 52(1), 304-320, https://doi.org/10.1108/PR-03-2021-0154Yeves J., Bargsted M., Torres-Ochoa C.(2022) Work schedule flexibility and teleworking were not good together during COVID-19 when testing their effects on work overload and mental health. Front Psychol. 13:998977 http://doi.org/10.3389/fpsyg.2022.998977"/>
    <x v="4"/>
    <x v="6"/>
  </r>
  <r>
    <s v="ayudaic"/>
    <n v="679614"/>
    <s v="2023-04-04T13:02:54Z"/>
    <s v="2023-04-04"/>
    <n v="3"/>
    <n v="5"/>
    <s v="Cumple"/>
    <n v="40"/>
    <n v="41"/>
    <n v="-1"/>
    <s v="04"/>
    <s v="04"/>
    <s v="2023"/>
    <s v="13:02"/>
    <s v="Abril"/>
    <s v="Cerrado"/>
    <s v="2023-04-07T15:03:42Z"/>
    <s v="2023-04-07"/>
    <s v="07"/>
    <s v="04"/>
    <s v="2023"/>
    <s v="15:03"/>
    <s v="Abril"/>
    <n v="5410012583956"/>
    <n v="5410012583956"/>
    <s v="Felipe Osiel Hernández Castro"/>
    <s v="felipe_h_c@outlook.cl"/>
    <x v="4"/>
    <s v="Paula Gajardo"/>
    <s v="Texto portada tesis"/>
    <s v="Estimado/a,Escribo pues tenía la duda de como es el texto que tengo que poner en la portada de mi tesis como becario para explicitar que mi tesis fue financiada por ANID. Por ejemplo, he visto que becarios de años anteriores ponen textos del siguiente estilo:&quot;Este trabajo ha sido parcialmente financiado por ANID-Subdirección de CapitalHumano/Magíster Nacional/2021-22211380, CMM ANID PIA AFB170001, CMM ANIDBASAL ACE210010 y CMM ANID BASAL FB210005&quot;Pero no he encontrado información al respecto.Gracias de antemano. Saludos,Felipe"/>
    <x v="4"/>
    <x v="4"/>
  </r>
  <r>
    <s v="ayudaic"/>
    <n v="679842"/>
    <s v="2023-04-04T16:14:04Z"/>
    <s v="2023-04-04"/>
    <n v="0"/>
    <n v="5"/>
    <s v="Cumple"/>
    <n v="40"/>
    <n v="41"/>
    <n v="-1"/>
    <s v="04"/>
    <s v="04"/>
    <s v="2023"/>
    <s v="16:14"/>
    <s v="Abril"/>
    <s v="Cerrado"/>
    <s v="2023-04-04T21:03:34Z"/>
    <s v="2023-04-04"/>
    <s v="04"/>
    <s v="04"/>
    <s v="2023"/>
    <s v="21:03"/>
    <s v="Abril"/>
    <n v="377221199291"/>
    <n v="377221199291"/>
    <s v="Yenny Hinostroza Paredes"/>
    <s v="katana725@hotmail.com"/>
    <x v="5"/>
    <s v="Paula Gajardo"/>
    <s v="Número de folio de Beca Chile aparece como inexistente"/>
    <s v="Estimado Repositorio ANID:Quiero cargar mi tesis en el repositorio pero el número de folio de mi Beca Chile (72200368) aparece como inexistente. Agradecería muchísimo me ayudaran con esto.Saludos cordiales,Yenny Hinostroza Paredes12.592.69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80906"/>
    <s v="2023-04-05T16:13:16Z"/>
    <s v="2023-04-05"/>
    <n v="0"/>
    <n v="5"/>
    <s v="Cumple"/>
    <n v="40"/>
    <n v="41"/>
    <n v="-1"/>
    <s v="05"/>
    <s v="04"/>
    <s v="2023"/>
    <s v="16:13"/>
    <s v="Abril"/>
    <s v="Cerrado"/>
    <s v="2023-04-05T18:03:18Z"/>
    <s v="2023-04-05"/>
    <s v="05"/>
    <s v="04"/>
    <s v="2023"/>
    <s v="18:03"/>
    <s v="Abril"/>
    <n v="9800989187732"/>
    <n v="9800989187732"/>
    <s v="Antonieta Yanez Carrasco"/>
    <s v="myanez@anid.cl"/>
    <x v="2"/>
    <s v="Miriam Barraza"/>
    <s v="RE: Solicita rectificación de orden de autoría"/>
    <s v="Hola Miriam la corrección esta hecha Por error, el orden de autoría del artículo fue señalado incorrectamente por la Revista al momento de su publicación, posicionando en segundo lugar a quien correspondía la autoría principal. De manera que, el orden correcto es: 1. Sofía Alarcón García2. Luis Díaz García3. Kevin Ritz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Scielo &lt;scielo@anid.cl&gt;Enviado el: miércoles, 5 de Abril de 2023 12:06Para: Antonieta Yanez Carrasco &lt;myanez@anid.cl&gt;Asunto: RV: Solicita rectificación de orden de autoría Anto, porfa puedes ver esta corrección que te envie en Enero please De: ScieloEnviado el: martes, 24 de Enero de 2023 10:00Para: Sofía Alarcón García &lt;sag.abogada@gmail.com&gt;CC: Antonieta Yanez Carrasco &lt;myanez@anid.cl&gt;Asunto: RE: Solicita rectificación de orden de autoría Estimada Sofia, Junto con saludar, acuso recibo de solicitud, la cual ha sido derivada para su corrección.  Saluda cordialmente a usted,     Web Master – SciELO – Chile     Departamento Gestión de Conocimiento, Monitoreo y Prospección     Subdirección de Redes, Estrategia y Conocimiento     Agencia Nacional de Investigación y Desarrollo, ANID     www.anid.cl / @ANIDInforma (https://twitter.com/AnidInforma)     SciELO-Chile (https://scielo.conicyt.cl/)     Novedades SciELO-Chile: Covid-19 (https://scielo.conicyt.cl/novedades)          Ministerio de Ciencia, Tecnología, Conocimiento e Innovación     Gobierno de Chile   De: Sofía Alarcón García &lt;sag.abogada@gmail.com&gt;Enviado el: jueves, 19 de Enero de 2023 15:18Para: Scielo &lt;scielo@anid.cl&gt;Asunto: Solicita rectificación de orden de autoría Estimadas señoras y señoresSciELO - Scientific Electronic Library OnlineANID - CHILE Junto con saludar muy cordialmente, me dirijo a ustedes para informar la existencia de un error en la publicación de un artículo, solicitando al mismo tiempo su corrección. El artículo en cuestión es el siguiente:&quot;Análisis de la legislación iberoamericana sobre inclusión laboral de personas con discapacidad con perspectiva de género&quot; publicado en la Revista Derecho (Valdivia) vol. 35. n°2 2022.  https://www.scielo.cl/scielo.php?pid=S0718-09502022000200113&amp;script=sci_arttext Por error, el orden de autoría del artículo fue señalado incorrectamente por la Revista al momento de su publicación, posicionando en segundo lugar a quien correspondía la autoría principal. De manera que, el orden correcto es: 1. Sofía Alarcón García2. Luis Díaz García3. Kevin Ritz No obstante lo anterior, tal y como se muestra a continuación, dicho error ya fue corregido por la Revista Derecho (Valdivia): https://revistaderechovaldivia.cl/index.php/revde/article/view/1679/922 (https://revistaderechovaldivia.cl/index.php/revde/article/view/1679/922) Por tanto, solicito respetuosamente que dicho error sea corregido en vuestro índice, actualizando la versión online y de descarga disponible. Muchas gracias. Un cordial saludo.-- - SOFÍA ANDREA ALARCÓN GARCÍA -ABOGADAMediadora FamiliarMagíster en Resolución Colaborativa de Conflictos"/>
    <x v="5"/>
    <x v="11"/>
  </r>
  <r>
    <s v="ayudaic"/>
    <n v="681064"/>
    <s v="2023-04-05T18:52:04Z"/>
    <s v="2023-04-05"/>
    <n v="1"/>
    <n v="5"/>
    <s v="Cumple"/>
    <n v="40"/>
    <n v="41"/>
    <n v="-1"/>
    <s v="05"/>
    <s v="04"/>
    <s v="2023"/>
    <s v="18:52"/>
    <s v="Abril"/>
    <s v="Cerrado"/>
    <s v="2023-04-06T17:04:00Z"/>
    <s v="2023-04-06"/>
    <s v="06"/>
    <s v="04"/>
    <s v="2023"/>
    <s v="17:04"/>
    <s v="Abril"/>
    <n v="412467022232"/>
    <n v="412467022232"/>
    <s v="Marcelo Arredondo"/>
    <s v="ieiinnovacion@gmail.com"/>
    <x v="0"/>
    <s v="Paula Gajardo"/>
    <s v="Actualización de mi CV"/>
    <s v="Buen día. Necesito actualizar mi Curriculum Vitae en la Web. Agradeceré que me pueda orientar sobre cómo hacerlo. Atentamente,Marcelo ArredondoCHILETeléfono: +56942196417Correo: ieiinnovacion@gmail.com"/>
    <x v="5"/>
    <x v="11"/>
  </r>
  <r>
    <s v="ayudaic"/>
    <n v="681141"/>
    <s v="2023-04-05T20:05:53Z"/>
    <s v="2023-04-05"/>
    <n v="12"/>
    <n v="5"/>
    <s v="No cumple"/>
    <n v="40"/>
    <n v="41"/>
    <n v="-1"/>
    <s v="05"/>
    <s v="04"/>
    <s v="2023"/>
    <s v="20:05"/>
    <s v="Abril"/>
    <s v="Cerrado"/>
    <s v="2023-04-17T21:03:31Z"/>
    <s v="2023-04-17"/>
    <s v="17"/>
    <s v="04"/>
    <s v="2023"/>
    <s v="21:03"/>
    <s v="Abril"/>
    <n v="10753508536468"/>
    <n v="10753508536468"/>
    <s v="Cristian Robeson"/>
    <s v="cristian.robeson@pucv.cl"/>
    <x v="2"/>
    <s v="Antonieta Yañez"/>
    <s v="Re: Favor de corrección"/>
    <s v="Estimada Antonieta,Junto con saludar, hago llegar una corrección al artículo no. 9 de Perspectiva Educacional, vol. 61 no. 2.Adjunto encontrarás los archivos corregidos.Saludos cordiales,El mié, 5 abr 2023 a las 15:00, GERALDINA RAFAELLA POZO BRIGNARDELLO (&lt;geraldina.pozo@pucv.cl&gt;) escribió:Estimado Cristian, junto con saludar y esperando esté muy bien, te escribo para pedirte un favor, además de los artículos enviados y es a partir de la solicitud de una autora.Es lo siguiente: en la portada del artículo 1273 aparece la investigadora Patricia Elizabeth Morales Mejías adscrita a la Universidad de Chile y ella es docente e investigadora de la Universidad Metropolitana de Ciencias de la Educación.¿Es posible hacer ese cambio en la página de Scielo?  No sé a quién más debería pedirle esta solicitud. Te envío PDF corregidoDesde ya muchas gracias,Quedo atenta,Saludos.Geraldina Pozo BrignardelloPontificia Universidad Católica de Valparaísogeraldina.pozo@pucv.clEditora de GestiónRevista Perspectiva Educaciona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1737"/>
    <s v="2023-04-06T15:54:40Z"/>
    <s v="2023-04-06"/>
    <n v="203"/>
    <n v="5"/>
    <s v="No cumple"/>
    <n v="40"/>
    <n v="41"/>
    <n v="-1"/>
    <s v="06"/>
    <s v="04"/>
    <s v="2023"/>
    <s v="15:54"/>
    <s v="Abril"/>
    <s v="Cerrado"/>
    <s v="2023-10-26T15:03:36Z"/>
    <s v="2023-10-26"/>
    <s v="26"/>
    <s v="10"/>
    <s v="2023"/>
    <s v="15:03"/>
    <s v="Octubre"/>
    <n v="14652563975700"/>
    <n v="14652563975700"/>
    <s v="Investigaciones Geográficas UChile"/>
    <s v="investigacionesgeograficas@uchilefau.cl"/>
    <x v="1"/>
    <s v="Andrea Yañez"/>
    <s v="Consulta sobre nuevo subtítulo de la revista Investigaciones Geográficas"/>
    <s v="Estimados,junto con saludar, como Comité Editorial estamos evaluando dar una bajada (subtítulo) al nombre de nuestra revista Investigaciones Geográficas para diferenciarnos de dos otras revistas que existen con el mismo nombre, aquello en línea con las observaciones recibidas por SCOPUS en un proceso anterior de indexación. Lo que buscamos en este contexto es una solución que NO implique un cambio significativo y que NO involucre modificaciones técnicas como la solicitud de un nuevo ISSN, URL y sitio web de la revista.En este contexto, para ofrecer algunas opciones al Consejo Editorial, quisiera consultar cuáles de las siguientes opciones desde su punto de vista serían viables, sin que afecte ISSN etc: - Investigaciones Geográficas - miradas desde el sur- Investigaciones Geográficas - nuevas perspectivas territoriales- Investigaciones Geográficas - perspectivas socioterritoriales emergentes - Investigaciones Geográficas - revista en ciencias geográficas y territoriales- Investigaciones Geográficas y TerritorialesQuedo atento, saludos cordialesDr. Michael LukasEditorInvestigaciones GeográficasDepartamento de GeografíaFacultad de Arquitectura y UrbanismoUniversidad de Chile Teléfono: 56 22 9783095Portugal 84 - Santiago - Chileinvestigacionesgeograficas@uchilefau.cl---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681984"/>
    <s v="2023-04-06T21:38:13Z"/>
    <s v="2023-04-06"/>
    <n v="202"/>
    <n v="5"/>
    <s v="No cumple"/>
    <n v="40"/>
    <n v="41"/>
    <n v="-1"/>
    <s v="06"/>
    <s v="04"/>
    <s v="2023"/>
    <s v="21:38"/>
    <s v="Abril"/>
    <s v="Cerrado"/>
    <s v="2023-10-25T13:02:55Z"/>
    <s v="2023-10-25"/>
    <s v="25"/>
    <s v="10"/>
    <s v="2023"/>
    <s v="13:02"/>
    <s v="Octubre"/>
    <n v="423092831352"/>
    <n v="423092831352"/>
    <s v="Andrea Margarita Yañez Clavel"/>
    <s v="ayanez@anid.cl"/>
    <x v="1"/>
    <s v="Andrea Yañez"/>
    <s v="RE: Consultas Publicación Traful"/>
    <s v="Estimado Sr. Sergio Arce: Junto con saludar a Ud., y esperando que se encuentre bien, le comunico que la tabla de instituciones está predefinida, por ello los formularios de solicitudes para trámite permiten optar por hacer ingreso manual con texto libre en el campo “Otra institución” cuando el solicitante no encuentra en la tabla la institución o su subdivisión interdepartamental que requiere informar. Quedo atenta a cualquier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Sergio Alberto Arce Molina &lt;sergio.arce@ulagos.cl&gt;Enviado el: jueves, 6 de Abril de 2023 17:32Para: evaluacionrevistas &lt;evaluacionrevistas@conicyt.cl&gt;Asunto: Consultas Buenas tardes, Estamos tratando de registrar la publicación Traful, de la Dirección de Bibliotecas de la Universidad de Los Lagos, sin embargo esta Dirección no aparece en las posibilidades entregadas para la ubicación organizacional de la revista y por lo tanto no podemos enviar la solicitud por ser un campo obligatorio.  Consultamos además como cambiar el archivo atachado, ya que subimos una versión anterior y existe una nueva que enviar. Atte.  Sergio A. Arce-MolinaDirector de BibliotecasVicerrectoría AcadémicaCampus Osorno - Chuyaca Avenida Fuchslocher 1305 Teléfono (+56) 64 - 2333428 - Anexo 3428https://biblioteca.ulagos.cl/biblioteca/direccion/    CONFIDENCIAL - UNIVERSIDAD DE LOS LAGOS.  La información contenida en este mensaje es confidencial y sólo puede ser utilizada por la persona u organización a la cual está dirigido.  Si usted no es el receptor autorizado, cualquier retención, difusión, distribución o copia de este mensaje está prohibido y será sancionado por la Ley.  Si por error recibe este mensaje, favor reenvíelo de vuelta y borre el mensaje recibido inmediatamente."/>
    <x v="3"/>
    <x v="4"/>
  </r>
  <r>
    <s v="ayudaic"/>
    <n v="682320"/>
    <s v="2023-04-08T21:02:04Z"/>
    <s v="2023-04-08"/>
    <n v="226"/>
    <n v="5"/>
    <s v="No cumple"/>
    <n v="40"/>
    <n v="41"/>
    <n v="-1"/>
    <s v="08"/>
    <s v="04"/>
    <s v="2023"/>
    <s v="21:02"/>
    <s v="Abril"/>
    <s v="Cerrado"/>
    <s v="2023-11-20T18:02:43Z"/>
    <s v="2023-11-20"/>
    <s v="20"/>
    <s v="11"/>
    <s v="2023"/>
    <s v="18:02"/>
    <s v="Noviembre"/>
    <n v="382424893992"/>
    <n v="382424893992"/>
    <s v="Federico Ernesto Eisner Sagüés"/>
    <s v="federico.edtemple@gmail.com"/>
    <x v="4"/>
    <s v="Paula Gajardo"/>
    <s v="curriculum"/>
    <s v="Holaquiero agregar la siguiente publicación a mi CV pero la plataforma no reconoce la revista:Eisner-Següés, Federico. (2021). Technology-assisted close listening to sound poetry vocal practices for creative musical collaboration. Journal of Interdisciplinary Voice Studies, 6(2), 181–199. doi: https://doi.org/10.1386/jivs_00046_1Cómo puedo solucionarlo?muchas gracias"/>
    <x v="5"/>
    <x v="11"/>
  </r>
  <r>
    <s v="ayudaic"/>
    <n v="682624"/>
    <s v="2023-04-10T14:42:11Z"/>
    <s v="2023-04-10"/>
    <n v="3"/>
    <n v="5"/>
    <s v="Cumple"/>
    <n v="40"/>
    <n v="41"/>
    <n v="-1"/>
    <s v="10"/>
    <s v="04"/>
    <s v="2023"/>
    <s v="14:42"/>
    <s v="Abril"/>
    <s v="Cerrado"/>
    <s v="2023-04-13T20:03:55Z"/>
    <s v="2023-04-13"/>
    <s v="13"/>
    <s v="04"/>
    <s v="2023"/>
    <s v="20:03"/>
    <s v="Abril"/>
    <n v="14642073338900"/>
    <n v="14642073338900"/>
    <s v="Daniel Correa Valenzuela"/>
    <s v="danielcorrea@r2bcatalyst.com"/>
    <x v="0"/>
    <s v="Karina Silva"/>
    <s v="Problemas con el portal del investigador"/>
    <s v="Buenos días, junto con saludar y esperando se encuentren bien, escribo para que me ayuden con mi equipo de trabajo, el cual no puedo agregar a mi proyecto puesto que no aparecen en el portal del investigador y por mas que lo hemos intentado no nos permite la plataforma, agregamos como investigadores en la página pero después al buscar no nos aparecen en la lista para ser agregados.Son dos investigadores, la información de ellos es la siguiente:Nombre: Sebastián Andrés Silva PinoRut: 16.073.509-0Nombre: Ignacio Antonio Brescia RiveraRut: 16.659.838-9Si me pudieran ayudar con eso por favor. Muchas gracias por la ayuda."/>
    <x v="5"/>
    <x v="10"/>
  </r>
  <r>
    <s v="ayudaic"/>
    <n v="682857"/>
    <s v="2023-04-10T19:08:19Z"/>
    <s v="2023-04-10"/>
    <n v="2"/>
    <n v="5"/>
    <s v="Cumple"/>
    <n v="40"/>
    <n v="41"/>
    <n v="-1"/>
    <s v="10"/>
    <s v="04"/>
    <s v="2023"/>
    <s v="19:08"/>
    <s v="Abril"/>
    <s v="Cerrado"/>
    <s v="2023-04-12T21:03:14Z"/>
    <s v="2023-04-12"/>
    <s v="12"/>
    <s v="04"/>
    <s v="2023"/>
    <s v="21:03"/>
    <s v="Abril"/>
    <n v="398045574892"/>
    <n v="398045574892"/>
    <s v="Camila paola Gutiérrez wilde"/>
    <s v="cgutierrew@uc.cl"/>
    <x v="0"/>
    <s v="Paula Gajardo"/>
    <s v="Portal del investigador"/>
    <s v="Estimados,Tengo sesión en ANID, pero no he creado mi perfil en ANID, sin embargo al tratar de hacerlo, me indican que mi rut ya está en sistema: Pero no aparezco como investigador: Muchas gracias por su ayuda.Camila No sienta la obligación de contestar este mail fuera de horario laboral."/>
    <x v="5"/>
    <x v="11"/>
  </r>
  <r>
    <s v="ayudaic"/>
    <n v="682936"/>
    <s v="2023-04-10T20:10:56Z"/>
    <s v="2023-04-10"/>
    <n v="218"/>
    <n v="5"/>
    <s v="No cumple"/>
    <n v="40"/>
    <n v="41"/>
    <n v="-1"/>
    <s v="10"/>
    <s v="04"/>
    <s v="2023"/>
    <s v="20:10"/>
    <s v="Abril"/>
    <s v="Cerrado"/>
    <s v="2023-11-14T20:03:13Z"/>
    <s v="2023-11-14"/>
    <s v="14"/>
    <s v="11"/>
    <s v="2023"/>
    <s v="20:03"/>
    <s v="Noviembre"/>
    <n v="10878232581396"/>
    <n v="10878232581396"/>
    <s v="Repositorio"/>
    <s v="repositorio@anid.cl"/>
    <x v="5"/>
    <s v="Alejandro Pavez"/>
    <s v="Feedback Form Information"/>
    <s v="Comments:Estimados: Favor  solicito puedan revisar funcionalidad Embargo ya que no está funcionando como se requiere desde la plataformaGraciasAriel LetelierDate: Mon Apr 10 20:10:48 UTC 2023Email: aletelier@anid.clLogged In As: Referring Page: https://repositorio.anid.cl/homeUser Agent: Mozilla/5.0 (Windows NT 10.0; Win64; x64) AppleWebKit/537.36 (KHTML, like Gecko) Chrome/111.0.0.0 Safari/537.36Session: ac3d3310-723a-4cf8-a886-91015baabe69"/>
    <x v="5"/>
    <x v="6"/>
  </r>
  <r>
    <s v="ayudaic"/>
    <n v="683207"/>
    <s v="2023-04-11T00:58:58Z"/>
    <s v="2023-04-11"/>
    <n v="6"/>
    <n v="5"/>
    <s v="No cumple"/>
    <n v="40"/>
    <n v="41"/>
    <n v="-1"/>
    <s v="11"/>
    <s v="04"/>
    <s v="2023"/>
    <s v="00:58"/>
    <s v="Abril"/>
    <s v="Cerrado"/>
    <s v="2023-04-17T21:03:31Z"/>
    <s v="2023-04-17"/>
    <s v="17"/>
    <s v="04"/>
    <s v="2023"/>
    <s v="21:03"/>
    <s v="Abril"/>
    <n v="12648117315604"/>
    <n v="12648117315604"/>
    <s v="Sandra Rivera"/>
    <s v="srivera@uchilefau.cl"/>
    <x v="2"/>
    <s v="Antonieta Yañez"/>
    <s v="Revista Veritas 54"/>
    <s v="Estimada AntonietaEn este enlacehttps://www.dropbox.com/sh/d12ww1cskxwkidi/AAC-SjfzRdep4imVBHG6U4uCa?dl=0envío los archivos para SciELO del nro.54 de Abril 2023 de la revista Veritas.Quedo atenta a s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3364"/>
    <s v="2023-04-11T11:09:06Z"/>
    <s v="2023-04-11"/>
    <n v="1"/>
    <n v="5"/>
    <s v="Cumple"/>
    <n v="40"/>
    <n v="41"/>
    <n v="-1"/>
    <s v="11"/>
    <s v="04"/>
    <s v="2023"/>
    <s v="11:09"/>
    <s v="Abril"/>
    <s v="Cerrado"/>
    <s v="2023-04-12T21:03:13Z"/>
    <s v="2023-04-12"/>
    <s v="12"/>
    <s v="04"/>
    <s v="2023"/>
    <s v="21:03"/>
    <s v="Abril"/>
    <n v="14770196580628"/>
    <n v="14770196580628"/>
    <s v="Sandro Valenzuela"/>
    <s v="sandrolvalenzuelad@gmail.com"/>
    <x v="0"/>
    <s v="Paula Gajardo"/>
    <s v="Datos"/>
    <s v="Estimados,He llenado los datos de mi perfil de anid, y ahora enlazo la cuenta a la plataforma del investigador pero los datos están vacíos allí. Hay alguna manera de tener que reescribir mil veces la misma información?de antemano muchas gracias"/>
    <x v="5"/>
    <x v="11"/>
  </r>
  <r>
    <s v="ayudaic"/>
    <n v="683430"/>
    <s v="2023-04-11T13:24:57Z"/>
    <s v="2023-04-11"/>
    <n v="8"/>
    <n v="5"/>
    <s v="No cumple"/>
    <n v="40"/>
    <n v="41"/>
    <n v="-1"/>
    <s v="11"/>
    <s v="04"/>
    <s v="2023"/>
    <s v="13:24"/>
    <s v="Abril"/>
    <s v="Cerrado"/>
    <s v="2023-04-19T14:03:39Z"/>
    <s v="2023-04-19"/>
    <s v="19"/>
    <s v="04"/>
    <s v="2023"/>
    <s v="14:03"/>
    <s v="Abril"/>
    <n v="14771827504148"/>
    <n v="14771827504148"/>
    <s v="MARTINA IRINA YOPO DÍAZ"/>
    <s v="martina.yopo@udp.cl"/>
    <x v="3"/>
    <s v="Oscar Ravanal"/>
    <s v="Reporte Publicaciones ANID"/>
    <s v="Estimado Oscar, Espero que estés muy bien. Te escribo porque tengo tres varias publicaciones que cumplen con todos los requisitos para ser incluidas en el reporte anual de publicaciones de ANID, pero que sin embargo no han aparecido en los reportes de 2021 o 2022. Las publicaciones son las siguientes: 1.          Cabib, I., Araos, C., Palma, J. and Yopo Díaz, M. (2022). Long-Term Trajectories of Intergenerational Coresidence: Evidence of longitudinal patterns of living arrangements in Chile. Family Relations (SSCI-Scopus) https://doi.org/10.1111/fare.12723   2.          Basaure, M., Yopo, M., Vera, C., Güell, P., Zilveti, M., Larenas, E., y Díaz, A. (2022). Más allá de la distribución. Estudio empírico de la valoración y las diferencias de género en el uso de tiempo. Economía y Política (Scopus) 9(2): 41-65. http://www.economiaypolitica.cl/index.php/eyp/article/view/186    3.          Basaure, M., Güell, P., Larenas, E., Zilveti, M., Yopo Díaz, M., Vera, C. y Díaz, A. (2021). Midiendo el tiempo, valorando la temporalidad. Análisis conceptual y metodológico de encuestas sobre tiempo y temporalidad en Chile. Revista MAD (Scopus) 45: 1-23. https://doi.org/10.5354/0718-0527.2021.65864 Te agradecería más información sobre por qué las publicaciones no están incluidas en los reportes y qué hacer para incluirlas. Muchas gracias. Saludos, Martina Yopo Díaz, PhD Profesora AsistenteEscuela SociologíaUniversidad Diego Portales"/>
    <x v="5"/>
    <x v="10"/>
  </r>
  <r>
    <s v="ayudaic"/>
    <n v="683706"/>
    <s v="2023-04-11T18:32:24Z"/>
    <s v="2023-04-11"/>
    <n v="6"/>
    <n v="5"/>
    <s v="No cumple"/>
    <n v="40"/>
    <n v="41"/>
    <n v="-1"/>
    <s v="11"/>
    <s v="04"/>
    <s v="2023"/>
    <s v="18:32"/>
    <s v="Abril"/>
    <s v="Cerrado"/>
    <s v="2023-04-17T21:03:31Z"/>
    <s v="2023-04-17"/>
    <s v="17"/>
    <s v="04"/>
    <s v="2023"/>
    <s v="21:03"/>
    <s v="Abril"/>
    <n v="10752328133652"/>
    <n v="10752328133652"/>
    <s v="Scielo Contato"/>
    <s v="scielo@scielo.org"/>
    <x v="2"/>
    <s v="Antonieta Yañez"/>
    <s v="Evaluación de la colección SciELO Chile - Abril/2023"/>
    <s v="Estimada Dra. Patricia Muñoz,Adjunto encaminamos el informe con la evaluación de la colección SciELO Chile concluida en Abril de 2023.Criterios de calidad SciELO utilizados en la evaluaciónLa evaluación de los aspectos de políticas y procedimientos fue hecha con base en los criterios descriptos en el documento: Criterios para certificación de sitios SciELO: criterios, política y procedimientos para la clasificación y certificación de los sitios de la Red SciELO, disponible en el Portal de la Red SciELO: https://wp.scielo.org/wp-content/uploads/Criterios-Rede-SciELO-es.pdf.Abajo sigue un resumen del estado actual de la Colección SciELO Chile.Estado de actualización de la colecciónDe los actuales 134 títulos vigentes en SciELO Chile, 27 revistas (20,1%) están atrasadas.Se puede decir que en términos de actualización de la colección hubo un pequeño retroceso en la actualización de SciELO Chile, considerando como referencia la evaluación anterior realizada en Noviembre de 2022 cuando 18,9% de la colección estaba atrasada y ahora el porcentual es de 20,1%.Recomendación para acción inmediataUna colección SciELO certificada debe caracterizarse por la puntualidad. El criterio básico de actualización es operar con pelo menos 50% de las revistas de la colección actualizadas.Esta evaluación ha identificado que el nivel de actualización de SciELO Chile es de 79,9%. La colección está con un buen nivel de actualización.Hay 4 revistas anuales en la colección SciELO Chile. Nuestra recomendación es que las revistas indexadas anualmente sólo se mantengan en la colección cuando adopten la modalidad de publicación continua:1.      Byzantion Nea Hellás2.      Izquierdas3.      Revista de estudios histórico-jurídicos4.      Revista de filosofiaLos nombres de los miembros y cargos del Comité Consultivo de la Colección deben estar publicamente disponibles en la página de la Colección SciELO Chile (ejemplo: https://www.scielo.br/about/membros-comite-scielo-br).Informamos que una nueva evaluación de la Colección SciELO Chile será realizada en Noviembre de 2023.Cordiales SaludosRenata PostalliAtenciosamente,Equipe SciELO Brasil25-29 setembro, 2023São Paulo, Brasilhttps://25.scielo.org/SciELO - Scientific Electronic Library OnlineFAPESP - CAPES - CNPq -  BIREME  - FAP UNIFESPSciELO Brasil - www.scielo.org (http://www.scielo.org/)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9"/>
  </r>
  <r>
    <s v="ayudaic"/>
    <n v="683776"/>
    <s v="2023-04-11T19:52:53Z"/>
    <s v="2023-04-11"/>
    <n v="6"/>
    <n v="5"/>
    <s v="No cumple"/>
    <n v="40"/>
    <n v="41"/>
    <n v="-1"/>
    <s v="11"/>
    <s v="04"/>
    <s v="2023"/>
    <s v="19:52"/>
    <s v="Abril"/>
    <s v="Cerrado"/>
    <s v="2023-04-17T21:03:31Z"/>
    <s v="2023-04-17"/>
    <s v="17"/>
    <s v="04"/>
    <s v="2023"/>
    <s v="21:03"/>
    <s v="Abril"/>
    <n v="10225849858836"/>
    <n v="10225849858836"/>
    <s v="Kristopher Chandía Valenzuela"/>
    <s v="ingeniare@academicos.uta.cl"/>
    <x v="2"/>
    <s v="Antonieta Yañ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436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3798"/>
    <s v="2023-04-11T20:22:19Z"/>
    <s v="2023-04-11"/>
    <n v="6"/>
    <n v="5"/>
    <s v="No cumple"/>
    <n v="40"/>
    <n v="41"/>
    <n v="-1"/>
    <s v="11"/>
    <s v="04"/>
    <s v="2023"/>
    <s v="20:22"/>
    <s v="Abril"/>
    <s v="Cerrado"/>
    <s v="2023-04-17T21:03:31Z"/>
    <s v="2023-04-17"/>
    <s v="17"/>
    <s v="04"/>
    <s v="2023"/>
    <s v="21:03"/>
    <s v="Abril"/>
    <n v="10753508536468"/>
    <n v="10753508536468"/>
    <s v="Cristian Robeson"/>
    <s v="cristian.robeson@pucv.cl"/>
    <x v="2"/>
    <s v="Antonieta Yañez"/>
    <s v="Revista Ius et Praxis vol. 29 no. 1"/>
    <s v="Estimada Antonieta,Junto con saludar, hago llegar la revista Ius et Praxis vol. 29 no. 1 para que pase a su proceso de revisión. iusetp_v29n1_markup_xml.zip (https://drive.google.com/file/d/1bQV4jTZQEBDdY7qwwT1PujwikPiW2jPe/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3818"/>
    <s v="2023-04-11T20:56:15Z"/>
    <s v="2023-04-11"/>
    <n v="2"/>
    <n v="5"/>
    <s v="Cumple"/>
    <n v="40"/>
    <n v="41"/>
    <n v="-1"/>
    <s v="11"/>
    <s v="04"/>
    <s v="2023"/>
    <s v="20:56"/>
    <s v="Abril"/>
    <s v="Cerrado"/>
    <s v="2023-04-13T16:03:42Z"/>
    <s v="2023-04-13"/>
    <s v="13"/>
    <s v="04"/>
    <s v="2023"/>
    <s v="16:03"/>
    <s v="Abril"/>
    <n v="14787819617684"/>
    <n v="14787819617684"/>
    <s v="Pamela Artacho V"/>
    <s v="pamela.artacho@uach.cl"/>
    <x v="0"/>
    <s v="Paula Gajardo"/>
    <s v="Como cambiar correo electronico en portal del Investigador"/>
    <s v="Estimados: junto con saludar, les solicito ayuda para cambiar el correo electrónico con el que cree mi cuenta en el portal del investigador.Ahora estoy ingresando con correo pnartach@uc.clNecesito cambiar a correo de mi institución actual pamela.artacho@uach.clSaludos cordiales y quedo atentaPamela Artacho V.Dra., Mag., Ing. Agr.Instituto de Producción y Sanidad VegetalFacultad de Ciencias AgrariasCampus Isla Teja s/nUniversidad Austral de ChileValdiviaTeléfono oficina: +56 (63) 2221727"/>
    <x v="4"/>
    <x v="3"/>
  </r>
  <r>
    <s v="ayudaic"/>
    <n v="683925"/>
    <s v="2023-04-12T00:26:52Z"/>
    <s v="2023-04-12"/>
    <n v="5"/>
    <n v="5"/>
    <s v="Cumple"/>
    <n v="40"/>
    <n v="41"/>
    <n v="-1"/>
    <s v="12"/>
    <s v="04"/>
    <s v="2023"/>
    <s v="00:26"/>
    <s v="Abril"/>
    <s v="Cerrado"/>
    <s v="2023-04-17T21:03:30Z"/>
    <s v="2023-04-17"/>
    <s v="17"/>
    <s v="04"/>
    <s v="2023"/>
    <s v="21:03"/>
    <s v="Abril"/>
    <n v="9673272229908"/>
    <n v="9673272229908"/>
    <s v="Sandra Elizabeth Roa Mendoza"/>
    <s v="sroa@udec.cl"/>
    <x v="2"/>
    <s v="Antonieta Yañez"/>
    <s v="Revista Ciencia y Enfermería V29 rpass0323"/>
    <s v="Estimada Antonieta, junto con saludar adjunto link con archivo procesado Revista Ciencia y Enfermería V29(rpass0323):29:03: CUIDADOS DE ENFERMERÍA A COMUNIDADES “ATRAPADAS CLIMÁTICAS”: UN DESAFÍO EN CONTEXTO DE CRISIS AMBIENTAL GLOBALCarta Editor-----&gt;(00801)Saludos,Sandra Roa0717-9553-cienf-rpass-0323-29.rarCopia de ScieLO_Chile_Cienf_2022.xlsx"/>
    <x v="2"/>
    <x v="2"/>
  </r>
  <r>
    <s v="ayudaic"/>
    <n v="684001"/>
    <s v="2023-04-12T10:54:10Z"/>
    <s v="2023-04-12"/>
    <n v="1"/>
    <n v="5"/>
    <s v="Cumple"/>
    <n v="40"/>
    <n v="41"/>
    <n v="-1"/>
    <s v="12"/>
    <s v="04"/>
    <s v="2023"/>
    <s v="10:54"/>
    <s v="Abril"/>
    <s v="Cerrado"/>
    <s v="2023-04-13T16:03:41Z"/>
    <s v="2023-04-13"/>
    <s v="13"/>
    <s v="04"/>
    <s v="2023"/>
    <s v="16:03"/>
    <s v="Abril"/>
    <n v="14793599981716"/>
    <n v="14793599981716"/>
    <s v="Natalia Ricote Martínez"/>
    <s v="natalia.ricote@edu.uai.cl"/>
    <x v="0"/>
    <s v="Paula Gajardo"/>
    <s v="Ingreso publicaciones en Portal del Investigador"/>
    <s v="Estimados,Esperando que tengan una buena jornada, escribo para realizar una consulta acerca del Portal del Investigador. Me encuentro trabajando con un grupo de investigadores que tienen una postulación pronto (próxima semana) a un concurso de ANID y están teniendo problemas para actualizar su currículum en el portal del investigador, requisito fundamental para poder realizar correctamente la postulación.Concretamente, no pueden ingresar publicaciones, papers específicamente, en su CV, ya sea porque no les reconoce el DOI o porque incluso al ingresarlos manualmente estos no son reconocidos, o quedan como “no validados”. Estos son artículos publicados e indexados, ISI y Scopus. Es por ello que no entendemos muy bien cuál puede ser el error.Apreciaríamos mucho su ayuda para poder subsanar esta situación, ya que los CVs actualizados son de extrema importancia en las postulaciones de concursos ANID y estos deben revisarse a través del portal del investigador. Muchas gracias de antemano y quedo atenta a sus comentarios a la brevedad posibleSaludos cordiales Dra. Natalia Ricote M.Departamento de CienciasFacultad de Artes LiberalesUniversidad Adolfo Ibáñez"/>
    <x v="5"/>
    <x v="11"/>
  </r>
  <r>
    <s v="ayudaic"/>
    <n v="684043"/>
    <s v="2023-04-12T13:37:16Z"/>
    <s v="2023-04-12"/>
    <n v="0"/>
    <n v="5"/>
    <s v="Cumple"/>
    <n v="40"/>
    <n v="41"/>
    <n v="-1"/>
    <s v="12"/>
    <s v="04"/>
    <s v="2023"/>
    <s v="13:37"/>
    <s v="Abril"/>
    <s v="Cerrado"/>
    <s v="2023-04-12T17:04:18Z"/>
    <s v="2023-04-12"/>
    <s v="12"/>
    <s v="04"/>
    <s v="2023"/>
    <s v="17:04"/>
    <s v="Abril"/>
    <n v="376519763952"/>
    <n v="376519763952"/>
    <s v="Catalina Andrea Astudillo Neira"/>
    <s v="cat.astud@gmail.com"/>
    <x v="5"/>
    <s v="Paula Gajardo"/>
    <s v="folio de mi BecaChile"/>
    <s v="Junto con saludar, solicito el numero de folio de BecasChile. Soy Catalina Andrea Astudillo Neira y mi numero de rut es 17.343.839-7, defendí mi tesis doctoral el 07-10-20. Desde ya, muchas gracias. Catalina Envoyé à partir de Courrier (https://go.microsoft.com/fwlink/?LinkId=550986) pour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84119"/>
    <s v="2023-04-12T15:03:17Z"/>
    <s v="2023-04-12"/>
    <n v="5"/>
    <n v="5"/>
    <s v="Cumple"/>
    <n v="40"/>
    <n v="41"/>
    <n v="-1"/>
    <s v="12"/>
    <s v="04"/>
    <s v="2023"/>
    <s v="15:03"/>
    <s v="Abril"/>
    <s v="Cerrado"/>
    <s v="2023-04-17T21:03:29Z"/>
    <s v="2023-04-17"/>
    <s v="17"/>
    <s v="04"/>
    <s v="2023"/>
    <s v="21:03"/>
    <s v="Abril"/>
    <n v="423360453332"/>
    <n v="423360453332"/>
    <s v="Gonzalo Felipe Avendaño Henríquez"/>
    <s v="gonzaloavenhenr@gmail.com"/>
    <x v="2"/>
    <s v="Antonieta Yañez"/>
    <s v="¿CÓMO PUBLICAR?"/>
    <s v="Estimado(a)  muy  días, el motivo de mi correo es poder comentarle mi interés por publicar, sin embargo desconozco cómo se realiza. Nunca he publicado antes por ende me gustaría obtener orientación. Cordialmente Gonzalo Avendaño Henriquez               Profesor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84614"/>
    <s v="2023-04-13T10:57:22Z"/>
    <s v="2023-04-13"/>
    <n v="4"/>
    <n v="5"/>
    <s v="Cumple"/>
    <n v="40"/>
    <n v="41"/>
    <n v="-1"/>
    <s v="13"/>
    <s v="04"/>
    <s v="2023"/>
    <s v="10:57"/>
    <s v="Abril"/>
    <s v="Cerrado"/>
    <s v="2023-04-17T21:03:29Z"/>
    <s v="2023-04-17"/>
    <s v="17"/>
    <s v="04"/>
    <s v="2023"/>
    <s v="21:03"/>
    <s v="Abril"/>
    <n v="14832438278036"/>
    <n v="14832438278036"/>
    <s v="Hector Perez Vivanco"/>
    <s v="hector.perez@derecho.uchile.cl"/>
    <x v="2"/>
    <s v="Paula Gajardo"/>
    <s v="Consulta para publicación continua"/>
    <s v="Estimad@s,Buenas tardes. Le escribo a nombre de la Revista Chilena de Derecho y Tecnología para consultarles por si existe un procedimiento para ser reconocidos como una publicación continua y, en caso de existir, donde puedo encontrar las instrucciones para esto.Les agradezco de antemano su disposición,Saludos cordiales--Héctor Pérez VivancoAbogadoEditor Revista Chilena de Derecho y TecnologíaFacultad de DerechoUniversidad de Chile"/>
    <x v="3"/>
    <x v="4"/>
  </r>
  <r>
    <s v="ayudaic"/>
    <n v="684650"/>
    <s v="2023-04-13T13:39:08Z"/>
    <s v="2023-04-13"/>
    <n v="47"/>
    <n v="5"/>
    <s v="No cumple"/>
    <n v="40"/>
    <n v="41"/>
    <n v="-1"/>
    <s v="13"/>
    <s v="04"/>
    <s v="2023"/>
    <s v="13:39"/>
    <s v="Abril"/>
    <s v="Cerrado"/>
    <s v="2023-05-30T20:02:52Z"/>
    <s v="2023-05-30"/>
    <s v="30"/>
    <s v="05"/>
    <s v="2023"/>
    <s v="20:02"/>
    <s v="Mayo"/>
    <n v="423092831352"/>
    <n v="423092831352"/>
    <s v="Andrea Margarita Yañez Clavel"/>
    <s v="ayanez@anid.cl"/>
    <x v="8"/>
    <s v="Paula Gajardo"/>
    <s v="RE: Sobre un registro duplicado - https://www.latindex.org/latindex/ficha/27639"/>
    <s v="Hola David: Junto con saludar, quisiera consultar por favor por esta solicitud de eliminar un duplicado.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Andrea Yanez ClavelEnviado el: martes, 4 de Abril de 2023 15:17Para: David Saules Rojas &lt;dsaules@libros.unam.mx&gt;CC: José Octavio Alonso Gamboa &lt;oalonso@unam.mx&gt;; latindex &lt;latindex@conicyt.cl&gt;Asunto: RE: Sobre un registro duplicado - https://www.latindex.org/latindex/ficha/27639  Estimado David: Junto con saludar y esperando te encuentres bien, quisiera solicitar tu ayuda para que por favor puedas eliminar este folio https://www.latindex.org/latindex/ficha/25740,    Quedo atenta, muchas gracias, por tu ayuda,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x v="4"/>
    <x v="6"/>
  </r>
  <r>
    <s v="ayudaic"/>
    <n v="684735"/>
    <s v="2023-04-13T15:12:41Z"/>
    <s v="2023-04-13"/>
    <n v="0"/>
    <n v="5"/>
    <s v="Cumple"/>
    <n v="40"/>
    <n v="41"/>
    <n v="-1"/>
    <s v="13"/>
    <s v="04"/>
    <s v="2023"/>
    <s v="15:12"/>
    <s v="Abril"/>
    <s v="Cerrado"/>
    <s v="2023-04-13T18:03:47Z"/>
    <s v="2023-04-13"/>
    <s v="13"/>
    <s v="04"/>
    <s v="2023"/>
    <s v="18:03"/>
    <s v="Abril"/>
    <n v="14839674652564"/>
    <n v="14839674652564"/>
    <s v="SERGIO ALBERTO ELORTEGUI FRANCIOLI"/>
    <s v="sergio.elortegui@pucv.cl"/>
    <x v="0"/>
    <s v="Paula Gajardo"/>
    <s v="Registro de investigador"/>
    <s v="Estimados ANIDTengo problemas con mi registro de investigador, no aparezco en la página del buscador y estamos en el proceso de postulación de un proyecto Anillo. Me pareció raro pues tenemos un Fondecyt interdisciplinario en curso e hicimos el proceso de la misma manera, solo que ahora no aparezco...Sergio Alberto Elórtegui FrancioliDoctor en Ciencias de La Educación PUC10.452.312-9filiación PUCVLes agradezco su ayuda.Sergio"/>
    <x v="5"/>
    <x v="10"/>
  </r>
  <r>
    <s v="ayudaic"/>
    <n v="684790"/>
    <s v="2023-04-13T16:16:22Z"/>
    <s v="2023-04-13"/>
    <n v="0"/>
    <n v="5"/>
    <s v="Cumple"/>
    <n v="40"/>
    <n v="41"/>
    <n v="-1"/>
    <s v="13"/>
    <s v="04"/>
    <s v="2023"/>
    <s v="16:16"/>
    <s v="Abril"/>
    <s v="Cerrado"/>
    <s v="2023-04-13T18:03:46Z"/>
    <s v="2023-04-13"/>
    <s v="13"/>
    <s v="04"/>
    <s v="2023"/>
    <s v="18:03"/>
    <s v="Abril"/>
    <n v="5735540077460"/>
    <n v="5735540077460"/>
    <s v="Bárbara Emilia Pequeño Roessler"/>
    <s v="emiliapequenor@gmail.com"/>
    <x v="5"/>
    <s v="Paula Gajardo"/>
    <s v="Problemas con folio de proyecto"/>
    <s v="A quien corresponda,Esperando que se encuentren bien, escribo puesto que estoy intentando subir al repositorio mi tesis de Magíster, y no me reocnoce el número de folio. Adjunto captura de pantalla. El folio que estoy ingresando es el 22201410¿Qué debo hacer en este caso?Quedo atenta a sus comentari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85089"/>
    <s v="2023-04-13T22:45:41Z"/>
    <s v="2023-04-13"/>
    <n v="4"/>
    <n v="5"/>
    <s v="Cumple"/>
    <n v="40"/>
    <n v="41"/>
    <n v="-1"/>
    <s v="13"/>
    <s v="04"/>
    <s v="2023"/>
    <s v="22:45"/>
    <s v="Abril"/>
    <s v="Cerrado"/>
    <s v="2023-04-17T21:03:29Z"/>
    <s v="2023-04-17"/>
    <s v="17"/>
    <s v="04"/>
    <s v="2023"/>
    <s v="21:03"/>
    <s v="Abril"/>
    <n v="10753508536468"/>
    <n v="10753508536468"/>
    <s v="Cristian Robeson"/>
    <s v="cristian.robeson@pucv.cl"/>
    <x v="2"/>
    <s v="Antonieta Yañez"/>
    <s v="Psicoperspectivas vol. 22 no. 1"/>
    <s v="Estimada Antonieta,Junto con saludar, hago llegar la revista Psicoperspectivas vol. 22 no. 1, para que pase a su proceso de revisión.Saludos cordiales psicop_v22n1_markup_xml.zip (https://drive.google.com/file/d/1YI1bxlewomsup7LbCQYsRZamR-3frYNM/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5211"/>
    <s v="2023-04-14T11:02:07Z"/>
    <s v="2023-04-14"/>
    <n v="4"/>
    <n v="5"/>
    <s v="Cumple"/>
    <n v="40"/>
    <n v="41"/>
    <n v="-1"/>
    <s v="14"/>
    <s v="04"/>
    <s v="2023"/>
    <s v="11:02"/>
    <s v="Abril"/>
    <s v="Cerrado"/>
    <s v="2023-04-18T14:04:04Z"/>
    <s v="2023-04-18"/>
    <s v="18"/>
    <s v="04"/>
    <s v="2023"/>
    <s v="14:04"/>
    <s v="Abril"/>
    <n v="14862183049364"/>
    <n v="14862183049364"/>
    <s v="Alfredo Hernan von Marttens Castro"/>
    <s v="avonmarttens@gmail.com"/>
    <x v="0"/>
    <s v="Paula Gajardo"/>
    <s v="Necesito ayuda"/>
    <s v="Entro con mi correo y con mi clave para editar y agregar mis nuevas publicaciones, abro la página y se cierra a los 10 segundos.¿Qué puedo hacer?Muchas gracias"/>
    <x v="5"/>
    <x v="6"/>
  </r>
  <r>
    <s v="ayudaic"/>
    <n v="685613"/>
    <s v="2023-04-14T19:43:27Z"/>
    <s v="2023-04-14"/>
    <n v="194"/>
    <n v="5"/>
    <s v="No cumple"/>
    <n v="40"/>
    <n v="41"/>
    <n v="-1"/>
    <s v="14"/>
    <s v="04"/>
    <s v="2023"/>
    <s v="19:43"/>
    <s v="Abril"/>
    <s v="Cerrado"/>
    <s v="2023-10-25T13:02:55Z"/>
    <s v="2023-10-25"/>
    <s v="25"/>
    <s v="10"/>
    <s v="2023"/>
    <s v="13:02"/>
    <s v="Octubre"/>
    <n v="423092831352"/>
    <n v="423092831352"/>
    <s v="Andrea Margarita Yañez Clavel"/>
    <s v="ayanez@anid.cl"/>
    <x v="1"/>
    <s v="Alejandro Pavez"/>
    <s v="RV: Solicitud Certificado ISSN 2810-6180"/>
    <s v="Estimados. Junto con saludar, quisiera consulta si se puede realizar la consulta que esta realizado una editora de la revista &quot;Soft Secrets (Impresa)&quot; ISSN 2810-6180&quot;Una vez más me dirijo a Ud para informarme cómo puedo obtener un ejemplar del Certificado del número ISSN que nos ha sido otorgado.ES NUESTRO AFÁN DE IMPRIMIR UNA PARTE DE LA REVISTA EN COLOMBIA Y LA IMPRENTA ME LO SOLICITA.Si Ud no me lo puede facilitar, podría informarme dónde lo puedo solicitar?&quot;Quedo atenta, muchas gracias—————Andrea Yañez ClavelSecretaria SubdirecciónSubdirección de Redes, Estrategia y ConocimientoAgencia Nacional de Investigación y Desarrollo, ANIDTel.: +56 2 2365 4451www.anid.cl / @ANIDInformaMinisterio de Ciencia, Tecnología, Conocimiento e InnovaciónGobierno de Chile-----Mensaje original-----De: Antonieta Yanez Carrasco &lt;myanez@anid.cl&gt;Enviado el: viernes, 14 de Abril de 2023 9:17Para: Andrea Yanez Clavel &lt;ayanez@anid.cl&gt;Asunto: RV: Solicitud Certificado ISSN 2810-6180Importancia: AltaEstimada KindJunto con saludar copio mail a Andrea yañez encargada del ISSN.Saludos,Saludos,-----Mensaje original-----De: Liesbeth Lenssen &lt;liesbeth@softsecrets.nl&lt;mailto:liesbeth@softsecrets.nl&gt;&gt; Enviado el: martes, 11 de Abril de 2023 2:58Para: Antonieta Yanez Carrasco &lt;myanez@anid.cl&lt;mailto:myanez@anid.cl&gt;&gt;CC: sandra &lt;sandra@softsecrets.nl&lt;mailto:sandra@softsecrets.nl&gt;&gt;Asunto: Re: Solicitud Certificado ISSN 2810-6180Importancia: AltaEstimada Antonieta,Una vez más me dirijo a Ud para informarme cómo puedo obtener un ejemplar del Certificado del número ISSN que nos ha sido otorgado.Es nuestro afán de imprimir una parte de la revista en Colombia y la imprenta me lo solicita.Si Ud no me lo puede facilitar, podría informarme dónde lo puedo solicitar?De antemano, agradezco su atención y su ayuda.Kind regards,Un saludo,Liesbeth Lenssenp: +31 73 549 81 12e: liesbeth@softsecrets.nl&lt;mailto:liesbeth@softsecrets.nl&gt;w: www.softsecrets.com/nl/&lt;http://www.softsecrets.com/nl/&gt;----- Oorspronkelijk bericht -----Van: &quot;Antonieta Yanez Carrasco&quot; &lt;myanez@anid.cl&lt;mailto:myanez@anid.cl&gt;&gt;Aan: &quot;Liesbeth Lenssen&quot; &lt;liesbeth@softsecrets.nl&lt;mailto:liesbeth@softsecrets.nl&gt;&gt;Verzonden: Woensdag 1 maart 2023 03:16:34Onderwerp: RE: Solicitud Certificado ISSN 2810-6180EstimadosJunto con saludar informo que mañana regresa de su feriado legal la persona encargada del ISSN para aclarar su consulta.Saludos,━━━━━━━━Maria Antonieta Yañez C.Departamento Gestión de Conocimiento, Monitoreo y Prospección Subdirección de Redes, Estrategia y Conocimiento Agencia Nacional de Investigación y Desarrollo, ANID Moneda 1375 – Santiago Centro+56 22 365 4695Ministerio de Ciencia, Tecnología, Conocimiento e Innovación Gobierno de Chile-----Mensaje original-----De: Liesbeth Lenssen &lt;liesbeth@softsecrets.nl&lt;mailto:liesbeth@softsecrets.nl&gt;&gt; Enviado el: martes, 28 de Febrero de 2023 16:12Para: Antonieta Yanez Carrasco &lt;myanez@anid.cl&lt;mailto:myanez@anid.cl&gt;&gt;Asunto: Fwd: Solicitud Certificado ISSN 2810-6180Importancia: AltaEstimada Antonieta Yañez,Esa es mi quinto intento de hacer les una consulta.Si sería tan amable de leer los correos/solicitudes anteriores y contestarme, se lo agradecería mucho.Un cordial saludo,Quedo atenta,Kind regards,Un saludo,Liesbeth Lenssenp: +31 73 549 81 12e: liesbeth@softsecrets.nl&lt;mailto:liesbeth@softsecrets.nl&gt;w: www.softsecrets.com/nl/&lt;http://www.softsecrets.com/nl/&gt;----- Doorgestuurd bericht -----Van: &quot;Liesbeth Lenssen&quot; &lt;liesbeth@softsecrets.nl&lt;mailto:liesbeth@softsecrets.nl&gt;&gt;Aan: &quot;evaluacionrevistas&quot; &lt;evaluacionrevistas@conicyt.cl&lt;mailto:evaluacionrevistas@conicyt.cl&gt;&gt;Verzonden: Dinsdag 28 februari 2023 16:08:16Onderwerp: Solicitud Certificado ISSN 2810-6180Estimados señores,Me dirijo a Uds, tercer intento,para solicitar un Certificado del número ISSN que recién ha sido otorgado a nuestro sucursal chilena Discover Publishers Latinoamerica SpA, editor de la revista Soft Secrets (véase también correspondencia aqui abajo).De antemano, agradecemos su colaboración.Kind regards,Un saludo,Liesbeth Lenssenp: +31 73 549 81 12e: liesbeth@softsecrets.nl&lt;mailto:liesbeth@softsecrets.nl&gt;w: www.softsecrets.com/nl/&lt;http://www.softsecrets.com/nl/&gt;----- Doorgestuurd bericht -----Van: &quot;Liesbeth Lenssen&quot; &lt;liesbeth@softsecrets.nl&lt;mailto:liesbeth@softsecrets.nl&gt;&gt;Aan: &quot;info&quot; &lt;info@revistas.informacioncientifica.cl&lt;mailto:info@revistas.informacioncientifica.cl&gt;&gt;Verzonden: Donderdag 23 februari 2023 11:29:49Onderwerp: [Revistas Científicas] Validación de uso de ISSNEstimados señores,La imprenta colombiana solicita copia del Certificado del número ISSN que recién ha sido otorgado a nuestro sucursal chilena Discover Publishers Latinoamerica SpA, editor de la revista Soft Secrets.Me podrían informar donde y como podemos obtener dicho documento?De antemano, agradecemos su colaboración.Kind regards,Un saludo,Liesbeth Lenssenp: +31 73 549 81 12e: liesbeth@softsecrets.nl&lt;mailto:liesbeth@softsecrets.nl&gt;w: www.softsecrets.com/nl/&lt;http://www.softsecrets.com/nl/&gt;----- Doorgestuurd bericht -----Van: &quot;Liesbeth Lenssen&quot; &lt;liesbeth@softsecrets.nl&lt;mailto:liesbeth@softsecrets.nl&gt;&gt;Aan: &quot;info&quot; &lt;info@revistas.informacioncientifica.cl&lt;mailto:info@revistas.informacioncientifica.cl&gt;&gt;Verzonden: Vrijdag 17 februari 2023 10:57:30Onderwerp: Re: [Revistas Científicas] Validación de uso de ISSNEstimados Srs;Acusamos recibo de su correo informándonos que el código ISSN ha sido otorgado a nuestra revista.No obstante, serían tan amables de enviar nos por correo el certificado correspondiente?De antemano, agradezco su colaboración.Kind regards,Un saludo,Liesbeth Lenssenp: +31 73 549 81 12e: liesbeth@softsecrets.nl&lt;mailto:liesbeth@softsecrets.nl&gt;w: www.softsecrets.com/nl/&lt;http://www.softsecrets.com/nl/&gt;----- Oorspronkelijk bericht -----Van: info@revistas.informacioncientifica.cl&lt;mailto:info@revistas.informacioncientifica.cl&gt;Aan: &quot;Liesbeth Lenssen&quot; &lt;liesbeth@softsecrets.nl&lt;mailto:liesbeth@softsecrets.nl&gt;&gt;Verzonden: Woensdag 1 februari 2023 15:36:03Onderwerp: [Revistas Científicas] Validación de uso de ISSNEstimado/a Liesbeth Lenssen,Le informamos que la validación del código ISSN 2810-6180 asignado a su revista &quot;Soft Secrets (Impresa)&quot; ha finalizado exitosamente.Saluda atentamente a usted,Departamento de Gestión del Conocimiento, Monitoreo y Prospección Subdirección de Redes, Estrategia y Conocimiento Agencia Nacional de Investigación y Desarrollo, ANID"/>
    <x v="3"/>
    <x v="10"/>
  </r>
  <r>
    <s v="ayudaic"/>
    <n v="685681"/>
    <s v="2023-04-14T20:49:41Z"/>
    <s v="2023-04-14"/>
    <n v="194"/>
    <n v="5"/>
    <s v="No cumple"/>
    <n v="40"/>
    <n v="41"/>
    <n v="-1"/>
    <s v="14"/>
    <s v="04"/>
    <s v="2023"/>
    <s v="20:49"/>
    <s v="Abril"/>
    <s v="Cerrado"/>
    <s v="2023-10-25T13:02:54Z"/>
    <s v="2023-10-25"/>
    <s v="25"/>
    <s v="10"/>
    <s v="2023"/>
    <s v="13:02"/>
    <s v="Octubre"/>
    <n v="423092831352"/>
    <n v="423092831352"/>
    <s v="Andrea Margarita Yañez Clavel"/>
    <s v="ayanez@anid.cl"/>
    <x v="1"/>
    <s v="Alejandro Pavez"/>
    <s v="RE: sobre registro ISSN"/>
    <s v="Estimado Sr. Herrera: Junto con saludar, le informo lo siguiente referente a su consulta: para versiones de una publicación en diferentes formatos se necesitan diferentes ISSN, en este caso impreso y en línea, para solicitar el ISSN en formato digital tiene que realizar la solicitud en el Portal de Revistas: http://revistascientificas.informacioncientifica.cl/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ial Universidad de La Serena &lt;editorial@userena.cl&gt;Enviado el: jueves, 13 de Abril de 2023 10:43Para: evaluacionrevistas &lt;evaluacionrevistas@conicyt.cl&gt;Asunto: Fwd: sobre registro ISSN Estimados Quisiera corroborar una información para saber cómo proceder.El año pasado se solicitó el código ISSN 2735-7821 para el Libro de Actas CODES 2021 en formato papel, pero este año el Libro de Actas CODES se realizará en formato digital.¿Se requiere obtener un nuevo código ISSN? ¿Se informa a ustedes y se utiliza el mismo? Quedo atento a su respuesta. Atte Ignacio HerreraEncargado Ed. ULS"/>
    <x v="3"/>
    <x v="10"/>
  </r>
  <r>
    <s v="ayudaic"/>
    <n v="685759"/>
    <s v="2023-04-14T22:14:50Z"/>
    <s v="2023-04-14"/>
    <n v="4"/>
    <n v="5"/>
    <s v="Cumple"/>
    <n v="40"/>
    <n v="41"/>
    <n v="-1"/>
    <s v="14"/>
    <s v="04"/>
    <s v="2023"/>
    <s v="22:14"/>
    <s v="Abril"/>
    <s v="Cerrado"/>
    <s v="2023-04-18T14:04:04Z"/>
    <s v="2023-04-18"/>
    <s v="18"/>
    <s v="04"/>
    <s v="2023"/>
    <s v="14:04"/>
    <s v="Abril"/>
    <n v="383006560992"/>
    <n v="383006560992"/>
    <s v="Tomás Esteban Roquer Rodríguez"/>
    <s v="teroquer@uc.cl"/>
    <x v="0"/>
    <s v="Paula Gajardo"/>
    <s v="Inscripción en Portal del Investigador"/>
    <s v="Estimados señores de ANID,Escribo porque me estoy buscando en la base de datos del &quot;Portal del Investigador&quot;, y no me encuentro. Mi RUT es 17.534.119-6, y entiendo que ya estaba registrado.Pregunto debido a postulación que estamos realizando con grupo de investigación a un proyecto IDeA FONDEF.Gracias,Tomás RoquerNo sienta la obligación de contestar este mail fuera de horario laboral."/>
    <x v="5"/>
    <x v="11"/>
  </r>
  <r>
    <s v="ayudaic"/>
    <n v="685994"/>
    <s v="2023-04-16T13:46:21Z"/>
    <s v="2023-04-16"/>
    <n v="2"/>
    <n v="5"/>
    <s v="Cumple"/>
    <n v="40"/>
    <n v="41"/>
    <n v="-1"/>
    <s v="16"/>
    <s v="04"/>
    <s v="2023"/>
    <s v="13:46"/>
    <s v="Abril"/>
    <s v="Cerrado"/>
    <s v="2023-04-18T14:04:04Z"/>
    <s v="2023-04-18"/>
    <s v="18"/>
    <s v="04"/>
    <s v="2023"/>
    <s v="14:04"/>
    <s v="Abril"/>
    <n v="399680367652"/>
    <n v="399680367652"/>
    <s v="Juan Enrique Hinostroza Scheel"/>
    <s v="enrique.hinostroza@iie.cl"/>
    <x v="0"/>
    <s v="Paula Gajardo"/>
    <s v="Actualización de mi CV"/>
    <s v="Estimados/as, buenos días.Estamos preparando un Fondef y la información de mi CV que aparece en el sitio del portal de investigadores (https://investigadores.anid.cl/es/public_search/researcher?id=9821) está desactualizada. He actualizado  mis antecedentes en el sitio para editar el Curriculum de ANID (https://cv.anid.cl/index.php/es/antecedentes/edit/id/14984), pero el portal de investigadores no se actualiza.¿cómo puedo actualizar la información del portal de investigadores?Además (o producto de eso), en el formulario del Fondef aparezco con 94% de completitud y no me queda claro qué falta.Gracias, EnriquePastedGraphic-1.pngJuan Enrique Hinostroza, PhD.Instituto de Informática Educativawww.iie.clUniversidad de La FronteraMontevideo 0830Temuco - ChileTeléfono: 56 45 2325252"/>
    <x v="5"/>
    <x v="11"/>
  </r>
  <r>
    <s v="ayudaic"/>
    <n v="686032"/>
    <s v="2023-04-16T20:16:18Z"/>
    <s v="2023-04-16"/>
    <n v="1"/>
    <n v="5"/>
    <s v="Cumple"/>
    <n v="40"/>
    <n v="41"/>
    <n v="-1"/>
    <s v="16"/>
    <s v="04"/>
    <s v="2023"/>
    <s v="20:16"/>
    <s v="Abril"/>
    <s v="Cerrado"/>
    <s v="2023-04-17T21:03:29Z"/>
    <s v="2023-04-17"/>
    <s v="17"/>
    <s v="04"/>
    <s v="2023"/>
    <s v="21:03"/>
    <s v="Abril"/>
    <n v="10225849858836"/>
    <n v="10225849858836"/>
    <s v="Kristopher Chandía Valenzuela"/>
    <s v="ingeniare@academicos.uta.cl"/>
    <x v="2"/>
    <s v="Antonieta Yañ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43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6112"/>
    <s v="2023-04-17T12:01:10Z"/>
    <s v="2023-04-17"/>
    <n v="28"/>
    <n v="5"/>
    <s v="No cumple"/>
    <n v="40"/>
    <n v="41"/>
    <n v="-1"/>
    <s v="17"/>
    <s v="04"/>
    <s v="2023"/>
    <s v="12:01"/>
    <s v="Abril"/>
    <s v="Cerrado"/>
    <s v="2023-05-15T16:03:58Z"/>
    <s v="2023-05-15"/>
    <s v="15"/>
    <s v="05"/>
    <s v="2023"/>
    <s v="16:03"/>
    <s v="Mayo"/>
    <n v="413176138932"/>
    <n v="413176138932"/>
    <s v="Juan L"/>
    <s v="jalazzus@gmail.com"/>
    <x v="3"/>
    <s v="Oscar Ravanal"/>
    <s v="[inconsistencias] [dataciencia]."/>
    <s v="en dataciencia, al perfilLAZZUS-ZUNIGA, JUAN ANDRES  https://dataciencia.anid.cl/author/3133336unificarlo con el perfilhttps://dataciencia.anid.cl/author/5682447%%%%%%%%%%%%%%%%%%%%%%%%%%%%%%%%%ademaspor favor agregar el artículoLazzús, J.A., Pérez Ponce, A.A. &amp; Marín, J. Estimation of global solar radiation over the city of La Serena (Chile) using a neural network. Appl. Sol. Energy 47, 66–73 (2011). https://doi.org/10.3103/S0003701X11010099la revista esta en dataciencia enhttps://dataciencia.anid.cl/journal/0003-701Xpero el artículo no se ha incorporadosalud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86281"/>
    <s v="2023-04-17T15:31:14Z"/>
    <s v="2023-04-17"/>
    <n v="9"/>
    <n v="5"/>
    <s v="No cumple"/>
    <n v="40"/>
    <n v="41"/>
    <n v="-1"/>
    <s v="17"/>
    <s v="04"/>
    <s v="2023"/>
    <s v="15:31"/>
    <s v="Abril"/>
    <s v="Cerrado"/>
    <s v="2023-04-26T20:03:09Z"/>
    <s v="2023-04-26"/>
    <s v="26"/>
    <s v="04"/>
    <s v="2023"/>
    <s v="20:03"/>
    <s v="Abril"/>
    <n v="14862183049364"/>
    <n v="14862183049364"/>
    <s v="Alfredo Hernan von Marttens Castro"/>
    <s v="avonmarttens@gmail.com"/>
    <x v="4"/>
    <s v="Paula Gajardo"/>
    <s v="No puedo actualizar mis datos"/>
    <s v="A quien corresponda.Desde el jueves estoy tratando de actualizar mis datos. El viernes pasado, después de cambiar mi clave varias veces, pude acceder y cargar mis publicaciones.El día de hoy aparezco con un 94% de actualización. No se que puede faltar, al intentar nuevamente ingresar con mi nueva clave, fue imposible acceder a mis datos.He vuelto a cambiar la clave en tres oportunidades y la página se cae a los 10 segundos.Qué puedo hacer?Muchas graciasProf. Dr. Alfredo von Marttens Castr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86353"/>
    <s v="2023-04-17T16:58:01Z"/>
    <s v="2023-04-17"/>
    <n v="1"/>
    <n v="5"/>
    <s v="Cumple"/>
    <n v="40"/>
    <n v="41"/>
    <n v="-1"/>
    <s v="17"/>
    <s v="04"/>
    <s v="2023"/>
    <s v="16:58"/>
    <s v="Abril"/>
    <s v="Cerrado"/>
    <s v="2023-04-18T14:04:04Z"/>
    <s v="2023-04-18"/>
    <s v="18"/>
    <s v="04"/>
    <s v="2023"/>
    <s v="14:04"/>
    <s v="Abril"/>
    <n v="14921931066004"/>
    <n v="14921931066004"/>
    <s v="Alicia Morales"/>
    <s v="alicia.morales@ssmso.cl"/>
    <x v="0"/>
    <s v="Paula Gajardo"/>
    <s v="Actualización CV de investigador"/>
    <s v="Estimados Sres: Junto con saludarles, agradeceré de vuestra ayuda. He intentado actualizar mi información en el link de CV del investigador y no he tenido resultados afortunados, tal vez existe alguna otra vía o canal para hacerlo, estaré muy agradecida. Atentos saludos, ━━━━━━━━Alicia Gabriela Morales SotoRed Cardiovascular &amp; Neuroquirúrgica, SSMSODepartamento Coordinación Asistencial y Redes ComplejasAnexo: 260884"/>
    <x v="5"/>
    <x v="11"/>
  </r>
  <r>
    <s v="ayudaic"/>
    <n v="686919"/>
    <s v="2023-04-18T15:43:06Z"/>
    <s v="2023-04-18"/>
    <n v="0"/>
    <n v="5"/>
    <s v="Cumple"/>
    <n v="40"/>
    <n v="41"/>
    <n v="-1"/>
    <s v="18"/>
    <s v="04"/>
    <s v="2023"/>
    <s v="15:43"/>
    <s v="Abril"/>
    <s v="Cerrado"/>
    <s v="2023-04-18T20:04:05Z"/>
    <s v="2023-04-18"/>
    <s v="18"/>
    <s v="04"/>
    <s v="2023"/>
    <s v="20:04"/>
    <s v="Abril"/>
    <n v="405535350511"/>
    <n v="405535350511"/>
    <s v="Oscar Ravanal Echeverria"/>
    <s v="oravanal@anid.cl"/>
    <x v="3"/>
    <s v="Oscar Ravanal"/>
    <s v="RE: Reporte Publicaciones ANID"/>
    <s v="Estimada Martina,Contesto a su consulta detallando al lado de cada título en el correo precedente.ANID maneja distintos reportes anuales, entre ellos Aporte Fiscal Directo (AFD) y Financiamiento Basal por Desempeño (Basal). Estos reportes se elaboran de manera distinta cada uno y también tienen exigencias distintas para cada tipo de documento o formato documental de las publicaciones. Estos procedimientos de elaboración están publicados y son conocidos por las autoridades de su universidad.Por los resultados arrojados en la búsqueda, estos 3 títulos debiesen formar parte del Reporte Basal 2023, pero este reporte estará disponible en Octubre del presente año.Atento a sus comentarios y esperando responder su consultaSaluda cordialmente    Oscar Ravanal Echeverría   Analista - Unidad Monitoreo Productividad Científica   Subdirección de Redes, Estrategia y Conocimiento   Agencia Nacional de Investigación y Desarrollo, ANID   Tel: +56223654461    www.anid.cl  @ANIDInforma   Ministerio de Ciencia, Tecnología, Conocimiento e Innovación  Gobierno de Chile    De: MARTINA IRINA YOPO DÍAZ &lt;martina.yopo@udp.cl&gt;Enviado el: martes, 11 de Abril de 2023 10:13Para: Oscar Ravanal Echeverria &lt;oravanal@anid.cl&gt;CC: Productividad &lt;productividad@anid.cl&gt;; Maite De Cea Pe &lt;maite.decea@udp.cl&gt;Asunto: Reporte Publicaciones ANID Estimado Oscar, Espero que estés muy bien. Te escribo porque tengo tres varias publicaciones que cumplen con todos los requisitos para ser incluidas en el reporte anual de publicaciones de ANID, pero que sin embargo no han aparecido en los reportes de 2021 o 2022. Las publicaciones son las siguientes: 1.          Cabib, I., Araos, C., Palma, J. and Yopo Díaz, M. (2022). Long-Term Trajectories of Intergenerational Coresidence: Evidence of longitudinal patterns of living arrangements in Chile. Family Relations (SSCI-Scopus) https://doi.org/10.1111/fare.12723  Se encuentra en modo Early Access ( formato no considerado para AFD) debemos esperar a que cambie a modo Article para incorporarla a reporte 2023. 2.          Basaure, M., Yopo, M., Vera, C., Güell, P., Zilveti, M., Larenas, E., y Díaz, A. (2022). Más allá de la distribución. Estudio empírico de la valoración y las diferencias de género en el uso de tiempo. Economía y Política (Scopus) 9(2): 41-65. http://www.economiaypolitica.cl/index.php/eyp/article/view/186   Revista no WOS. Será registrado en Reporte Basal el que considera revistas Scopus. 3.          Basaure, M., Güell, P., Larenas, E., Zilveti, M., Yopo Díaz, M., Vera, C. y Díaz, A. (2021). Midiendo el tiempo, valorando la temporalidad. Análisis conceptual y metodológico de encuestas sobre tiempo y temporalidad en Chile. Revista MAD (Scopus) 45: 1-23. https://doi.org/10.5354/0718-0527.2021.65864  Revista no WOS. Será registrado en Reporte Basal el que considera revistas Scopus. Te agradecería más información sobre por qué las publicaciones no están incluidas en los reportes y qué hacer para incluirlas. Muchas gracias. Saludos, Martina Yopo Díaz, PhD Profesora AsistenteEscuela SociologíaUniversidad Diego Portales"/>
    <x v="3"/>
    <x v="4"/>
  </r>
  <r>
    <s v="ayudaic"/>
    <n v="687103"/>
    <s v="2023-04-18T19:07:50Z"/>
    <s v="2023-04-18"/>
    <n v="216"/>
    <n v="5"/>
    <s v="No cumple"/>
    <n v="40"/>
    <n v="41"/>
    <n v="-1"/>
    <s v="18"/>
    <s v="04"/>
    <s v="2023"/>
    <s v="19:07"/>
    <s v="Abril"/>
    <s v="Cerrado"/>
    <s v="2023-11-20T18:02:43Z"/>
    <s v="2023-11-20"/>
    <s v="20"/>
    <s v="11"/>
    <s v="2023"/>
    <s v="18:02"/>
    <s v="Noviembre"/>
    <n v="383277742751"/>
    <n v="383277742751"/>
    <s v="Jose Tomas Egana Erazo"/>
    <s v="tomasega@gmail.com"/>
    <x v="4"/>
    <s v="Alejandro Pavez"/>
    <s v="Informe evaluacion 3er año Fondecyt 1200280"/>
    <s v="Hola,Me comunico con ustedes porque hoy aceptaron otro paper del proyecto Fondecyt 1200280 (ver adjunto), y quisiera solicitar que por favor se haga llegar esta información al evaluador del informe de resultados del 3er año.Saludos y de antemano muchas gracias,Tomás"/>
    <x v="3"/>
    <x v="1"/>
  </r>
  <r>
    <s v="ayudaic"/>
    <n v="687157"/>
    <s v="2023-04-18T19:59:35Z"/>
    <s v="2023-04-18"/>
    <n v="23"/>
    <n v="5"/>
    <s v="No cumple"/>
    <n v="40"/>
    <n v="41"/>
    <n v="-1"/>
    <s v="18"/>
    <s v="04"/>
    <s v="2023"/>
    <s v="19:59"/>
    <s v="Abril"/>
    <s v="Cerrado"/>
    <s v="2023-05-11T15:02:39Z"/>
    <s v="2023-05-11"/>
    <s v="11"/>
    <s v="05"/>
    <s v="2023"/>
    <s v="15:02"/>
    <s v="Mayo"/>
    <n v="379120650711"/>
    <n v="379120650711"/>
    <s v="Eduardo Andrés Oyanedel Moya"/>
    <s v="eduardo.oyanedel@uvm.cl"/>
    <x v="3"/>
    <s v="Oscar Ravanal"/>
    <s v="consulta sobre criterios de tabulación para doble afiliación"/>
    <s v="Estimados señores: Junto con saludar, escribo para consultar la forma en que se tabulan las publicaciones por institución para los casos en que hay múltiples autores dentro de Chile de diferentes organizaciones:https://dataciencia.anid.cl/institutions Del mismo modo, quisiera saber la forma en que asignan a una o más instituciones los artículos con doble o triple afiliación:https://dataciencia.anid.cl/authors Sin otro particular, les saluda atentamente, Eduardo Oyanedel Moya, Ph.D.Director General de Investigación y PostgradoVicerrectoría AcadémicaUniversidad Viña del Mar – ChileAgua Santa 110, Viña del MarTeléfonos: (56) 32 2462432 (directo), (56) 32 2462490 (secretaria)uvm.cl (http://www.uvm.cl/)"/>
    <x v="4"/>
    <x v="6"/>
  </r>
  <r>
    <s v="ayudaic"/>
    <n v="687238"/>
    <s v="2023-04-18T21:38:58Z"/>
    <s v="2023-04-18"/>
    <n v="13"/>
    <n v="5"/>
    <s v="No cumple"/>
    <n v="40"/>
    <n v="41"/>
    <n v="-1"/>
    <s v="18"/>
    <s v="04"/>
    <s v="2023"/>
    <s v="21:38"/>
    <s v="Abril"/>
    <s v="Cerrado"/>
    <s v="2023-05-01T20:03:41Z"/>
    <s v="2023-05-01"/>
    <s v="01"/>
    <s v="05"/>
    <s v="2023"/>
    <s v="20:03"/>
    <s v="Mayo"/>
    <n v="380502244951"/>
    <n v="380502244951"/>
    <s v="Alice Zurlo"/>
    <s v="alice.zurlo@mail.udp.cl"/>
    <x v="4"/>
    <s v="Paula Gajardo"/>
    <s v="Publicaciones en informe final"/>
    <s v="Buenas tardes,tengo una consulta con respeto al informe final que tendré que preparar durante las próximas semanas. No encuentro una manera automatica para agregar mis publicaciones, parece que la única manera es copiar y pegar toda la información dividas en varias casillas. Por favor si no es el caso me podrían indicar cómo subir las publicaciones de forma automatica? En mi caso particular, cuento con 66 publicaciones. Siendo un caso exceptional (en astronomía tenemos un numero muy alto de publicaciones) quería saber si habrá otra manera de declarar mis publicaciones, por ejemplo agregándolas en una lista en pdf, o agregando el enlace ADS con la lista digital. Agregar 66 publicaciones de manera manual aparte de requerir una cantidad de tiempo muy larga, podría introducir muchos errores evitables enviando una lista.De antemano muchas gracias,Alice Zurlo"/>
    <x v="4"/>
    <x v="6"/>
  </r>
  <r>
    <s v="ayudaic"/>
    <n v="687647"/>
    <s v="2023-04-19T18:51:08Z"/>
    <s v="2023-04-19"/>
    <n v="27"/>
    <n v="5"/>
    <s v="No cumple"/>
    <n v="40"/>
    <n v="41"/>
    <n v="-1"/>
    <s v="19"/>
    <s v="04"/>
    <s v="2023"/>
    <s v="18:51"/>
    <s v="Abril"/>
    <s v="Cerrado"/>
    <s v="2023-05-16T18:04:04Z"/>
    <s v="2023-05-16"/>
    <s v="16"/>
    <s v="05"/>
    <s v="2023"/>
    <s v="18:04"/>
    <s v="Mayo"/>
    <n v="14985090967956"/>
    <n v="14985090967956"/>
    <s v="Manuel Cortés"/>
    <s v="manuelcortesc@gmail.com"/>
    <x v="3"/>
    <s v="Oscar Ravanal"/>
    <s v="Corrección en perfil de dataciencia ANID"/>
    <s v="Estimados señores:Junto con saludar, comento a ustedes que en mi perfil https://dataciencia.anid.cl/author/2649045  (Cortés-Cortés, Manuel Enrique) aparece asociada una publicación que no es mía:&quot;Antifeedant Activity Of Some Polygodial Derivatives&quot;También quisiera consultar el motivo por el cual estas dos publicaciones asociadas a WoS Core Collection (adjuntas en PDF) no aparecen vinculadas a mi perfil.Saluda atentamente a ustedes,Manuel E. Cortés, Ph.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87729"/>
    <s v="2023-04-19T20:55:45Z"/>
    <s v="2023-04-19"/>
    <n v="1"/>
    <n v="5"/>
    <s v="Cumple"/>
    <n v="40"/>
    <n v="41"/>
    <n v="-1"/>
    <s v="19"/>
    <s v="04"/>
    <s v="2023"/>
    <s v="20:55"/>
    <s v="Abril"/>
    <s v="Cerrado"/>
    <s v="2023-04-20T14:03:49Z"/>
    <s v="2023-04-20"/>
    <s v="20"/>
    <s v="04"/>
    <s v="2023"/>
    <s v="14:03"/>
    <s v="Abril"/>
    <n v="385405568232"/>
    <n v="385405568232"/>
    <s v="Maria Josefina Rossetti Gallardo"/>
    <s v="jrossettig@gmail.com"/>
    <x v="0"/>
    <s v="Paula Gajardo"/>
    <s v="Concurso FONIS 2023"/>
    <s v="¿Donde  debo subir mi curriculum vitae si soy co-investigadora? ¿Si soy directora Alterna?Atentos saludos Josefina Rossetti (99 4429109)--"/>
    <x v="5"/>
    <x v="11"/>
  </r>
  <r>
    <s v="ayudaic"/>
    <n v="687804"/>
    <s v="2023-04-20T01:18:27Z"/>
    <s v="2023-04-20"/>
    <n v="1"/>
    <n v="5"/>
    <s v="Cumple"/>
    <n v="40"/>
    <n v="41"/>
    <n v="-1"/>
    <s v="20"/>
    <s v="04"/>
    <s v="2023"/>
    <s v="01:18"/>
    <s v="Abril"/>
    <s v="Cerrado"/>
    <s v="2023-04-21T16:04:44Z"/>
    <s v="2023-04-21"/>
    <s v="21"/>
    <s v="04"/>
    <s v="2023"/>
    <s v="16:04"/>
    <s v="Abril"/>
    <n v="382870461371"/>
    <n v="382870461371"/>
    <s v="Eduardo Alejandro Unda Sanzana"/>
    <s v="eduardo.unda@uantof.cl"/>
    <x v="0"/>
    <s v="Paula Gajardo"/>
    <s v="Actualización de datos personales."/>
    <s v="Estimados,Hice una actualización de mi género en auth.anid.cl pero ésta no se ha propagado a la sección &quot;Personal info&quot; en investigadores.anid.cl. ¿Es simplemente cosa de esperar o hay que pedir a ustedes que propaguen esta información?Saludos,--Eduardo Unda-Sanzana, PhD | Prof. AsociadoCentro de Astronomía, Universidad de AntofagastaAvda. U. de Antofagasta 02800, Antofagasta, ChilePhone: +56 55 2637599   Web: www.astro.uantof.cl (http://www.astro.uantof.cl/)"/>
    <x v="5"/>
    <x v="6"/>
  </r>
  <r>
    <s v="ayudaic"/>
    <n v="688074"/>
    <s v="2023-04-20T16:19:58Z"/>
    <s v="2023-04-20"/>
    <n v="64"/>
    <n v="5"/>
    <s v="No cumple"/>
    <n v="40"/>
    <n v="41"/>
    <n v="-1"/>
    <s v="20"/>
    <s v="04"/>
    <s v="2023"/>
    <s v="16:19"/>
    <s v="Abril"/>
    <s v="Cerrado"/>
    <s v="2023-06-23T16:03:43Z"/>
    <s v="2023-06-23"/>
    <s v="23"/>
    <s v="06"/>
    <s v="2023"/>
    <s v="16:03"/>
    <s v="Junio"/>
    <n v="9516767928084"/>
    <n v="9516767928084"/>
    <s v="Mmarce21"/>
    <s v="mmarce21@gmail.com"/>
    <x v="2"/>
    <s v="Miriam Barraza"/>
    <s v="envío aop 00201 de chungara"/>
    <s v="Hola Anto.artículo marcado de Chungara 00201.Cualquier observación me cuentas.Saludos,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8203"/>
    <s v="2023-04-20T19:23:18Z"/>
    <s v="2023-04-20"/>
    <n v="209"/>
    <n v="5"/>
    <s v="No cumple"/>
    <n v="40"/>
    <n v="41"/>
    <n v="-1"/>
    <s v="20"/>
    <s v="04"/>
    <s v="2023"/>
    <s v="19:23"/>
    <s v="Abril"/>
    <s v="Cerrado"/>
    <s v="2023-11-15T19:04:03Z"/>
    <s v="2023-11-15"/>
    <s v="15"/>
    <s v="11"/>
    <s v="2023"/>
    <s v="19:04"/>
    <s v="Noviembre"/>
    <n v="13228233752596"/>
    <n v="13228233752596"/>
    <s v="SHRABANA SARKAR"/>
    <s v="prantamitra6@gmail.com"/>
    <x v="4"/>
    <s v="Alejandro Pavez"/>
    <s v="Shrabana Sarkar_portal del investigadora"/>
    <s v="Hola, Buenas tardes.Soy Shrabana Sarkar, trabajo como investigadora postdoctoral en la universidad católica del Maule, Talca, chile. Tenía una cuenta en el Portal del investigador (https://investigadores.anid.cl/es/people/43847-SHRABANA_SARKAR). Esta cuenta estaba con mi dirección de Gmail (runka.sarkar@gmail.com). Pero lamentablemente por algún problema no pude acceder a esa cuenta para cambiar el correo a la dirección de correo oficial (ssarkar@ucm.cl). En este intento, el sitio muestra una nueva cuenta ahora ( https://investigadores.anid.cl/es/profile/publications/show_2?u=1).Amablemente ayúdame a resolver este problema.Gracias de anteman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688241"/>
    <s v="2023-04-20T20:07:40Z"/>
    <s v="2023-04-20"/>
    <n v="64"/>
    <n v="5"/>
    <s v="No cumple"/>
    <n v="40"/>
    <n v="41"/>
    <n v="-1"/>
    <s v="20"/>
    <s v="04"/>
    <s v="2023"/>
    <s v="20:07"/>
    <s v="Abril"/>
    <s v="Cerrado"/>
    <s v="2023-06-23T16:03:43Z"/>
    <s v="2023-06-23"/>
    <s v="23"/>
    <s v="06"/>
    <s v="2023"/>
    <s v="16:03"/>
    <s v="Junio"/>
    <n v="10753508536468"/>
    <n v="10753508536468"/>
    <s v="Cristian Robeson"/>
    <s v="cristian.robeson@pucv.cl"/>
    <x v="2"/>
    <s v="Miriam Barraza"/>
    <s v="Perspectiva Educacional vol. 62 no. 1"/>
    <s v="Estimada Antonieta,Junto con saludar, hago llegar la revista Perspectiva Educacional vol. 62 no. 1,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8390"/>
    <s v="2023-04-21T00:15:30Z"/>
    <s v="2023-04-21"/>
    <n v="0"/>
    <n v="5"/>
    <s v="Cumple"/>
    <n v="40"/>
    <n v="41"/>
    <n v="-1"/>
    <s v="21"/>
    <s v="04"/>
    <s v="2023"/>
    <s v="00:15"/>
    <s v="Abril"/>
    <s v="Cerrado"/>
    <s v="2023-04-21T17:03:25Z"/>
    <s v="2023-04-21"/>
    <s v="21"/>
    <s v="04"/>
    <s v="2023"/>
    <s v="17:03"/>
    <s v="Abril"/>
    <n v="15035974602132"/>
    <n v="15035974602132"/>
    <s v="Joan Calventus"/>
    <s v="joan.calventus@uchile.cl"/>
    <x v="0"/>
    <s v="Paula Gajardo"/>
    <s v="Consulta sobre Portal Investigador"/>
    <s v="Estimados/as Señores/as de ANID,Junto con saludarlos/as, paso a exponerles mi consulta.Estoy tratando de completar mi Perfil en el Portal del Investigador ANID, tanto desde la web principal como desde la Web en Conicyt ID (https://auth.anid.cl/).Una vez completados todos los pasos y aportados los datos, no consigo que el indicador de porcentaje alcance el 100%. Se detiene permanentemente en 94%. ¿Podrían, por favor, indicarme la razón de ello y orientarme acerca de cómo podría resolver esta situación?Quedo especialmente atento a vuestra respuesta.Saludos cordiales,Joan Calventus Salvador14.488.512-0--Joan Calventus SalvadorAcadémico del Programa Salud Mental.Escuela de Salud Pública.Universidad de Chile."/>
    <x v="5"/>
    <x v="13"/>
  </r>
  <r>
    <s v="ayudaic"/>
    <n v="688391"/>
    <s v="2023-04-21T00:15:31Z"/>
    <s v="2023-04-21"/>
    <n v="0"/>
    <n v="5"/>
    <s v="Cumple"/>
    <n v="40"/>
    <n v="41"/>
    <n v="-1"/>
    <s v="21"/>
    <s v="04"/>
    <s v="2023"/>
    <s v="00:15"/>
    <s v="Abril"/>
    <s v="Cerrado"/>
    <s v="2023-04-21T17:03:24Z"/>
    <s v="2023-04-21"/>
    <s v="21"/>
    <s v="04"/>
    <s v="2023"/>
    <s v="17:03"/>
    <s v="Abril"/>
    <n v="15035974602260"/>
    <n v="15035974602260"/>
    <s v="Isabel Margarita Muñoz Muñoz"/>
    <s v="imunoz@hcuch.cl"/>
    <x v="0"/>
    <s v="Paula Gajardo"/>
    <s v="Registro de investigador"/>
    <s v="Estimados:Muy buenas tardes, me dirijo a ustedes porque necesito ayuda en mi registro como investigador.Al ingresar como investigador no aparezco en la nómina , pero si intento crear mi perfil dice que ya estoy registrada. Quedo atenta a su ayuda porque estoy postulando con un FONIS 2023  junto a mi equipo. Saludos cordiales,Isabel Margarita Muñoz MuñozRUT: 13697082-8 Kinesióloga Isabel Margarita Muñoz M.Sección OncologíaHospital Clínico Universidad de Chile"/>
    <x v="5"/>
    <x v="13"/>
  </r>
  <r>
    <s v="ayudaic"/>
    <n v="688550"/>
    <s v="2023-04-21T13:44:25Z"/>
    <s v="2023-04-21"/>
    <n v="0"/>
    <n v="5"/>
    <s v="Cumple"/>
    <n v="40"/>
    <n v="41"/>
    <n v="-1"/>
    <s v="21"/>
    <s v="04"/>
    <s v="2023"/>
    <s v="13:44"/>
    <s v="Abril"/>
    <s v="Cerrado"/>
    <s v="2023-04-21T17:03:24Z"/>
    <s v="2023-04-21"/>
    <s v="21"/>
    <s v="04"/>
    <s v="2023"/>
    <s v="17:03"/>
    <s v="Abril"/>
    <n v="15043471589396"/>
    <n v="15043471589396"/>
    <s v="Beatriz Liliana Carrasco Díaz"/>
    <s v="b.carrascodiaz@uandresbello.edu"/>
    <x v="0"/>
    <s v="Paula Gajardo"/>
    <s v="Registro como investigador"/>
    <s v="Junto con saludar, escribo por una dificultad que estoy teniendo con la plataforma. Por la postulación a proyectos FONIS, requiero estar inscrita en el registro de investigadores, sin embargo, no aparezco en el listado y cuando intento realizarlo como nuevo investigador, me rechaza por que ya estoy inscrita (mi rut). En diciembre/Enero postule a beca ANID de doctorado nacional, por lo supongo que desde ahí aparece dicho registro. Mi nombre completo en Beatriz Carrasco Díaz, Rut 12.439.742-1.Ruego me ayuden a solucionar esta dificultad para poder participar en la postulación.Desde ya muchísimas gracias"/>
    <x v="5"/>
    <x v="13"/>
  </r>
  <r>
    <s v="ayudaic"/>
    <n v="688699"/>
    <s v="2023-04-21T16:31:06Z"/>
    <s v="2023-04-21"/>
    <n v="63"/>
    <n v="5"/>
    <s v="No cumple"/>
    <n v="40"/>
    <n v="41"/>
    <n v="-1"/>
    <s v="21"/>
    <s v="04"/>
    <s v="2023"/>
    <s v="16:31"/>
    <s v="Abril"/>
    <s v="Cerrado"/>
    <s v="2023-06-23T16:03:43Z"/>
    <s v="2023-06-23"/>
    <s v="23"/>
    <s v="06"/>
    <s v="2023"/>
    <s v="16:03"/>
    <s v="Junio"/>
    <n v="15042793702804"/>
    <n v="15042793702804"/>
    <s v="Carolina Valenzuela"/>
    <s v="cvalenmo@gmail.com"/>
    <x v="2"/>
    <s v="Miriam Barraza"/>
    <s v="ARQ 113 - archivos marcación"/>
    <s v="Estimada Antonieta:Espero que estés muy bien.Te dejo en el siguiente link de descarga los archivos de marcación de la revista ARQ113:https://www.dropbox.com/sh/0x4d3k2a2fec0b7/AAAPg4xD5erpynRtVYmbIBIia?dl=0En la carpeta está el sumario de la revista, la carpeta markup_xml y un archivo comprimido .zip de la misma carpeta, por si tienes algún problema con la descarga.Estaré atenta a tus comentarios y confirmación de recepción de los archivos.Saludos cordiale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88734"/>
    <s v="2023-04-21T17:15:49Z"/>
    <s v="2023-04-21"/>
    <n v="187"/>
    <n v="5"/>
    <s v="No cumple"/>
    <n v="40"/>
    <n v="41"/>
    <n v="-1"/>
    <s v="21"/>
    <s v="04"/>
    <s v="2023"/>
    <s v="17:15"/>
    <s v="Abril"/>
    <s v="Cerrado"/>
    <s v="2023-10-25T13:02:54Z"/>
    <s v="2023-10-25"/>
    <s v="25"/>
    <s v="10"/>
    <s v="2023"/>
    <s v="13:02"/>
    <s v="Octubre"/>
    <n v="423092831352"/>
    <n v="423092831352"/>
    <s v="Andrea Margarita Yañez Clavel"/>
    <s v="ayanez@anid.cl"/>
    <x v="1"/>
    <s v="Alejandro Pavez"/>
    <s v="RE: Cambio de editor ISSN 0719-997X"/>
    <s v="Estimados Señores: Junto con saludar, actualizaré la información ene l Directorio Latindex, una vez este incluida la información le informaré.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Journals UFT &lt;journals@uft.cl&gt;Enviado el: viernes, 21 de Abril de 2023 12:07Para: evaluacionrevistas &lt;evaluacionrevistas@conicyt.cl&gt;; Revista AMOXTLI &lt;amoxtli@uft.cl&gt;Asunto: Re: Cambio de editor ISSN 0719-997X Estimado equipo:Agradezco la unificación del registro y que haya quedado entonces bajo la gestión de la UFT. Quisiera pedirles por favor que actualizaran los puntos siguientes, marcados en color. Si no se puede, quisiera saberlo para informar a los editores. Además, verificar actualización en ISSN internacional, pues sigue habiendo datos antiguos:https://portal.issn.org/resource/ISSN/0719-997X Les agradezco muchísimo.Consuelo S. El lun, 10 abr 2023 a las 12:48, Journals UFT (&lt;journals@uft.cl&gt;) escribió:  Necesitamos por favor actualizar la información en ISSN y en Latindex directorio con los siguientes datos: * Título clave: Amoxtli (Santiago)* País: Chile* Situación: Vigente* Año de inicio: 2018* Frecuencia: Semestral* Título abreviado: Amoxtli (Santiago)* Otros títulos: Historia de la edición y la lectura* ISSN: 0719-997X* Texto completo: http://amoxtli.cl/* Idioma: español y portugués* Tema: Ciencias Sociales; Humanidades* Subtemas: Historia de la cultura escrita, edición, bibliotecología, archivística, bibliología.* Organismo responsable: Universidad Finis Terrae* Editorial: Facultad de Humanidades y Comunicaciones* Correo:  lthielemann@uft.cl; journals@uft.cl; amoxtli@uft.cl* Datos de contacto: https://revistas.uft.cl/index.php/amox/about/contact (https://revistas.uft.cl/index.php/amox/about/contact)* Naturaleza de la publicación: Revista de investigación científica* Naturaleza del organismo responsable: Institución educativa* Formato de salida: HTML y PDF* Indizaciones: DIALNET; Directory of Open Access Journals (DOAJ); ERIH PLUS (European Reference Index for the Humanities and Social Sciences); Latindex-Directorio; REDIB Red Iberoamericana de Innovación y Conocimiento Científico; Red ALyC* Derechos de uso: Reconocimiento (CC BY) * Cobro por publicar: Esta revista no aplica cargos por publicar* Revista arbitrada: Sí* Revista de acceso abierto: Sí  Muchas gracias.  Cordiales saludos,Consuelo Salas L.Editora técnica de revistas electrónicashttps://revistas.uft.cl/"/>
    <x v="3"/>
    <x v="3"/>
  </r>
  <r>
    <s v="ayudaic"/>
    <n v="689248"/>
    <s v="2023-04-24T12:47:45Z"/>
    <s v="2023-04-24"/>
    <n v="0"/>
    <n v="5"/>
    <s v="Cumple"/>
    <n v="40"/>
    <n v="41"/>
    <n v="-1"/>
    <s v="24"/>
    <s v="04"/>
    <s v="2023"/>
    <s v="12:47"/>
    <s v="Abril"/>
    <s v="Cerrado"/>
    <s v="2023-04-24T15:03:30Z"/>
    <s v="2023-04-24"/>
    <s v="24"/>
    <s v="04"/>
    <s v="2023"/>
    <s v="15:03"/>
    <s v="Abril"/>
    <n v="395450740971"/>
    <n v="395450740971"/>
    <s v="ANTONIA VOLLRATH"/>
    <s v="maria.vollrath@uMayor.cl"/>
    <x v="0"/>
    <s v="Paula Gajardo"/>
    <s v="Solicitud de ayuda"/>
    <s v="Buenos díasFavor ayuda para completar cv marca 94% ?Saludos cordiales,Prof. Ma. Antonia Vollrath PhD.ProfesoraEscuela de EnfermeríaFacultad de CienciasUniversidad Mayormaria.vollrath@uMayor.cl&lt;mailto:maria.vollrath@uMayor.cl&gt;Telef. Directo (56 2) 223281289-223281347Campus Huechuraba.  Camino La Pirámide 5750.  Huechuraba.  Santiagowww.uMayor.cl&lt;http://www.uMayor.cl/&gt; – 600 328 1000[cid:a8433058-fceb-45cc-8ee3-28403df73005]"/>
    <x v="5"/>
    <x v="11"/>
  </r>
  <r>
    <s v="ayudaic"/>
    <n v="689282"/>
    <s v="2023-04-24T13:42:27Z"/>
    <s v="2023-04-24"/>
    <n v="22"/>
    <n v="5"/>
    <s v="No cumple"/>
    <n v="40"/>
    <n v="41"/>
    <n v="-1"/>
    <s v="24"/>
    <s v="04"/>
    <s v="2023"/>
    <s v="13:42"/>
    <s v="Abril"/>
    <s v="Cerrado"/>
    <s v="2023-05-16T18:04:03Z"/>
    <s v="2023-05-16"/>
    <s v="16"/>
    <s v="05"/>
    <s v="2023"/>
    <s v="18:04"/>
    <s v="Mayo"/>
    <n v="15109807061780"/>
    <n v="15109807061780"/>
    <s v="Gerson Demoraes Ferrari"/>
    <s v="gerson.demoraes@usach.cl"/>
    <x v="3"/>
    <s v="Oscar Ravanal"/>
    <s v="Data ciencia - agregar nombre"/>
    <s v="Estimado,Me gustaria de agregar mi nombre y appelido en data ciencia https://dataciencia.anid.cl/authorsPiede ayudarme / orientarme, por favor ? Nombre y appelido en los papers: Gerson FerrariAtento a sus comentariosGerson"/>
    <x v="4"/>
    <x v="6"/>
  </r>
  <r>
    <s v="ayudaic"/>
    <n v="689312"/>
    <s v="2023-04-24T14:20:57Z"/>
    <s v="2023-04-24"/>
    <n v="204"/>
    <n v="5"/>
    <s v="No cumple"/>
    <n v="40"/>
    <n v="41"/>
    <n v="-1"/>
    <s v="24"/>
    <s v="04"/>
    <s v="2023"/>
    <s v="14:20"/>
    <s v="Abril"/>
    <s v="Cerrado"/>
    <s v="2023-11-14T20:03:12Z"/>
    <s v="2023-11-14"/>
    <s v="14"/>
    <s v="11"/>
    <s v="2023"/>
    <s v="20:03"/>
    <s v="Noviembre"/>
    <n v="10878232581396"/>
    <n v="10878232581396"/>
    <s v="Repositorio"/>
    <s v="repositorio@anid.cl"/>
    <x v="5"/>
    <s v="Alejandro Pavez"/>
    <s v="Feedback Form Information"/>
    <s v="Comments:Haroldo esta herramienta contábamos  en la versión 5.3  desde Jenkins necesitamos  ver la forma de activarla en 7.5https://github-com.translate.goog/DSpace-Labs/SAFBuilder?_x_tr_sl=en&amp;_x_tr_tl=es&amp;_x_tr_hl=es-419&amp;_x_tr_pto=scGraciasAriel LetelierDate: Mon Apr 24 14:20:43 UTC 2023Email: aletelier@anid.clLogged In As: Referring Page: https://repositorio.anid.cl/faqUser Agent: Mozilla/5.0 (Windows NT 10.0; Win64; x64) AppleWebKit/537.36 (KHTML, like Gecko) Chrome/112.0.0.0 Safari/537.36Session: 110753e6-2c74-4968-ac0a-ae943559281a"/>
    <x v="4"/>
    <x v="3"/>
  </r>
  <r>
    <s v="ayudaic"/>
    <n v="689350"/>
    <s v="2023-04-24T14:53:26Z"/>
    <s v="2023-04-24"/>
    <n v="190"/>
    <n v="5"/>
    <s v="No cumple"/>
    <n v="40"/>
    <n v="41"/>
    <n v="-1"/>
    <s v="24"/>
    <s v="04"/>
    <s v="2023"/>
    <s v="14:53"/>
    <s v="Abril"/>
    <s v="Cerrado"/>
    <s v="2023-10-31T14:04:51Z"/>
    <s v="2023-10-31"/>
    <s v="31"/>
    <s v="10"/>
    <s v="2023"/>
    <s v="14:04"/>
    <s v="Octubre"/>
    <n v="423092831352"/>
    <n v="423092831352"/>
    <s v="Andrea Margarita Yañez Clavel"/>
    <s v="ayanez@anid.cl"/>
    <x v="1"/>
    <s v="Alejandro Pavez"/>
    <s v="RE: Issn revista"/>
    <s v="Estimada Sra. Marcela: Junto con saludar, quisiera me enviará la información del Editor anterior que ingreso al portal para solicitar el ISSN, nombre, Correo electrónico y además los datos de a quién quiere quede asociada a la Revista chilena de Psicomotricidad, nombre y correo electrónic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rcela Hernández Lechuga &lt;mhernandez@cicep.cl&gt;Enviado el: lunes, 24 de Abril de 2023 10:13Para: evaluacionrevistas &lt;evaluacionrevistas@conicyt.cl&gt;Asunto: Issn revista Hola buenas tardes, mi nombre es Marcela Hernandez Lechuga y fui la que realizó el trámite de issn de la Revista chilena de Psicomotricidad 0719-8604. Al entrar con mi nombre y editor a revistas científicas y buscar el issn de la revista me aparece que esta se encuentra en proceso por otro editor. Me gustaría saber qué trámite tengo que hacer para poder, posteriormente, iniciar el proceso de indexación. Muchas gracias, Marcela. Dra. Marcela Hernández LechugaDirectora social y académica  | CICEP  +34 637 259 255     mhernandez@cicep.clSantiago de Chile  | Barcelona, Españawww.cicep.cl (https://www.cicep.cl/)  | www.fundacion.cicep.cl (https://www.fundacion.cicep.cl/)"/>
    <x v="3"/>
    <x v="10"/>
  </r>
  <r>
    <s v="ayudaic"/>
    <n v="689352"/>
    <s v="2023-04-24T14:53:45Z"/>
    <s v="2023-04-24"/>
    <n v="37"/>
    <n v="5"/>
    <s v="No cumple"/>
    <n v="40"/>
    <n v="41"/>
    <n v="-1"/>
    <s v="24"/>
    <s v="04"/>
    <s v="2023"/>
    <s v="14:53"/>
    <s v="Abril"/>
    <s v="Cerrado"/>
    <s v="2023-05-31T15:03:41Z"/>
    <s v="2023-05-31"/>
    <s v="31"/>
    <s v="05"/>
    <s v="2023"/>
    <s v="15:03"/>
    <s v="Mayo"/>
    <n v="15109807061780"/>
    <n v="15109807061780"/>
    <s v="Gerson Demoraes Ferrari"/>
    <s v="gerson.demoraes@usach.cl"/>
    <x v="0"/>
    <s v="Oscar Ravanal"/>
    <s v="Data ciencia - agregar nombre"/>
    <s v="Estimado,Me gustaria de agregar mi nombre y apellido en data ciencia https://dataciencia.anid.cl/authorsPuede ayudarme / orientarme, por favor ? Nombre y apellido en los papers: Gerson FerrariAtento a sus comentariosProf. Dr. Gerson FerrariProfesor AsociadoEscuela de Ciencias de la Actividad Física, el Deporte y la Salud Facultad de Ciencias Médicas Universidad de Santiago de Chile"/>
    <x v="4"/>
    <x v="6"/>
  </r>
  <r>
    <s v="ayudaic"/>
    <n v="689354"/>
    <s v="2023-04-24T14:55:41Z"/>
    <s v="2023-04-24"/>
    <n v="22"/>
    <n v="5"/>
    <s v="No cumple"/>
    <n v="40"/>
    <n v="41"/>
    <n v="-1"/>
    <s v="24"/>
    <s v="04"/>
    <s v="2023"/>
    <s v="14:55"/>
    <s v="Abril"/>
    <s v="Cerrado"/>
    <s v="2023-05-16T18:04:03Z"/>
    <s v="2023-05-16"/>
    <s v="16"/>
    <s v="05"/>
    <s v="2023"/>
    <s v="18:04"/>
    <s v="Mayo"/>
    <n v="15109807061780"/>
    <n v="15109807061780"/>
    <s v="Gerson Demoraes Ferrari"/>
    <s v="gerson.demoraes@usach.cl"/>
    <x v="3"/>
    <s v="Oscar Ravanal"/>
    <s v="Agregar nombre y apellido en data ciencia"/>
    <s v="Estimado,Me gustaría de agregar mi nombre y apellido en data ciencia https://dataciencia.anid.cl/authorsPuede ayudarme / orientarme, por favor ? Nombre y apellido en los papers y proyectos: Gerson FerrariAtento a sus comentariosGerson FerrariProfesor AsociadoEscuela de Ciencias de la Actividad Física, el Deporte y la Salud Facultad de Ciencias Médicas Universidad de Santiago de Chile"/>
    <x v="4"/>
    <x v="6"/>
  </r>
  <r>
    <s v="ayudaic"/>
    <n v="689676"/>
    <s v="2023-04-24T19:45:43Z"/>
    <s v="2023-04-24"/>
    <n v="2"/>
    <n v="5"/>
    <s v="Cumple"/>
    <n v="40"/>
    <n v="41"/>
    <n v="-1"/>
    <s v="24"/>
    <s v="04"/>
    <s v="2023"/>
    <s v="19:45"/>
    <s v="Abril"/>
    <s v="Cerrado"/>
    <s v="2023-04-26T18:04:03Z"/>
    <s v="2023-04-26"/>
    <s v="26"/>
    <s v="04"/>
    <s v="2023"/>
    <s v="18:04"/>
    <s v="Abril"/>
    <n v="5735580199188"/>
    <n v="5735580199188"/>
    <s v="JUVENAL RÍOS LEAL"/>
    <s v="jriosleal@gmail.com"/>
    <x v="0"/>
    <s v="Paula Gajardo"/>
    <s v="INVESTIGADOR NO APARECE EN PLATAFORMA"/>
    <s v="EstimadosAdjunto CV de investigador que no me aparece en plataforma de fonisAgredeceré vuestra ayudaSaludosJDr. Juvenal A. Ríos Leal, M.D., Ph.D. Consultor Médico-CientíficoFono: +569-67896045Correo: jriosleal@gmail.comSantiago, Chile Remitente notificado conMailtrack (https://mailtrack.io?utm_source=gmail&amp;utm_medium=signature&amp;utm_campaign=signaturevirality11&amp;)  24/04/23, 15:38:20"/>
    <x v="5"/>
    <x v="11"/>
  </r>
  <r>
    <s v="ayudaic"/>
    <n v="689945"/>
    <s v="2023-04-25T11:10:44Z"/>
    <s v="2023-04-25"/>
    <n v="1"/>
    <n v="5"/>
    <s v="Cumple"/>
    <n v="40"/>
    <n v="41"/>
    <n v="-1"/>
    <s v="25"/>
    <s v="04"/>
    <s v="2023"/>
    <s v="11:10"/>
    <s v="Abril"/>
    <s v="Cerrado"/>
    <s v="2023-04-26T21:03:40Z"/>
    <s v="2023-04-26"/>
    <s v="26"/>
    <s v="04"/>
    <s v="2023"/>
    <s v="21:03"/>
    <s v="Abril"/>
    <n v="15138371336340"/>
    <n v="15138371336340"/>
    <s v="cesar gonzales"/>
    <s v="gonshe71@gmail.com"/>
    <x v="2"/>
    <s v="Paula Gajardo"/>
    <s v="señores buenas noches, quiero información, sobre las publicaciones de artículos mi Teléfono de contacto 957694748. mi nombre es Cesar"/>
    <s 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89951"/>
    <s v="2023-04-25T11:10:48Z"/>
    <s v="2023-04-25"/>
    <n v="1"/>
    <n v="5"/>
    <s v="Cumple"/>
    <n v="40"/>
    <n v="41"/>
    <n v="-1"/>
    <s v="25"/>
    <s v="04"/>
    <s v="2023"/>
    <s v="11:10"/>
    <s v="Abril"/>
    <s v="Cerrado"/>
    <s v="2023-04-26T18:04:03Z"/>
    <s v="2023-04-26"/>
    <s v="26"/>
    <s v="04"/>
    <s v="2023"/>
    <s v="18:04"/>
    <s v="Abril"/>
    <n v="15138371337108"/>
    <n v="15138371337108"/>
    <s v="Nicole Carriel"/>
    <s v="nicole.carriel.p@gmail.com"/>
    <x v="0"/>
    <s v="Paula Gajardo"/>
    <s v="Solicitud de ayuda"/>
    <s v="Hola, mi nombre es Nicole Carriel, rut 15948449-1.Necesito ayuda, ingreso a la página con mi id conicyt, y no puedo editar mi currículo. Dice que solo he completado el 88%, pero no me permite editar ni agregar información.Podrán ayudarme?Gracias."/>
    <x v="5"/>
    <x v="11"/>
  </r>
  <r>
    <s v="ayudaic"/>
    <n v="689955"/>
    <s v="2023-04-25T11:10:50Z"/>
    <s v="2023-04-25"/>
    <n v="1"/>
    <n v="5"/>
    <s v="Cumple"/>
    <n v="40"/>
    <n v="41"/>
    <n v="-1"/>
    <s v="25"/>
    <s v="04"/>
    <s v="2023"/>
    <s v="11:10"/>
    <s v="Abril"/>
    <s v="Cerrado"/>
    <s v="2023-04-26T21:03:40Z"/>
    <s v="2023-04-26"/>
    <s v="26"/>
    <s v="04"/>
    <s v="2023"/>
    <s v="21:03"/>
    <s v="Abril"/>
    <n v="15138371336340"/>
    <n v="15138371336340"/>
    <s v="cesar gonzales"/>
    <s v="gonshe71@gmail.com"/>
    <x v="2"/>
    <s v="Paula Gajardo"/>
    <s v="quiero publicar un articulo científico como me puedo contactar mi lefono es 51 957496748 mi nombre es Cesar Gonzales"/>
    <s 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90258"/>
    <s v="2023-04-25T18:37:43Z"/>
    <s v="2023-04-25"/>
    <n v="1"/>
    <n v="5"/>
    <s v="Cumple"/>
    <n v="40"/>
    <n v="41"/>
    <n v="-1"/>
    <s v="25"/>
    <s v="04"/>
    <s v="2023"/>
    <s v="18:37"/>
    <s v="Abril"/>
    <s v="Cerrado"/>
    <s v="2023-04-26T18:04:03Z"/>
    <s v="2023-04-26"/>
    <s v="26"/>
    <s v="04"/>
    <s v="2023"/>
    <s v="18:04"/>
    <s v="Abril"/>
    <n v="15154189297940"/>
    <n v="15154189297940"/>
    <s v="Jorge Cancino"/>
    <s v="jcancino@uft.cl"/>
    <x v="0"/>
    <s v="Paula Gajardo"/>
    <s v="Fwd: modificacion portal investigador"/>
    <s v="---------- Forwarded message ---------De: Jorge Cancino &lt;jcancino@uft.cl&gt;Date: mar, 25 abr 2023 a las 14:17Subject: modificacion portal investigadorTo: &lt;conctacto@informacioncientifica.cl&gt;Buenas tardes, No puedo editar mis datos en el portal y no me deja postular al FONIS, ya que están incompletos. Pero al entrar al portal del investigador si puedo hacerlos.Cómo me pueden ayudarGraciasSaludosJorge Cancino --Dr. Jorge Cancino López PhD.Laboratorio Fisiología del Ejercicio y Metabolismo.Escuela de Kinesiología, Facultad de MedicinaAcadémico InvestigadorDirector Magister Fisiología Clínica del Ejercicio.jcancino@uft.clwww.finisterrae.cl--Dr. Jorge Cancino López PhD.Laboratorio Fisiología del Ejercicio y Metabolismo.Escuela de Kinesiología, Facultad de MedicinaAcadémico InvestigadorDirector Magister Fisiología Clínica del Ejercicio.jcancino@uft.clwww.finisterrae.cl"/>
    <x v="5"/>
    <x v="6"/>
  </r>
  <r>
    <s v="ayudaic"/>
    <n v="690547"/>
    <s v="2023-04-26T10:26:37Z"/>
    <s v="2023-04-26"/>
    <n v="1"/>
    <n v="5"/>
    <s v="Cumple"/>
    <n v="40"/>
    <n v="41"/>
    <n v="-1"/>
    <s v="26"/>
    <s v="04"/>
    <s v="2023"/>
    <s v="10:26"/>
    <s v="Abril"/>
    <s v="Cerrado"/>
    <s v="2023-04-27T14:03:39Z"/>
    <s v="2023-04-27"/>
    <s v="27"/>
    <s v="04"/>
    <s v="2023"/>
    <s v="14:03"/>
    <s v="Abril"/>
    <n v="15168748634388"/>
    <n v="15168748634388"/>
    <s v="Ricardo Venegas Acuna"/>
    <s v="ricardo.venegasa@uniacc.edu"/>
    <x v="0"/>
    <s v="Paula Gajardo"/>
    <s v="Información"/>
    <s v="Buen día, mi nombre es Ricardo soy estudiante de psicología de la universidad Uniacc de primer año y debo realizar una entrevista a alguien que esté realizando una investigación que aporte a la disciplina, a la psicología, es una entrevista grabada por meet de 45 minutos de duración, de alguien que esté realizando alguna investigación actual. Les estaría muy agradecido si pudiesen contactarme con alguien que me pueda aportar con mi trabajo de presentaciónAtento a sus comentarios, Ricardo"/>
    <x v="3"/>
    <x v="1"/>
  </r>
  <r>
    <s v="ayudaic"/>
    <n v="690906"/>
    <s v="2023-04-26T20:23:24Z"/>
    <s v="2023-04-26"/>
    <n v="8"/>
    <n v="5"/>
    <s v="No cumple"/>
    <n v="40"/>
    <n v="41"/>
    <n v="-1"/>
    <s v="26"/>
    <s v="04"/>
    <s v="2023"/>
    <s v="20:23"/>
    <s v="Abril"/>
    <s v="Cerrado"/>
    <s v="2023-05-04T14:03:47Z"/>
    <s v="2023-05-04"/>
    <s v="04"/>
    <s v="05"/>
    <s v="2023"/>
    <s v="14:03"/>
    <s v="Mayo"/>
    <n v="382761287952"/>
    <n v="382761287952"/>
    <s v="Manuel Ricardo do O de Oliveira Beldade"/>
    <s v="rbeldade@gmail.com"/>
    <x v="0"/>
    <s v="Paula Gajardo"/>
    <s v="Validating publications"/>
    <s v="Estimados,Necesito vuestra ayuda para validar publicaciones y proyectos en mi portal del investigador. PUBLICACIONES EN FALTA MISMO SI APARECE COMO ACCEPTADO:PUBLICACIONES POR AGREGAR QUE NO RECONOCE EL DOI43._x0009_Campoy AN, Pérez-Matus A, Wieters EA, Alarcón-Ireland R, Garmendia V, Beldade R, Navarrete SA, Fernández M 2023 The hidden diversity of temperate mesophotic reefs from central Chile (south-eastern Pacific Ocean) assessed through towed underwater videos. Diversity 15(3), 360; https://doi.org/10.3390/d1503036042. _x0009_Landaeta MF, Hernández-Santoro C, Search FV, Castillo MI, C Bernal, SA Navarrete, EA Wieters, R Beldade, AN Campoi, A Pérez-Matus 2023 Spatio-temporal patterns of the crustacean demersal fishery discard from the south Humboldt Current System, based on scientific observer program (2014–2019) PLoS One https://doi.org/10.1371/journal.pone.028193241.  Paula JR, Cascalheira I, Oliveira R, Otjacques E, Frazao-Santos C et al 2023 GABAergic role in the disruption of wild cleaner fish behaviour under high CO2. Animal Behaviour 195, 77-842023. doi.10.1016/j.anbehav.2022.11.003 https://www.sciencedirect.com/science/article/pii/S0003347222003001CAPITULOS DE LIBROS2. Beldade R, Bernardi G and Mills SC (2022) Anemonefish Behaviour and Reproduction in: Laudet V and Ravasi T (Eds) Evolution, Development and Ecology of Anemonefishes. CRC Press Boca Raton pp 129-142. https://www.taylorfrancis.com/books/oa-edit/10.1201/9781003125365/evolution-development-ecology-anemonefishes-vincent-laudet-timothy-ravasi 1. Lecchini, D., Mills, S.C. and R. Beldade (2016). Reproduction, Dispersal and Larval recruitment In: Parmentier E. (ed.) Biology of Damselfishes. Taylor and Francis, New York. https://www.taylorfrancis.com/chapters/edit/10.1201/9781315373874-11/reproduction-larval-recruitment-damselfi-shes-david-lecchini-suzanne-mills-ricardo-beldadeSaludos cordiales,Ricardo Beldade, Profesor Asistente_______________________Dept EcologiaFacultad de Ciencias BiológicasPontifica Universidad Católica de ChileAv Bernardo O’Higgins 340Santiago, ChileScreenshot 2023-04-26 at 15.55.28.pngScreenshot 2023-04-26 at 16.10.42.png"/>
    <x v="5"/>
    <x v="6"/>
  </r>
  <r>
    <s v="ayudaic"/>
    <n v="691485"/>
    <s v="2023-04-27T19:19:48Z"/>
    <s v="2023-04-27"/>
    <n v="5"/>
    <n v="5"/>
    <s v="Cumple"/>
    <n v="40"/>
    <n v="41"/>
    <n v="-1"/>
    <s v="27"/>
    <s v="04"/>
    <s v="2023"/>
    <s v="19:19"/>
    <s v="Abril"/>
    <s v="Cerrado"/>
    <s v="2023-05-02T16:03:50Z"/>
    <s v="2023-05-02"/>
    <s v="02"/>
    <s v="05"/>
    <s v="2023"/>
    <s v="16:03"/>
    <s v="Mayo"/>
    <n v="423092831352"/>
    <n v="423092831352"/>
    <s v="Andrea Margarita Yañez Clavel"/>
    <s v="ayanez@anid.cl"/>
    <x v="1"/>
    <s v="Andrea Yañez"/>
    <s v="RE: Consulta Miembros de Comité Editorial"/>
    <s v="Estimado Sr. Johann: Junto con saludar, agregue la información que aparece en el formulario, de todas formas, le indico que para realizar la evaluación al catálogo 2.0 de latindex se realiza con la información que se encuentra en la pagina web de la revista. Quedo atenta a cualquier otra consulta, saluda cordialmente,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Johann Golsworthy Miranda &lt;jgolsworthy@acapomil.cl&gt;Enviado el: lunes, 24 de Abril de 2023 16:16Para: evaluacionrevistas &lt;evaluacionrevistas@conicyt.cl&gt;CC: Denisse Olguín Arias &lt;dolguin@acapomil.cl&gt;Asunto: Consulta Miembros de Comité Editorial Estimado Equipo de Revistas CientíficasPrograma de Información CientíficaANID Junto con saludar afectuosamente, le comento soy el Coeditor de la Revista Boletín Científico Tecnológico y nos encontramos rellenando el formulario de postulación a cátalogo Latindex, en este contexto tengo una duda en: 2. Miembros de Comité EditorialCompletar la información para cada miembro del Comité Editorial. No deben ser reportados en esta sección el Director, Editor, o integrantes de otros comité/s o consejo/s de la revista (pj.: comité internacional, consejo consultivo, comité asesor, consejo de evaluación, etc.). En este apartado solo figuramos dos coeditores, ya que los demás se encuentran en el comité académico y el Director no se cuenta. En este contexto, ¿no debo ingresar los miembros del comité academico a esta area? Le dejo la estructura de la revista en: Equipo editorial | Boletín Científico Tecnológico (boletincientifico.cl) (https://boletincientifico.cl/index.php/bct/about/editorialTeam) La idea es reflejar el trabajo que realiza el comité académico. Finalmente, agradezco sus gestiones y quedo atento a su respuesta. Saludos cordiales, Johann Golsworthy M.Corditor BCT."/>
    <x v="4"/>
    <x v="6"/>
  </r>
  <r>
    <s v="ayudaic"/>
    <n v="691683"/>
    <s v="2023-04-28T01:24:07Z"/>
    <s v="2023-04-28"/>
    <n v="6"/>
    <n v="5"/>
    <s v="No cumple"/>
    <n v="40"/>
    <n v="41"/>
    <n v="-1"/>
    <s v="28"/>
    <s v="04"/>
    <s v="2023"/>
    <s v="01:24"/>
    <s v="Abril"/>
    <s v="Cerrado"/>
    <s v="2023-05-04T14:03:46Z"/>
    <s v="2023-05-04"/>
    <s v="04"/>
    <s v="05"/>
    <s v="2023"/>
    <s v="14:03"/>
    <s v="Mayo"/>
    <n v="379033432672"/>
    <n v="379033432672"/>
    <s v="Aniela Wozniak Banchero"/>
    <s v="aniela.wozniak@gmail.com"/>
    <x v="0"/>
    <s v="Paula Gajardo"/>
    <s v="consulta"/>
    <s v="Estimados SresMi nombre es Aniela Wozniak Necesito ingresar algunas publicaciones en mi perfil de mi portal del investigador de ANID pero no me lo permite, ni aceptando las sugerencias, ni con la DOI, ni ingresando los datos manuales. Sale un cartel que dice Loading.... y no carga nunca. Usted podria decirme que pasa porque necesito hacerlo lo antes posible. Muchas graciasAnielaAniela Wozniak, PhDProfesor AsociadoDepartamento de Laboratorios ClínicosVicuña Mackenna 4686. Santiago-ChileTel 56-2-23548573; Fax 56-2-23548570"/>
    <x v="5"/>
    <x v="11"/>
  </r>
  <r>
    <s v="ayudaic"/>
    <n v="691815"/>
    <s v="2023-04-28T13:10:17Z"/>
    <s v="2023-04-28"/>
    <n v="33"/>
    <n v="5"/>
    <s v="No cumple"/>
    <n v="40"/>
    <n v="41"/>
    <n v="-1"/>
    <s v="28"/>
    <s v="04"/>
    <s v="2023"/>
    <s v="13:10"/>
    <s v="Abril"/>
    <s v="Cerrado"/>
    <s v="2023-05-31T14:03:22Z"/>
    <s v="2023-05-31"/>
    <s v="31"/>
    <s v="05"/>
    <s v="2023"/>
    <s v="14:03"/>
    <s v="Mayo"/>
    <n v="15216302943380"/>
    <n v="15216302943380"/>
    <s v="Javiera Cienfuegos Illanes"/>
    <s v="javiera.cienfuegos@uacademia.cl"/>
    <x v="2"/>
    <s v="Miriam Barraza"/>
    <s v="Consulta sobre nuevos criterios Scielo"/>
    <s v="Buenos días,Mi nombre es Javiera Cienfuegos y soy la encargada de Publicaciones de la Universidad Academia de Humanismo Cristiano. Junto con saludarles, quisiera hacer dos consultas sobre los nuevos criterios Scielo, que han regido a partir de Marzo 2023.-En primer lugar, respecto a la publicación de nombres de pares evaluadores de los números. Pensando en el caso de revistas específicasen materia de ciencias sociales, o en números temáticos, ¿no entraría esta condición en conflicto con la idea de doble ciego?.-En relación a la detección de plagio, este requisito ¿refiere al uso de un software exclusivamente, o pueden ser utilizados y explicitados otros mecanismos? (tales como: declaración de autores).En nuestro caso, estamos preparando tres revistas para postular a Scielo, por lo que entiendo que para números anteriores a Marzo 2023, estos puntos no debieran estar incluidos en la evaluación de la postulación. Esta sería una tercera duda.Desde ya, agradezco su respuesta.Atentamente,Javiera Cienfue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92509"/>
    <s v="2023-05-01T01:50:05Z"/>
    <s v="2023-05-01"/>
    <n v="2"/>
    <n v="5"/>
    <s v="Cumple"/>
    <n v="54"/>
    <n v="41"/>
    <n v="13"/>
    <s v="01"/>
    <s v="05"/>
    <s v="2023"/>
    <s v="01:50"/>
    <s v="Mayo"/>
    <s v="Cerrado"/>
    <s v="2023-05-03T14:03:41Z"/>
    <s v="2023-05-03"/>
    <s v="03"/>
    <s v="05"/>
    <s v="2023"/>
    <s v="14:03"/>
    <s v="Mayo"/>
    <n v="15250122706452"/>
    <n v="15250122706452"/>
    <s v="Constanza Fernández"/>
    <s v="profesoraconstanzafl@gmail.com"/>
    <x v="2"/>
    <s v="Paula Gajardo"/>
    <s v="Artículo científico área de educación"/>
    <s v="Muy buenas tardes: Mi nombre es Constanza Fernández y junto a mi colega Josselyn Pasarín, les saludamos cordialmente, nos dirigimos a ustedes debido a nuestro gran interés por formar parte de su catálogo en el área de educación. Nuestro artículo se denomina&quot;Percepción docente sobre la experiencia en trabajo remoto en la educación superior&quot; y es el resultado de una exhaustiva investigación para obtener el grado de Magíster en docencia para educación superior en la Universidad Central de Chile, 2022.Adjuntamos nuestro artículo, esperando que puedan recibirlo, evaluarlo y considerarlo para publicación.saluda atentamente, Constanza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692533"/>
    <s v="2023-05-01T03:24:49Z"/>
    <s v="2023-05-01"/>
    <n v="3"/>
    <n v="5"/>
    <s v="Cumple"/>
    <n v="54"/>
    <n v="41"/>
    <n v="13"/>
    <s v="01"/>
    <s v="05"/>
    <s v="2023"/>
    <s v="03:24"/>
    <s v="Mayo"/>
    <s v="Cerrado"/>
    <s v="2023-05-04T14:03:46Z"/>
    <s v="2023-05-04"/>
    <s v="04"/>
    <s v="05"/>
    <s v="2023"/>
    <s v="14:03"/>
    <s v="Mayo"/>
    <n v="399333224611"/>
    <n v="399333224611"/>
    <s v="Kattia Rebeca Núñez Montero"/>
    <s v="knunez@itcr.ac.cr"/>
    <x v="0"/>
    <s v="Paula Gajardo"/>
    <s v="Consulta eliminación de cuenta"/>
    <s v="Estimado,Hace algunos años había hecho una cuenta en el Portal del Investigador, utilizando este correo. Pero por un error, tuve que crear otra con mi correo personal y es la que tengo actualizada (kmontero.nu@gmail.com&lt;mailto:kmontero.nu@gmail.com&gt;).Quisiera consultar si es posible que se elimine mi cuenta del correo knunez@itcr.ac.cr&lt;mailto:knunez@itcr.ac.cr&gt;. Pues actualmente estoy postulando a varios concursos de ANID y no quiero que se genere confusión por esta cuenta desactualizada. He intentado desde mi plataforma, pero no lo he conseguido.Agradezco mucho su atención y quedo atenta,Kattia Rebeca Núñez Montero"/>
    <x v="4"/>
    <x v="3"/>
  </r>
  <r>
    <s v="ayudaic"/>
    <n v="692634"/>
    <s v="2023-05-01T21:21:16Z"/>
    <s v="2023-05-01"/>
    <n v="1"/>
    <n v="5"/>
    <s v="Cumple"/>
    <n v="54"/>
    <n v="41"/>
    <n v="13"/>
    <s v="01"/>
    <s v="05"/>
    <s v="2023"/>
    <s v="21:21"/>
    <s v="Mayo"/>
    <s v="Cerrado"/>
    <s v="2023-05-02T20:04:08Z"/>
    <s v="2023-05-02"/>
    <s v="02"/>
    <s v="05"/>
    <s v="2023"/>
    <s v="20:04"/>
    <s v="Mayo"/>
    <n v="423757624472"/>
    <n v="423757624472"/>
    <s v="carmen.nunez"/>
    <s v="carmen.nunez@pucv.cl"/>
    <x v="0"/>
    <s v="Paula Gajardo"/>
    <s v="Productividad Portal del Investigador"/>
    <s v="Estimados:Les escribo porque el buscador de artículos a través del DOI no funciona para la base SCOPUS. Estoy actualizando mi productividad y los últimos artículos SCOPUS los tuve que agregar manualmente, a pesar de contar con el DOI. Espero no tener problemas para que estos artículos estén validados al momento de postular al concurso Anillos.Saludos cordiales, --Carmen Gloria Núñez M.Escuela de Psicología https://orcid.org/0000-0001-7252-5031"/>
    <x v="5"/>
    <x v="6"/>
  </r>
  <r>
    <s v="ayudaic"/>
    <n v="693699"/>
    <s v="2023-05-02T20:34:54Z"/>
    <s v="2023-05-02"/>
    <n v="1"/>
    <n v="5"/>
    <s v="Cumple"/>
    <n v="54"/>
    <n v="41"/>
    <n v="13"/>
    <s v="02"/>
    <s v="05"/>
    <s v="2023"/>
    <s v="20:34"/>
    <s v="Mayo"/>
    <s v="Cerrado"/>
    <s v="2023-05-03T15:03:27Z"/>
    <s v="2023-05-03"/>
    <s v="03"/>
    <s v="05"/>
    <s v="2023"/>
    <s v="15:03"/>
    <s v="Mayo"/>
    <n v="5735437926164"/>
    <n v="5735437926164"/>
    <s v="Diego Eduardo Robles Cruz"/>
    <s v="diego.robles.cruz@gmail.com"/>
    <x v="0"/>
    <s v="Paula Gajardo"/>
    <s v="perfil investigador ANID"/>
    <s v="Buenas tardes, estoy junto a un grupo de colegas intentando postular al desafío de longevidad saludable. Sin embargo, no puedo recibir la invitación porque no aparezco en el listado de investigadores, pero tengo mi perfil creado. ¿me pueden ayudar por favor?agradecidoDiego Robles Cruz15.340.365-1"/>
    <x v="5"/>
    <x v="13"/>
  </r>
  <r>
    <s v="ayudaic"/>
    <n v="694036"/>
    <s v="2023-05-03T05:54:12Z"/>
    <s v="2023-05-03"/>
    <n v="1"/>
    <n v="5"/>
    <s v="Cumple"/>
    <n v="54"/>
    <n v="41"/>
    <n v="13"/>
    <s v="03"/>
    <s v="05"/>
    <s v="2023"/>
    <s v="05:54"/>
    <s v="Mayo"/>
    <s v="Cerrado"/>
    <s v="2023-05-04T14:03:46Z"/>
    <s v="2023-05-04"/>
    <s v="04"/>
    <s v="05"/>
    <s v="2023"/>
    <s v="14:03"/>
    <s v="Mayo"/>
    <n v="392518345991"/>
    <n v="392518345991"/>
    <s v="Jean-Luc Gerard Bertrand Delard"/>
    <s v="jgbertrand@uc.cl"/>
    <x v="5"/>
    <s v="Paula Gajardo"/>
    <s v="Folio Beca"/>
    <s v="EstimadosIntento subir mi tesis doctoral, pero al colocar el folio de mi beca ANID Doctorado Nacional N° 21180975, no me aparecesaludosNo sienta la obligación de contestar este mail fuera de horario laboral."/>
    <x v="5"/>
    <x v="6"/>
  </r>
  <r>
    <s v="ayudaic"/>
    <n v="694120"/>
    <s v="2023-05-03T12:53:48Z"/>
    <s v="2023-05-03"/>
    <n v="0"/>
    <n v="5"/>
    <s v="Cumple"/>
    <n v="54"/>
    <n v="41"/>
    <n v="13"/>
    <s v="03"/>
    <s v="05"/>
    <s v="2023"/>
    <s v="12:53"/>
    <s v="Mayo"/>
    <s v="Cerrado"/>
    <s v="2023-05-03T18:03:23Z"/>
    <s v="2023-05-03"/>
    <s v="03"/>
    <s v="05"/>
    <s v="2023"/>
    <s v="18:03"/>
    <s v="Mayo"/>
    <n v="15350610165524"/>
    <n v="15350610165524"/>
    <s v="Tania Aldunate Gangas"/>
    <s v="tania.aldunate@usach.cl"/>
    <x v="5"/>
    <s v="Paula Gajardo"/>
    <s v="Re: Comentarios - Repositorio ANID"/>
    <s v="Estimado Ariel,Muchas gracias por su respuesta, estaré atenta a cualquier novedad.Saldos cordiales,TaniaEl vie, 21 abr 2023 a las 11:56, INFOREPO (&lt;inforepo@anid.cl&gt;) escribió:Estimada TaniaJunto con saludar te comento que hemos tenido alguna dificultad en extraer la data qué estás solicitando, ya que para las publicaciones de artículos no tenemos un campo asociado a la institución ,razón por la cual estamos analizando alternativas viables para enviar la información que requieren y  les pueda ser útil.Mayores no novedades estaré comentando prontamente,Cordialmente━━━━━━━━Ariel Letelier ConchaAdministrador RepositorioSubdirección de Redes, Estrategia y ConocimientoAgencia Nacional de Investigación y Desarrollo, ANIDTel.: +56 2 2365 4453www.anid.cl / @ANIDInformaMinisterio de Ciencia, Tecnología, Conocimiento e InnovaciónGobierno de Chile-----Mensaje original-----De: repositorio &lt;repositorio@anid.cl&gt;Enviado el: lunes, 20 de Marzo de 2023 13:48Para: INFOREPO &lt;inforepo@anid.cl&gt;Asunto: Comentarios - Repositorio ANIDEmail: tania.aldunate@usach.clComentarios:Estimados/estimadasJunto con saludar, he tenido dificultad para recuperar información por medio de su repositorio, en particular sobre las publicaciones (artículos) de investigadores e investigadoras asociadas a la Universidad de Santiago de Chile.¿Existe la posibilidad que nos puedan apoyar con el listado de todas las publicaciones asociadas a la USACh, con los campos de nombre del o la académica, título de la publicación y año de la publicación o indicarme dónde puedo obtener esta información?De antemano muchas gracias,Saludos,Fecha: Mon Mar 20 17:47:50 UTC 2023Logueado como:User Agent: Mozilla/5.0 (Windows NT 10.0; Win64; x64) AppleWebKit/537.36 (KHTML, like Gecko) Chrome/111.0.0.0 Safari/537.36Session: a9ae740c-4009-4f45-8cb7-9f3c0c834ec7"/>
    <x v="4"/>
    <x v="6"/>
  </r>
  <r>
    <s v="ayudaic"/>
    <n v="694168"/>
    <s v="2023-05-03T12:54:21Z"/>
    <s v="2023-05-03"/>
    <n v="0"/>
    <n v="5"/>
    <s v="Cumple"/>
    <n v="54"/>
    <n v="41"/>
    <n v="13"/>
    <s v="03"/>
    <s v="05"/>
    <s v="2023"/>
    <s v="12:54"/>
    <s v="Mayo"/>
    <s v="Cerrado"/>
    <s v="2023-05-03T15:03:27Z"/>
    <s v="2023-05-03"/>
    <s v="03"/>
    <s v="05"/>
    <s v="2023"/>
    <s v="15:03"/>
    <s v="Mayo"/>
    <n v="15350610166036"/>
    <n v="15350610166036"/>
    <s v="Matias Sanchez Barberan"/>
    <s v="mibarberan@hotmail.com"/>
    <x v="0"/>
    <s v="Paula Gajardo"/>
    <s v="URGENTE problemas con ingreso a postulaciones Posdoc."/>
    <s v="Buenas tardes,Postulante al programa de posdoc, me permito escribirles puesto que encuentro problemas para editar mi CV.Esta es la última pantalla que puedo manipular.Al ingresar en Curriculum postulante&gt; ingrese aquí, me aparece esta otra imagen. He cambiado el servidor, he tratado con otros computadores, pero sin éxito.Agracedería pudieran ayudarme.Muy cordialmente, á é í ó úMatias SANCHEZ BARBERAN02-06-1984RUT: 15776474-8Docteur en Histoire et CivilisationsEHESS - Mondes Américains (UMR 8168)http://mondes-americains.ehess.fr/index.php?2258ORCID ID: https://orcid.org/0009-0005-2686-0302"/>
    <x v="5"/>
    <x v="11"/>
  </r>
  <r>
    <s v="ayudaic"/>
    <n v="694177"/>
    <s v="2023-05-03T12:54:27Z"/>
    <s v="2023-05-03"/>
    <n v="155"/>
    <n v="5"/>
    <s v="No cumple"/>
    <n v="54"/>
    <n v="41"/>
    <n v="13"/>
    <s v="03"/>
    <s v="05"/>
    <s v="2023"/>
    <s v="12:54"/>
    <s v="Mayo"/>
    <s v="Cerrado"/>
    <s v="2023-10-05T14:05:03Z"/>
    <s v="2023-10-05"/>
    <s v="05"/>
    <s v="10"/>
    <s v="2023"/>
    <s v="14:05"/>
    <s v="Octubre"/>
    <n v="15350610166292"/>
    <n v="15350610166292"/>
    <s v="Revista Cuadernos de Teología"/>
    <s v="revistacuadernosdeteologia@ucn.cl"/>
    <x v="7"/>
    <s v="Andrea Yañez"/>
    <s v="Consulta sobre estado de Postulación"/>
    <s v="Estimado José Antonio Rojas Fuentes y señores de Catálogo Latindex 2.0  Junto con saludarles, les informamos que el jueves 16 de Marzo hicimos la postulación de nuestra Revista Cuadernos de Teología UCN ISSN: 0719-8175 al Catálogo 2.0 de Latindex 2.0 por medio de su plataforma. Sin embargo, al final del proceso no hemos recibido ningún acuse de recibo y, quisiéramos saber el estado de nuestra postulación.     Desde ya muchas gracias,--http://revistas.ucn.cl/index.php/teologia"/>
    <x v="3"/>
    <x v="12"/>
  </r>
  <r>
    <s v="ayudaic"/>
    <n v="694197"/>
    <s v="2023-05-03T13:14:54Z"/>
    <s v="2023-05-03"/>
    <n v="0"/>
    <n v="5"/>
    <s v="Cumple"/>
    <n v="54"/>
    <n v="41"/>
    <n v="13"/>
    <s v="03"/>
    <s v="05"/>
    <s v="2023"/>
    <s v="13:14"/>
    <s v="Mayo"/>
    <s v="Cerrado"/>
    <s v="2023-05-03T15:03:26Z"/>
    <s v="2023-05-03"/>
    <s v="03"/>
    <s v="05"/>
    <s v="2023"/>
    <s v="15:03"/>
    <s v="Mayo"/>
    <n v="15350610166036"/>
    <n v="15350610166036"/>
    <s v="Matias Sanchez Barberan"/>
    <s v="mibarberan@hotmail.com"/>
    <x v="0"/>
    <s v="Paula Gajardo"/>
    <s v="RV: URGENTE problemas con ingreso a postulaciones Posdoc."/>
    <s v="Buenas días,Me permito reenviar el siguiente mensaje.Agradecería pudieran ayudarmeQuedo atento y aprovecho para desearles un buen día.Cordialmente,Matias SANCHEZ BARBERANDocteur en Histoire et CivilisationsEHESS - Mondes Américains (UMR 8168)http://mondes-americains.ehess.fr/index.php?2258ORCID ID: https://orcid.org/0009-0005-2686-0302&lt;http://franchise.hypotheses.org/&gt;________________________________De: Matias Sanchez BarberanEnviado: martes, 2 de Mayo de 2023 19:48Para: contacto@informacioncientifica.cl &lt;contacto@informacioncientifica.cl&gt;Asunto: URGENTE problemas con ingreso a postulaciones Posdoc.Buenas tardes,Postulante al programa de posdoc, me permito escribirles puesto que encuentro problemas para editar mi CV.Esta es la última pantalla que puedo manipular.[cid:179f9998-2d28-46aa-8bd0-69ec0399fecb]Al ingresar en Curriculum postulante&gt; ingrese aquí, me aparece esta otra imagen.[cid:d9ca7515-be4a-494f-9598-bd61bb1b5236]He cambiado el servidor, he tratado con otros computadores, pero sin éxito.Agracedería pudieran ayudarme.Muy cordialmente, á é í ó úMatias SANCHEZ BARBERAN02-06-1984RUT: 15776474-8Docteur en Histoire et CivilisationsEHESS - Mondes Américains (UMR 8168)http://mondes-americains.ehess.fr/index.php?2258ORCID ID: https://orcid.org/0009-0005-2686-0302&lt;http://franchise.hypotheses.org/&gt;"/>
    <x v="5"/>
    <x v="11"/>
  </r>
  <r>
    <s v="ayudaic"/>
    <n v="694399"/>
    <s v="2023-05-03T15:59:10Z"/>
    <s v="2023-05-03"/>
    <n v="132"/>
    <n v="5"/>
    <s v="No cumple"/>
    <n v="54"/>
    <n v="41"/>
    <n v="13"/>
    <s v="03"/>
    <s v="05"/>
    <s v="2023"/>
    <s v="15:59"/>
    <s v="Mayo"/>
    <s v="Cerrado"/>
    <s v="2023-09-12T15:03:16Z"/>
    <s v="2023-09-12"/>
    <s v="12"/>
    <s v="09"/>
    <s v="2023"/>
    <s v="15:03"/>
    <s v="Septiembre"/>
    <n v="15357565161108"/>
    <n v="15357565161108"/>
    <s v="Sandra Angélica Araneda Jofré"/>
    <s v="sandra.araneda@cejamericas.org"/>
    <x v="1"/>
    <s v="Andrea Yañez"/>
    <s v="Registro ISSN Revista Sistemas Judiciales"/>
    <s v="A quien corresponda, muy buenos días.  Les escribo desde el Centro de Estudios de Justicia de las Américas (CEJA) que es un organismo intergubernamental del Sistema Interamericano, con autonomía técnica y operativa, que tiene como misión apoyar los procesos de reforma y modernización de los sistemas de justicia en las Américas. Su sede está en Santiago de Chile y sus miembros son todos los países integrantes activos de la Organización de los Estados Americanos (OEA).Escribo porque nos hemos dado cuenta que la Revista Sistemas Judiciales que publicamos en nuestra organización nunca se ha sacado el ISSN.  La idea es sacar la propiedad de la revista en general no de las ediciones,  eso se puede hacer?.La revista hasta el 2018 se realizaba en formato papel y virtual, desde el 2019 que solo la sacamos virtual, les dejo el link:  https://sistemasjudiciales.org/ Esperando su respuesta,  para comenzar el trámite. Saludos Cordiales Sandra Araneda Jofré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694534"/>
    <s v="2023-05-03T18:00:30Z"/>
    <s v="2023-05-03"/>
    <n v="201"/>
    <n v="5"/>
    <s v="No cumple"/>
    <n v="54"/>
    <n v="41"/>
    <n v="13"/>
    <s v="03"/>
    <s v="05"/>
    <s v="2023"/>
    <s v="18:00"/>
    <s v="Mayo"/>
    <s v="Cerrado"/>
    <s v="2023-11-20T17:39:53Z"/>
    <s v="2023-11-20"/>
    <s v="20"/>
    <s v="11"/>
    <s v="2023"/>
    <s v="17:39"/>
    <s v="Noviembre"/>
    <n v="400215433031"/>
    <n v="400215433031"/>
    <s v="Ulrich Georg Volkmann"/>
    <s v="volkmann@fis.puc.cl"/>
    <x v="4"/>
    <s v="Alejandro Pavez"/>
    <s v="Problema de aceder &quot;Portal del investigador&quot; (www.portaldelinvestigador.cl)"/>
    <s v="Estimad@s,Necesito una ayuda urgente:A entrar al &quot;www.portaldelinvestigador.cl” me identifico con mi “Conicyt ID” (a misma que ocupo para la postulación a proyectos en la portal ANID.Despise de identificarme con mi correo y password me aparece por unos segundos la pagina del portal del investigador y después de unos segundos se cierra y muestra nuevamente la pagina Conicyt de identificación.Eso me pasa con la pagina de postulaciones ANID cerrada (logged out) y con los browser SAFARI y FIREFOX para Mac.¿Question solución me puede dar para entrar al portal para verificar y actualizar mi CV?Muchas gracias.Saludos cordiales,Ulrich VolkmannUlrich G. Volkmann, Dr. rer. nat.Profesor TitularSurfLabInstituto de Física y CIEN UCPontificia Universidad Católica de ChileAv. Vicuña Mackenna 4860782-0436 Macul, Santiago - ChileOffice: (+56) 95504 4468Lab:    (+56) 95504 4497e-mail: volkmann@uc.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94564"/>
    <s v="2023-05-03T18:31:29Z"/>
    <s v="2023-05-03"/>
    <n v="1"/>
    <n v="5"/>
    <s v="Cumple"/>
    <n v="54"/>
    <n v="41"/>
    <n v="13"/>
    <s v="03"/>
    <s v="05"/>
    <s v="2023"/>
    <s v="18:31"/>
    <s v="Mayo"/>
    <s v="Cerrado"/>
    <s v="2023-05-04T14:03:46Z"/>
    <s v="2023-05-04"/>
    <s v="04"/>
    <s v="05"/>
    <s v="2023"/>
    <s v="14:03"/>
    <s v="Mayo"/>
    <n v="15364298880788"/>
    <n v="15364298880788"/>
    <s v="Mauricio Figueroa"/>
    <s v="maur.figueroac@profesor.duoc.cl"/>
    <x v="0"/>
    <s v="Paula Gajardo"/>
    <s v="Error en Registro Investigadores"/>
    <s v="Estimados,Gusto en saludar , necesito una ayuda urgente para postular a un fondo que vence mañana … tengo dos investigadores que no puedo registrarlos en la postulación de ANID Longevidad Saludable… La Investigadora Priscila Isabel Palacios Mora Rut: 10309236-1 , trató de registrarse pero le sale el error de que ya existe registro con su RUT, pero aún así no aparece como investigadora y no puede acceder a actualizar el CVEl investigador Miguel Ángel Ortiz Vera , Rut 16.232.470-5, se registró hoy en la mañana , pudo entrar al sistema de CV pero no aparece en el listado de investigadores Espero que me puedan ayudar ….Saludos,Mauricio Figueroa ColarteDocente Asociado Coordinador Centro de Innovación y Transferencia Tecnológica (CITT)DUOC UC - Sede Viña del Mar"/>
    <x v="4"/>
    <x v="6"/>
  </r>
  <r>
    <s v="ayudaic"/>
    <n v="694570"/>
    <s v="2023-05-03T18:34:57Z"/>
    <s v="2023-05-03"/>
    <n v="1"/>
    <n v="5"/>
    <s v="Cumple"/>
    <n v="54"/>
    <n v="41"/>
    <n v="13"/>
    <s v="03"/>
    <s v="05"/>
    <s v="2023"/>
    <s v="18:34"/>
    <s v="Mayo"/>
    <s v="Cerrado"/>
    <s v="2023-05-04T14:03:45Z"/>
    <s v="2023-05-04"/>
    <s v="04"/>
    <s v="05"/>
    <s v="2023"/>
    <s v="14:03"/>
    <s v="Mayo"/>
    <n v="383460961052"/>
    <n v="383460961052"/>
    <s v="Pablo Andres Caceres Serrano"/>
    <s v="pablo.caceres@pucv.cl"/>
    <x v="0"/>
    <s v="Paula Gajardo"/>
    <s v="Consulta sobre rol de coinvestigador y analists"/>
    <s v="Saludos cordialesMi nombre es Pablo Cáceres Serrano y actualmente participo como coinvestigador en un Fondecyt regular. Mi pregunta tiene relación con el rol, pues también quiero ser asesor técnico de un proyecto Fondecyt de Iniciación de una amiga, pero entiendo que son roles incompatibles y no podré emitir boletas por ambos trabajos. Quisiera saber qué solución hay en este tema o cómo debo proceder.Saludos cordiales--Pablo Cáceres SerranoDoctor en PsicologíaMáster Metodología en Ciencias del ComportamientoUniversidad Complutense de MadridProfesor en Pontificia Universidad Católica de Valparaísowww.psicometodos.comhttps://www.psiucv.cl/persona/pablo-caceres-serrano-2/http://orcid.org/0000-0002-1691-9199"/>
    <x v="4"/>
    <x v="6"/>
  </r>
  <r>
    <s v="ayudaic"/>
    <n v="694593"/>
    <s v="2023-05-03T18:57:26Z"/>
    <s v="2023-05-03"/>
    <n v="28"/>
    <n v="5"/>
    <s v="No cumple"/>
    <n v="54"/>
    <n v="41"/>
    <n v="13"/>
    <s v="03"/>
    <s v="05"/>
    <s v="2023"/>
    <s v="18:57"/>
    <s v="Mayo"/>
    <s v="Cerrado"/>
    <s v="2023-05-31T14:03:22Z"/>
    <s v="2023-05-31"/>
    <s v="31"/>
    <s v="05"/>
    <s v="2023"/>
    <s v="14:03"/>
    <s v="Mayo"/>
    <n v="10752328133652"/>
    <n v="10752328133652"/>
    <s v="Scielo Contato"/>
    <s v="scielo@scielo.org"/>
    <x v="2"/>
    <s v="Miriam Barraza"/>
    <s v="Re: Artículo científico área de educación"/>
    <s v="Estimado(a),Agradecemos su interés por SciELO.SciELO no publica artículos que hayan sido enviados por los autores y no publica trabajos de finalización de cursos, tesis o disertaciones, solo artículos científicos.La colección SciELO consta de artículos publicados en revistas científicas nacionales, por lo que los autores deben enviar su artículo a una de las revistas que forman parte de SciELO.Elija la revista a la que desea enviar un artículo de la lista alfabética o lista por tema. Haga clic en el título deseado para acceder a la página principal de la revista, donde está disponible el enlace &quot;Instrucciones para autores&quot;, con información sobre la política editorial de la revista y las reglas para el envío de originales para publicación, así como la dirección de contacto de la revista y / o el editor.Cordiales saludos,Equipe SciELO Brasil25-29 setembro, 2023São Paulo, Brasilhttps://25.scielo.org/SciELO - Scientific Electronic Library OnlineFAPESP - CAPES - CNPq -  BIREME  - FAP UNIFESPSciELO Brasil - www.scielo.org (http://www.scielo.org/)____________________________Em dom., 30 de abr. de 2023 às 18:35, Constanza Fernández &lt;profesoraconstanzafl@gmail.com&gt; escreveu:Muy buenas tardes: Mi nombre es Constanza Fernández y junto a mi colega Josselyn Pasarín, les saludamos cordialmente, nos dirigimos a ustedes debido a nuestro gran interés por formar parte de su catálogo en el área de educación. Nuestro artículo se denomina&quot;Percepción docente sobre la experiencia en trabajo remoto en la educación superior&quot; y es el resultado de una exhaustiva investigación para obtener el grado de Magíster en docencia para educación superior en la Universidad Central de Chile, 2022.Adjuntamos nuestro artículo, esperando que puedan recibirlo, evaluarlo y considerarlo para publicación.saluda atentamente, Constanza Fernández.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9"/>
  </r>
  <r>
    <s v="ayudaic"/>
    <n v="694755"/>
    <s v="2023-05-03T20:21:25Z"/>
    <s v="2023-05-03"/>
    <n v="1"/>
    <n v="5"/>
    <s v="Cumple"/>
    <n v="54"/>
    <n v="41"/>
    <n v="13"/>
    <s v="03"/>
    <s v="05"/>
    <s v="2023"/>
    <s v="20:21"/>
    <s v="Mayo"/>
    <s v="Cerrado"/>
    <s v="2023-05-04T14:03:45Z"/>
    <s v="2023-05-04"/>
    <s v="04"/>
    <s v="05"/>
    <s v="2023"/>
    <s v="14:03"/>
    <s v="Mayo"/>
    <n v="15012330878996"/>
    <n v="15012330878996"/>
    <s v="Violeta De los Andes Contreras Ramírez"/>
    <s v="convioleta@gmail.com"/>
    <x v="0"/>
    <s v="Paula Gajardo"/>
    <s v="Consulta para sumar investigador en propuesta vía plataforma"/>
    <s v="Buenas tardes,Tengo una consulta, quiero agregar a una investigadora a mi postulación pero no aparece en el portal del investigador. Me señala que creó su cuenta recientemente, ¿cómo la puedo vincular al proyecto? su rut es 15.531.066-9, María Paz Sepúlveda Barrientos.Quedo atenta, muchas gracias"/>
    <x v="5"/>
    <x v="11"/>
  </r>
  <r>
    <s v="ayudaic"/>
    <n v="694789"/>
    <s v="2023-05-03T20:45:01Z"/>
    <s v="2023-05-03"/>
    <n v="1"/>
    <n v="5"/>
    <s v="Cumple"/>
    <n v="54"/>
    <n v="41"/>
    <n v="13"/>
    <s v="03"/>
    <s v="05"/>
    <s v="2023"/>
    <s v="20:45"/>
    <s v="Mayo"/>
    <s v="Cerrado"/>
    <s v="2023-05-04T14:03:45Z"/>
    <s v="2023-05-04"/>
    <s v="04"/>
    <s v="05"/>
    <s v="2023"/>
    <s v="14:03"/>
    <s v="Mayo"/>
    <n v="5849595272468"/>
    <n v="5849595272468"/>
    <s v="Alvaro Daniel Espinoza Collao"/>
    <s v="aespinozac@uta.cl"/>
    <x v="0"/>
    <s v="Paula Gajardo"/>
    <s v="Problemas de acceso"/>
    <s v="Estimados.Junto con saludarlos cordialmente, me dirijo a ustedes para reportar que tengo problemas para ingresar a mi perfil como investigador, si bien reconoce mis datos la página se cierra inmediatamente, impidiendo realizar cualquier acción. Les solicito verificar mis antecedentes ya que necesito editar mi perfil para futuras postulaciones.--Dr. Alvaro D. Espinoza CollaoAcadémicoUniversidad de TarapacáIquique"/>
    <x v="5"/>
    <x v="13"/>
  </r>
  <r>
    <s v="ayudaic"/>
    <n v="695074"/>
    <s v="2023-05-04T12:58:54Z"/>
    <s v="2023-05-04"/>
    <n v="50"/>
    <n v="5"/>
    <s v="No cumple"/>
    <n v="54"/>
    <n v="41"/>
    <n v="13"/>
    <s v="04"/>
    <s v="05"/>
    <s v="2023"/>
    <s v="12:58"/>
    <s v="Mayo"/>
    <s v="Cerrado"/>
    <s v="2023-06-23T18:03:14Z"/>
    <s v="2023-06-23"/>
    <s v="23"/>
    <s v="06"/>
    <s v="2023"/>
    <s v="18:03"/>
    <s v="Junio"/>
    <n v="15382758400660"/>
    <n v="15382758400660"/>
    <s v="Sociedad Chilena de Química SChQ"/>
    <s v="secretaria@schq.cl"/>
    <x v="2"/>
    <s v="Miriam Barraza"/>
    <s v="Journal SCHQ Volumen 68 N° 1 February 2023"/>
    <s v="Estimada(o)sJunto con saludar, envío archivos para ser subido a la página de Scielo, Revista Journal of Chilean Chemical Society, Volumen 68 N° 1 February 2023.Saludos Cordiales,Sociedad Chilena de QuímicaTeléfono: 41-2227815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95264"/>
    <s v="2023-05-04T15:34:50Z"/>
    <s v="2023-05-04"/>
    <n v="200"/>
    <n v="5"/>
    <s v="No cumple"/>
    <n v="54"/>
    <n v="41"/>
    <n v="13"/>
    <s v="04"/>
    <s v="05"/>
    <s v="2023"/>
    <s v="15:34"/>
    <s v="Mayo"/>
    <s v="Cerrado"/>
    <s v="2023-11-20T19:03:34Z"/>
    <s v="2023-11-20"/>
    <s v="20"/>
    <s v="11"/>
    <s v="2023"/>
    <s v="19:03"/>
    <s v="Noviembre"/>
    <n v="1905368897087"/>
    <n v="1905368897087"/>
    <s v="Avegac"/>
    <s v="avegac@gmail.com"/>
    <x v="4"/>
    <s v="Alejandro Pavez"/>
    <s v="Ayuda portal investigador"/>
    <s v="Estimados ANID,Estoy postulando a anillos 2023 y no puedo actualizar mi cv en el portal investigador ANID. Lo. Actualicé en ANID concurso, pero al querer incorporar publicaciones, me saca del sistema.Mis datos:Andrea Soledad Vega Contreras13.215.960-2Concurso Anillos 2023SaludosAndrea Vega Contreras, Ph.D.Facultad de Ingeniería y CienciasUniversidad Adolfo IbáñezDiagonal Las Torres 2700, Peñalolén, Santiago, Chileandrea.vega@uai.cl&lt;mailto:andrea.vega@uai.cl&gt;[cid:EF45DF2A-7F43-42CB-BDC9-127C41E9E45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001 (1).png"/>
    <x v="5"/>
    <x v="11"/>
  </r>
  <r>
    <s v="ayudaic"/>
    <n v="695357"/>
    <s v="2023-05-04T16:13:50Z"/>
    <s v="2023-05-04"/>
    <n v="7"/>
    <n v="5"/>
    <s v="No cumple"/>
    <n v="54"/>
    <n v="41"/>
    <n v="13"/>
    <s v="04"/>
    <s v="05"/>
    <s v="2023"/>
    <s v="16:13"/>
    <s v="Mayo"/>
    <s v="Cerrado"/>
    <s v="2023-05-11T15:02:39Z"/>
    <s v="2023-05-11"/>
    <s v="11"/>
    <s v="05"/>
    <s v="2023"/>
    <s v="15:02"/>
    <s v="Mayo"/>
    <n v="15387405023252"/>
    <n v="15387405023252"/>
    <s v="Stephanie Diaz"/>
    <s v="no-reply@smtpchile.com"/>
    <x v="3"/>
    <s v="Soporte Analyze"/>
    <s v="Publicidad vía correo Masivo Santiago"/>
    <s v="Publicidad por correo electrónico en ChileSi no ves correctamente este mensaje, haz click aquí (https://panel.smtpchile.com/index.php/campaigns/aw650z93cl056/track-url/da632dtzbo1a8/2cc923568c377a9e1a6af388b32c4769e1256283)Planes de E-mail Marketing personalizados para impulsar tu negocioEnviamos tu publicidad (flyer publicitario) a miles de contactos de correo electrónico en Santiago y en todo Chile (reales y verificados).Expande tu negocio o servicio a 900,000 correos potenciales, llegando a la bandeja de entrada con un flyer publicitario a correos de dominios web con terminación en .CL.Conoce nuestros casos de éxito (https://panel.smtpchile.com/index.php/campaigns/aw650z93cl056/track-url/da632dtzbo1a8/04d1f140d6029969ed6ce37693e5407ca51a3d5b)Ejecutivo de Marketing y ProyectosConsulte por servicios en promociónCorreo: contacto@smtpchile.cl (https://panel.smtpchile.com/index.php/campaigns/aw650z93cl056/track-url/da632dtzbo1a8/72523892bb36d7b6a26c628b591142fafd2fc8c2)Chat en línea (https://panel.smtpchile.com/index.php/campaigns/aw650z93cl056/track-url/da632dtzbo1a8/b4bda61d9690f6096a48b784782391a3e5a3e155)Más información (https://panel.smtpchile.com/index.php/campaigns/aw650z93cl056/track-url/da632dtzbo1a8/5ae75f587a24ca845a9be4424e8b2a20c115b965)Darse de baja del boletín (https://panel.smtpchile.com/index.php/campaigns/aw650z93cl056/track-url/da632dtzbo1a8/caa028ce3218ef2443f4fc8a62e8410c48b9fb04)Enviado po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695372"/>
    <s v="2023-05-04T16:14:01Z"/>
    <s v="2023-05-04"/>
    <n v="1"/>
    <n v="5"/>
    <s v="Cumple"/>
    <n v="54"/>
    <n v="41"/>
    <n v="13"/>
    <s v="04"/>
    <s v="05"/>
    <s v="2023"/>
    <s v="16:14"/>
    <s v="Mayo"/>
    <s v="Cerrado"/>
    <s v="2023-05-05T16:03:01Z"/>
    <s v="2023-05-05"/>
    <s v="05"/>
    <s v="05"/>
    <s v="2023"/>
    <s v="16:03"/>
    <s v="Mayo"/>
    <n v="15387405023380"/>
    <n v="15387405023380"/>
    <s v="Eduardo Munoz Cartagena"/>
    <s v="eduardo.munoz.c@pucv.cl"/>
    <x v="0"/>
    <s v="Paula Gajardo"/>
    <s v="CONSULTA PORTAL INVESTIGADOR"/>
    <s v="Estimados ANID:Estoy haciendo la postulación a un proyecto Anillo 2023. Cuando reviso el envío, me doy cuenta que en el borrador, mi CV no está actualizado de acuerdo a la información que he ingresado al Portal del Investigador. No entiendo que es lo que ocurre, muestra publicaciones y protectos mas antiguos, no actualiza los últimos proyectos ni publicaciones ingresadas.Estoy preocupado por que esto me puede afectar en el momento de la evaluación de la propuesta UN cordial saludo"/>
    <x v="5"/>
    <x v="11"/>
  </r>
  <r>
    <s v="ayudaic"/>
    <n v="695664"/>
    <s v="2023-05-04T19:21:57Z"/>
    <s v="2023-05-04"/>
    <n v="27"/>
    <n v="5"/>
    <s v="No cumple"/>
    <n v="54"/>
    <n v="41"/>
    <n v="13"/>
    <s v="04"/>
    <s v="05"/>
    <s v="2023"/>
    <s v="19:21"/>
    <s v="Mayo"/>
    <s v="Cerrado"/>
    <s v="2023-05-31T20:02:53Z"/>
    <s v="2023-05-31"/>
    <s v="31"/>
    <s v="05"/>
    <s v="2023"/>
    <s v="20:02"/>
    <s v="Mayo"/>
    <n v="15388979457428"/>
    <n v="15388979457428"/>
    <s v="Creamos su sitio web"/>
    <s v="movimiento@apropio.cl"/>
    <x v="0"/>
    <s v="Paula Gajardo"/>
    <s v="Página web desde $140.000 + IVA"/>
    <s v="Deja de recibir correo no deseado click aqui (https://www.apropio.cl/rem.php?x=6740337&amp;t=37493&amp;m=contacto@informacioncientifica.cl&amp;cod=0_YMqK%219bDfe1)"/>
    <x v="0"/>
    <x v="0"/>
  </r>
  <r>
    <s v="ayudaic"/>
    <n v="695668"/>
    <s v="2023-05-04T19:22:00Z"/>
    <s v="2023-05-04"/>
    <n v="27"/>
    <n v="5"/>
    <s v="No cumple"/>
    <n v="54"/>
    <n v="41"/>
    <n v="13"/>
    <s v="04"/>
    <s v="05"/>
    <s v="2023"/>
    <s v="19:22"/>
    <s v="Mayo"/>
    <s v="Cerrado"/>
    <s v="2023-05-31T20:02:53Z"/>
    <s v="2023-05-31"/>
    <s v="31"/>
    <s v="05"/>
    <s v="2023"/>
    <s v="20:02"/>
    <s v="Mayo"/>
    <n v="15388979457428"/>
    <n v="15388979457428"/>
    <s v="Creamos su sitio web"/>
    <s v="movimiento@apropio.cl"/>
    <x v="0"/>
    <s v="Paula Gajardo"/>
    <s v="No más servidores físicos"/>
    <s v="Deja de recibir correo no deseado click aqui (https://www.apropio.cl/rem.php?x=6740337&amp;t=37491&amp;m=contacto@informacioncientifica.cl&amp;cod=Ws-6y_zYEd4J40)"/>
    <x v="0"/>
    <x v="0"/>
  </r>
  <r>
    <s v="ayudaic"/>
    <n v="695683"/>
    <s v="2023-05-04T19:23:12Z"/>
    <s v="2023-05-04"/>
    <n v="1"/>
    <n v="5"/>
    <s v="Cumple"/>
    <n v="54"/>
    <n v="41"/>
    <n v="13"/>
    <s v="04"/>
    <s v="05"/>
    <s v="2023"/>
    <s v="19:23"/>
    <s v="Mayo"/>
    <s v="Cerrado"/>
    <s v="2023-05-05T14:03:39Z"/>
    <s v="2023-05-05"/>
    <s v="05"/>
    <s v="05"/>
    <s v="2023"/>
    <s v="14:03"/>
    <s v="Mayo"/>
    <n v="15350610166036"/>
    <n v="15350610166036"/>
    <s v="Matias Sanchez Barberan"/>
    <s v="mibarberan@hotmail.com"/>
    <x v="0"/>
    <s v="Paula Gajardo"/>
    <s v="RV: URGENTE problemas con ingreso a postulaciones Posdoc."/>
    <s v="Este es un seguimiento de su solicitud anterior n.° #694197 &quot;RV: URGENTE problemas con i...&quot;&lt;div class=&quot;zd-comment&quot; dir=&quot;auto&quot;&gt;&lt;style type=&quot;text/css&quot; style=&quot;display:none;&quot;&gt; P {margin-top:0;margin-bottom:0;} &lt;/style&gt;&lt;div style=&quot;font-family: Garamond, Georgia, serif; font-size: 12pt; color: rgb(0, 0, 0);&quot; class=&quot;elementToProof&quot;&gt;Buenas tardes,&amp;nbsp;&lt;/div&gt;&lt;div style=&quot;font-family: Garamond, Georgia, serif; font-size: 12pt; color: rgb(0, 0, 0);&quot; class=&quot;elementToProof&quot;&gt;&lt;br&gt;&lt;/div&gt;&lt;div style=&quot;font-family: Garamond, Georgia, serif; font-size: 12pt; color: rgb(0, 0, 0);&quot; class=&quot;elementToProof&quot;&gt;&lt;br&gt;&lt;/div&gt;&lt;div style=&quot;font-family: Garamond, Georgia, serif; font-size: 12pt; color: rgb(0, 0, 0);&quot; class=&quot;elementToProof&quot;&gt;Postulante al programa de Postdoc ANID 2024, v&lt;span style=&quot;font-family: Garamond, Georgia, serif; font-size: 12pt; color: rgb(0, 0, 0);&quot;&gt;uelvo a escribirles para comentarles que mis problemas para editar mi CV persisten.&amp;nbsp;&amp;nbsp;&lt;/span&gt;&lt;/div&gt;&lt;div style=&quot;font-family: Garamond, Georgia, serif; font-size: 12pt; color: rgb(0, 0, 0);&quot; class=&quot;elementToProof&quot;&gt;&lt;span style=&quot;font-family: Garamond, Georgia, serif; font-size: 12pt; color: rgb(0, 0, 0);&quot;&gt;&lt;br&gt;&lt;/span&gt;&lt;/div&gt;&lt;div style=&quot;font-family: Garamond, Georgia, serif; font-size: 12pt; color: rgb(0, 0, 0);&quot; class=&quot;elementToProof&quot;&gt;&lt;span style=&quot;font-family: Garamond, Georgia, serif; font-size: 12pt; color: rgb(0, 0, 0);&quot;&gt;&lt;br&gt;&lt;/span&gt;&lt;/div&gt;&lt;div style=&quot;font-family: Garamond, Georgia, serif; font-size: 12pt; color: rgb(0, 0, 0);&quot; class=&quot;elementToProof&quot;&gt;&lt;span style=&quot;font-family: Garamond, Georgia, serif; font-size: 12pt; color: rgb(0, 0, 0);&quot;&gt;Mensajes anteriores han sido respondidos autom&lt;/span&gt;&lt;span class=&quot;ContentPasted2&quot; style=&quot;font-family: Garamond, Georgia, serif; font-size: 12pt; display: inline !important; color: rgb(0, 0, 0);&quot;&gt;á&lt;/span&gt;&lt;span style=&quot;font-family: Garamond, Georgia, serif; font-size: 12pt; color: rgb(0, 0, 0);&quot; class=&quot;ContentPasted7&quot;&gt;ticamente solo indicando que la inquietud sería tratada, pero sin resultados factuales ni respuesta personalizada hasta el momento.&amp;nbsp; &amp;nbsp;&lt;/span&gt;&lt;/div&gt;&lt;div style=&quot;font-family: Garamond, Georgia, serif; font-size: 12pt; color: rgb(0, 0, 0);&quot; class=&quot;elementToProof&quot;&gt;&lt;br&gt;&lt;/div&gt;&lt;div style=&quot;font-family: Garamond, Georgia, serif; font-size: 12pt; color: rgb(0, 0, 0);&quot; class=&quot;elementToProof&quot;&gt;Para dejar un registro, que me permito dejarles en adjunto mi CV.&amp;nbsp;&lt;/div&gt;&lt;div style=&quot;font-family: Garamond, Georgia, serif; font-size: 12pt; color: rgb(0, 0, 0);&quot; class=&quot;elementToProof&quot;&gt;&lt;br&gt;&lt;/div&gt;&lt;div style=&quot;font-family: Garamond, Georgia, serif; font-size: 12pt; color: rgb(0, 0, 0);&quot; class=&quot;elementToProof ContentPasted8 ContentPasted9&quot;&gt;Al verme imposibiltado para formalizar mi postulación, y visto que, salvo error de mi parte, se trata de un problema informático, solicito hacer operativa la pestaña &quot;curriculum&quot;.&amp;nbsp;&lt;span style=&quot;font-family: Garamond, Georgia, serif; font-size: 12pt; color: rgb(0, 0, 0);&quot;&gt;&amp;nbsp;&lt;/span&gt;&lt;/div&gt;&lt;div style=&quot;font-family: Garamond, Georgia, serif; font-size: 12pt; color: rgb(0, 0, 0);&quot; class=&quot;elementToProof&quot;&gt;&lt;br&gt;&lt;/div&gt;&lt;div style=&quot;font-family: Garamond, Georgia, serif; font-size: 12pt; color: rgb(0, 0, 0);&quot; class=&quot;elementToProof ContentPasted6&quot;&gt;He aquí&amp;nbsp;la pantalla que me impide editar mi CV&lt;/div&gt;&lt;div style=&quot;font-family: Garamond, Georgia, serif; font-size: 12pt; color: rgb(0, 0, 0);&quot; class=&quot;elementToProof&quot;&gt;&lt;br&gt;&lt;/div&gt;&lt;div style=&quot;font-family: Garamond, Georgia, serif; font-size: 12pt; color: rgb(0, 0, 0);&quot; class=&quot;elementToProof&quot;&gt;&lt;br&gt;&lt;/div&gt;&lt;div style=&quot;font-family: Garamond, Georgia, serif; font-size: 12pt; color: rgb(0, 0, 0);&quot; class=&quot;elementToProof&quot;&gt;He a&lt;span style=&quot;display: inline !important; background-color: rgb(255, 255, 255);&quot; class=&quot;ContentPasted11&quot;&gt;quí&amp;nbsp;la pantalla que me impide editar mi RUT en mis datos.&amp;nbsp;&lt;/span&gt;&lt;/div&gt;&lt;div style=&quot;font-family: Garamond, Georgia, serif; font-size: 12pt; color: rgb(0, 0, 0);&quot; class=&quot;elementToProof&quot;&gt;&lt;br&gt;&lt;/div&gt;&lt;div style=&quot;font-family: Garamond, Georgia, serif; font-size: 12pt; color: rgb(0, 0, 0);&quot; class=&quot;elementToProof&quot;&gt;&lt;br&gt;&lt;/div&gt;&lt;div style=&quot;font-family: Garamond, Georgia, serif; font-size: 12pt; color: rgb(0, 0, 0);&quot; class=&quot;elementToProof&quot;&gt;&lt;br&gt;&lt;/div&gt;&lt;div style=&quot;font-family: Garamond, Georgia, serif; font-size: 12pt; color: rgb(0, 0, 0);&quot; class=&quot;elementToProof ContentPasted12 ContentPasted13 ContentPasted14 ContentPasted16&quot;&gt;Si observan el histórico de los mensajes que les he enviado podrán observar que el problema lleva varios días, sin respuesta efectiva de su parte. Los soportes informáticos puestos a disposici&lt;span style=&quot;display: inline !important; background-color: rgb(255, 255, 255);&quot; class=&quot;ContentPasted15&quot;&gt;ó&lt;/span&gt;n no ofrecen para este caso respuesta satisfactoria.&amp;nbsp;&amp;nbsp;&lt;/div&gt;&lt;div style=&quot;font-family: Garamond, Georgia, serif; font-size: 12pt; color: rgb(0, 0, 0);&quot; class=&quot;elementToProof&quot;&gt;&lt;br&gt;&lt;/div&gt;&lt;div style=&quot;font-family: Garamond, Georgia, serif; font-size: 12pt; color: rgb(0, 0, 0);&quot; class=&quot;elementToProof&quot;&gt;&lt;br&gt;&lt;/div&gt;&lt;div style=&quot;font-family: Garamond, Georgia, serif; font-size: 12pt; color: rgb(0, 0, 0);&quot; class=&quot;elementToProof ContentPasted4&quot;&gt;Quedo pues atento a su respuesta y aprovecho apra desearle un buen día.&amp;nbsp;&lt;/div&gt;&lt;div style=&quot;font-family: Garamond, Georgia, serif; font-size: 12pt; color: rgb(0, 0, 0);&quot; class=&quot;elementToProof&quot;&gt;Muy cordialmente,&amp;nbsp;&lt;/div&gt;&lt;div style=&quot;font-family: Garamond, Georgia, serif; font-size: 12pt; color: rgb(0, 0, 0);&quot; class=&quot;elementToProof&quot;&gt;&lt;br&gt;&lt;/div&gt;&lt;div style=&quot;font-family: Garamond, Georgia, serif; font-size: 12pt; color: rgb(0, 0, 0);&quot; class=&quot;elementToProof ContentPasted0&quot;&gt;&lt;b style=&quot;font-family: inherit; font-size: inherit; font-style: inherit; font-variant-ligatures: inherit; font-variant-caps: inherit;&quot;&gt;&lt;font style=&quot;font-family: Candara, sans-serif; font-size: 11pt; color: rgb(68, 68, 68);&quot;&gt;&lt;span style=&quot;font-family: Garamond, Georgia, serif; font-size: 11pt; color: rgb(0, 0, 0); background-color: rgba(0, 0, 0, 0);&quot;&gt;Matias SANCHEZ BARBERAN&lt;/span&gt;&lt;/font&gt;&lt;/b&gt;&lt;br&gt;&lt;/div&gt;&lt;div style=&quot;font-family: Garamond, Georgia, serif; font-size: 12pt; color: rgb(0, 0, 0);&quot; class=&quot;elementToProof ContentPasted0&quot;&gt;&lt;b style=&quot;font-family: inherit; font-size: inherit; font-style: inherit; font-variant-ligatures: inherit; font-variant-caps: inherit;&quot;&gt;&lt;font style=&quot;font-family: Candara, sans-serif; font-size: 11pt; color: rgb(68, 68, 68);&quot;&gt;&lt;span style=&quot;font-family: Garamond, Georgia, serif; font-size: 11pt; color: rgb(0, 0, 0); background-color: rgba(0, 0, 0, 0);&quot;&gt;&lt;br&gt;&lt;/span&gt;&lt;/font&gt;&lt;/b&gt;&lt;/div&gt;&lt;div style=&quot;font-family: Garamond, Georgia, serif; font-size: 12pt; color: rgb(0, 0, 0);&quot; class=&quot;elementToProof ContentPasted0&quot;&gt;&lt;b style=&quot;font-family: inherit; font-size: inherit; font-style: inherit; font-variant-ligatures: inherit; font-variant-caps: inherit;&quot;&gt;&lt;font style=&quot;font-family: Candara, sans-serif; font-size: 11pt; color: rgb(68, 68, 68);&quot;&gt;&lt;span style=&quot;font-family: Garamond, Georgia, serif; font-size: 11pt; color: rgb(0, 0, 0); background-color: rgba(0, 0, 0, 0);&quot;&gt;Cc. Dr. German Mortong, director CEH-UBO&lt;/span&gt;&lt;/font&gt;&lt;/b&gt;&lt;/div&gt;&lt;div class=&quot;elementToProof&quot;&gt;&lt;div id=&quot;Signature&quot;&gt;&lt;div style=&quot;font-size: 12pt; font-family: Calibri, Arial, Helvetica, sans-serif; color: rgb(0, 0, 0); background-color: rgb(255, 255, 255);&quot;&gt;&lt;br&gt;&lt;/div&gt;&lt;div style=&quot;font-size: 12pt; font-family: Calibri, Arial, Helvetica, sans-serif; color: rgb(0, 0, 0); background-color: rgb(255, 255, 255);&quot;&gt;&lt;p style=&quot;margin-top:0px; margin-bottom:0px&quot; dir=&quot;auto&quot;&gt;&lt;font style=&quot;font-size: 10pt; color: rgb(68, 68, 68); background-color: rgb(255, 255, 255);&quot;&gt;&lt;a title=&quot;Ctrl+Haga clic o puntee para seguir el vínculo&quot; href=&quot;http://franchise.hypotheses.org/&quot; target=&quot;_blank&quot; style=&quot;line-height: 18.9333px; font-weight: inherit; color: rgb(0, 104, 207);&quot; rel=&quot;noreferrer&quot;&gt;&lt;span style=&quot;font-family:Garamond,Georgia,serif; font-size:11pt; line-height:normal&quot;&gt;&lt;/span&gt;&lt;/a&gt;&lt;/font&gt;&lt;/p&gt;&lt;/div&gt;&lt;/div&gt;&lt;/div&gt;&lt;div id=&quot;appendonsend&quot;&gt;&lt;/div&gt;&lt;hr tabindex=&quot;-1&quot; style=&quot;display:inline-block; width:98%&quot;&gt;&lt;div id=&quot;divRplyFwdMsg&quot; dir=&quot;ltr&quot;&gt;&lt;font face=&quot;Calibri, sans-serif&quot; style=&quot;font-size: 11pt; color: rgb(0, 0, 0);&quot;&gt;&lt;b&gt;De:&lt;/b&gt; Matias Sanchez Barberan &amp;lt;mibarberan@hotmail.com&amp;gt;&lt;br&gt;&lt;b&gt;Enviado:&lt;/b&gt; miércoles, 3 de Mayo de 2023 13:14&lt;br&gt;&lt;b&gt;Para:&lt;/b&gt; contacto@informacioncientifica.cl &amp;lt;contacto@informacioncientifica.cl&amp;gt;&lt;br&gt;&lt;b&gt;Asunto:&lt;/b&gt; RV: URGENTE problemas con ingreso a postulaciones Posdoc.&lt;/font&gt;&lt;div&gt;&amp;nbsp;&lt;/div&gt;&lt;/div&gt;&lt;div dir=&quot;ltr&quot;&gt;&lt;div class=&quot;x_elementToProof&quot; style=&quot;font-family: Garamond, Georgia, serif; font-size: 12pt; color: rgb(0, 0, 0);&quot;&gt;&lt;br&gt;&lt;/div&gt;&lt;div class=&quot;x_elementToProof&quot;&gt;&lt;div class=&quot;x_ContentPasted0&quot; style=&quot;font-family: Garamond, Georgia, serif; font-size: 12pt; color: rgb(0, 0, 0);&quot;&gt;Buenas días, &lt;br&gt;&lt;/div&gt;&lt;div style=&quot;font-family: Garamond, Georgia, serif; font-size: 12pt; color: rgb(0, 0, 0);&quot;&gt;&lt;br&gt;&lt;/div&gt;&lt;div style=&quot;font-family: Garamond, Georgia, serif; font-size: 12pt; color: rgb(0, 0, 0);&quot;&gt;Me permito reenviar el siguiente mensaje. &lt;br&gt;&lt;/div&gt;&lt;div style=&quot;font-family: Garamond, Georgia, serif; font-size: 12pt; color: rgb(0, 0, 0);&quot;&gt;&lt;br&gt;&lt;/div&gt;&lt;div class=&quot;x_ContentPasted1&quot; style=&quot;font-family: Garamond, Georgia, serif; font-size: 12pt; color: rgb(0, 0, 0);&quot;&gt;Agradecería pudieran ayudarme&lt;br&gt;&lt;/div&gt;&lt;div id=&quot;x_Signature&quot;&gt;&lt;div&gt;&lt;div&gt;&lt;font class=&quot;x_ContentPasted2&quot; style=&quot;font-family: Candara, sans-serif; font-size: 11pt; color: rgb(68, 68, 68); background-color: rgb(255, 255, 255);&quot;&gt;Quedo atento y aprovecho para desearles un buen día.&lt;br&gt;&lt;/font&gt;&lt;/div&gt;&lt;/div&gt;&lt;div&gt;&lt;font style=&quot;font-family: Candara, sans-serif; font-size: 11pt; color: rgb(68, 68, 68); background-color: rgb(255, 255, 255);&quot;&gt;&lt;span style=&quot;font-family: Garamond, Georgia, serif; font-size: 12pt; color: rgb(0, 0, 0);&quot;&gt;Cordialmente,&amp;nbsp;&lt;/span&gt;&lt;br&gt;&lt;/font&gt;&lt;/div&gt;&lt;div&gt;&lt;div&gt;&lt;b&gt;&lt;font style=&quot;font-family: Candara, sans-serif; font-size: 11pt; color: rgb(68, 68, 68); background-color: rgb(255, 255, 255);&quot;&gt;&lt;span style=&quot;font-family: Garamond, Georgia, serif; font-size: 11pt; color: rgb(0, 0, 0); background-color: rgba(0, 0, 0, 0);&quot;&gt;Matias SANCHEZ BARBERAN&lt;/span&gt;&lt;/font&gt;&lt;/b&gt;&lt;/div&gt;&lt;div style=&quot;font-size: 12pt; font-family: Calibri, Arial, Helvetica, sans-serif; color: rgb(0, 0, 0); background-color: rgb(255, 255, 255);&quot;&gt;&lt;span style=&quot;font-family: Garamond, Georgia, serif; font-size: 11pt; color: rgb(68, 68, 68); background-color: rgba(0, 0, 0, 0);&quot;&gt;Docte&lt;/span&gt;&lt;span style=&quot;font-family: Garamond, Georgia, serif; font-size: 11pt; color: rgb(68, 68, 68); background-color: rgba(0, 0, 0, 0);&quot;&gt;ur&lt;/span&gt;&lt;span style=&quot;font-family: Garamond, Georgia, serif; font-size: 11pt; color: rgb(68, 68, 68); background-color: rgba(0, 0, 0, 0);&quot;&gt; en Histoire et Civilisations&lt;/span&gt;&lt;/div&gt;&lt;div style=&quot;font-size: 12pt; font-family: Calibri, Arial, Helvetica, sans-serif; color: rgb(0, 0, 0); background-color: rgb(255, 255, 255);&quot;&gt;&lt;span style=&quot;font-family: Garamond, Georgia, serif; font-size: 11pt; color: rgb(68, 68, 68); background-color: rgba(0, 0, 0, 0);&quot;&gt;EHESS - Mondes Américains (UMR 8168)&lt;/span&gt;&lt;span style=&quot;font-family: candara, sans-serif; font-size: 11pt; color: rgb(68, 68, 68); background-color: rgba(0, 0, 0, 0);&quot;&gt;&lt;br&gt;&lt;/span&gt;&lt;/div&gt;&lt;div style=&quot;font-size: 12pt; font-family: Calibri, Arial, Helvetica, sans-serif; color: rgb(0, 0, 0); background-color: rgb(255, 255, 255);&quot;&gt;&lt;a href=&quot;http://mondes-americains.ehess.fr/index.php?2258&quot; data-auth=&quot;NotApplicable&quot; rel=&quot;noreferrer&quot;&gt;&lt;span style=&quot;font-family: Garamond, Georgia, serif; font-size: 11pt; color: rgb(81, 167, 249); background-color: rgba(0, 0, 0, 0);&quot;&gt;&lt;b&gt;http://mondes-americains.ehess.fr/index.php?2258&lt;/b&gt;&lt;/span&gt;&lt;/a&gt;&lt;/div&gt;&lt;div style=&quot;font-size: 12pt; font-family: Calibri, Arial, Helvetica, sans-serif; color: rgb(0, 0, 0); background-color: rgb(255, 255, 255);&quot;&gt;&lt;br&gt;&lt;/div&gt;&lt;div style=&quot;font-size: 12pt; font-family: Calibri, Arial, Helvetica, sans-serif; color: rgb(0, 0, 0); background-color: rgb(255, 255, 255);&quot;&gt;&lt;span style=&quot;font-family: Garamond, Georgia, serif; font-size: 11pt; color: rgb(68, 68, 68); background-color: rgb(255, 255, 255);&quot;&gt;ORCID ID:&lt;/span&gt;&lt;span style=&quot;font-family: Garamond, Georgia, serif; font-size: 11pt; color: rgb(68, 68, 68); background-color: rgb(255, 255, 255);&quot;&gt;&lt;/span&gt;&lt;b&gt;&lt;span style=&quot;font-family: Garamond, Georgia, serif; font-size: 11pt; color: rgb(81, 167, 249); background-color: rgb(255, 255, 255);&quot;&gt;&lt;u&gt;&lt;a href=&quot;https://orcid.org/0009-0005-2686-0302&quot; target=&quot;_blank&quot; rel=&quot;noreferrer&quot;&gt;https://orcid.org/0009-0005-2686-0302&lt;/a&gt;&lt;/u&gt;&lt;/span&gt;&lt;/b&gt;&lt;/div&gt;&lt;div style=&quot;font-size: 12pt; font-family: Calibri, Arial, Helvetica, sans-serif; color: rgb(0, 0, 0); background-color: rgb(255, 255, 255);&quot;&gt;&lt;p style=&quot;margin-top: 0px; margin-bottom: 0px;margin-top:0px; margin-bottom:0px&quot; dir=&quot;auto&quot;&gt;&lt;font style=&quot;font-size: 10pt; color: rgb(68, 68, 68); background-color: rgb(255, 255, 255);&quot;&gt;&lt;a href=&quot;http://franchise.hypotheses.org/&quot; data-auth=&quot;NotApplicable&quot; title=&quot;Ctrl+Haga clic o puntee para seguir el vínculo&quot; style=&quot;line-height: 18.9333px; font-weight: inherit; color: rgb(0, 104, 207);&quot; rel=&quot;noreferrer&quot;&gt;&lt;span style=&quot;font-family:Garamond,Georgia,serif; font-size:11pt; line-height:normal&quot;&gt;&lt;/span&gt;&lt;/a&gt;&lt;/font&gt;&lt;/p&gt;&lt;/div&gt;&lt;/div&gt;&lt;/div&gt;&lt;/div&gt;&lt;div id=&quot;x_appendonsend&quot;&gt;&lt;/div&gt;&lt;hr tabindex=&quot;-1&quot; style=&quot;display:inline-block; width:98%&quot;&gt;&lt;div id=&quot;x_divRplyFwdMsg&quot; dir=&quot;ltr&quot;&gt;&lt;font face=&quot;Calibri, sans-serif&quot; style=&quot;font-size: 11pt; color: rgb(0, 0, 0);&quot;&gt;&lt;b&gt;De:&lt;/b&gt; Matias Sanchez Barberan&lt;br&gt;&lt;b&gt;Enviado:&lt;/b&gt; martes, 2 de Mayo de 2023 19:48&lt;br&gt;&lt;b&gt;Para:&lt;/b&gt; contacto@informacioncientifica.cl &amp;lt;contacto@informacioncientifica.cl&amp;gt;&lt;br&gt;&lt;b&gt;Asunto:&lt;/b&gt; URGENTE problemas con ingreso a postulaciones Posdoc.&lt;/font&gt;&lt;div&gt;&amp;nbsp;&lt;/div&gt;&lt;/div&gt;&lt;div dir=&quot;ltr&quot;&gt;&lt;div class=&quot;x_x_elementToProof&quot; style=&quot;font-family: Garamond, Georgia, serif; font-size: 12pt; color: rgb(0, 0, 0);&quot;&gt;Buenas tardes, &lt;br&gt;&lt;/div&gt;&lt;div class=&quot;x_x_elementToProof&quot; style=&quot;font-family: Garamond, Georgia, serif; font-size: 12pt; color: rgb(0, 0, 0);&quot;&gt;&lt;br&gt;&lt;/div&gt;&lt;div class=&quot;x_x_elementToProof&quot; style=&quot;font-family: Garamond, Georgia, serif; font-size: 12pt; color: rgb(0, 0, 0);&quot;&gt;Postulante al programa de posdoc, me permito escribirles puesto que encuentro problemas para editar mi CV.&lt;/div&gt;&lt;div class=&quot;x_x_elementToProof&quot; style=&quot;font-family: Garamond, Georgia, serif; font-size: 12pt; color: rgb(0, 0, 0);&quot;&gt;&lt;br&gt;&lt;/div&gt;&lt;div class=&quot;x_x_elementToProof x_x_ContentPasted5&quot; style=&quot;font-family: Garamond, Georgia, serif; font-size: 12pt; color: rgb(0, 0, 0);&quot;&gt;Esta es la última pantalla que puedo manipular. &lt;br&gt;&lt;/div&gt;&lt;div class=&quot;x_x_elementToProof&quot; style=&quot;font-family: Garamond, Georgia, serif; font-size: 12pt; color: rgb(0, 0, 0);&quot;&gt;&lt;br&gt;&lt;/div&gt;&lt;div class=&quot;x_x_elementToProof&quot; style=&quot;font-family: Garamond, Georgia, serif; font-size: 12pt; color: rgb(0, 0, 0);&quot;&gt;&lt;br&gt;&lt;/div&gt;&lt;div class=&quot;x_x_elementToProof&quot; style=&quot;font-family: Garamond, Georgia, serif; font-size: 12pt; color: rgb(0, 0, 0);&quot;&gt;Al ingresar en Curriculum postulante&amp;gt; ingrese &lt;font class=&quot;x_x_ContentPasted2 x_x_ContentPasted4&quot; style=&quot;font-family: Candara, sans-serif; font-size: 11pt; color: rgb(68, 68, 68); background-color: rgb(255, 255, 255);&quot;&gt;aquí&lt;/font&gt;, me aparece esta otra imagen. &lt;br&gt;&lt;/div&gt;&lt;div class=&quot;x_x_elementToProof&quot; style=&quot;font-family: Garamond, Georgia, serif; font-size: 12pt; color: rgb(0, 0, 0);&quot;&gt;&lt;br&gt;&lt;/div&gt;&lt;div class=&quot;x_x_elementToProof&quot; style=&quot;font-family: Garamond, Georgia, serif; font-size: 12pt; color: rgb(0, 0, 0);&quot;&gt;&lt;br&gt;&lt;/div&gt;&lt;div class=&quot;x_x_elementToProof&quot; style=&quot;font-family: Garamond, Georgia, serif; font-size: 12pt; color: rgb(0, 0, 0);&quot;&gt;&lt;br&gt;&lt;/div&gt;&lt;div class=&quot;x_x_elementToProof&quot; style=&quot;font-family: Garamond, Georgia, serif; font-size: 12pt; color: rgb(0, 0, 0);&quot;&gt;&amp;nbsp;&lt;br&gt;&lt;/div&gt;&lt;div class=&quot;x_x_elementToProof&quot;&gt;&lt;div style=&quot;font-family: Garamond, Georgia, serif; font-size: 12pt; color: rgb(0, 0, 0);&quot;&gt;&lt;br&gt;&lt;/div&gt;&lt;div id=&quot;x_x_Signature&quot;&gt;&lt;div style=&quot;font-family: Garamond, Georgia, serif; font-size: 12pt; color: rgb(0, 0, 0);&quot;&gt;He cambiado el servidor, he tratado con otros computadores, pero sin éxito. &lt;br&gt;&lt;/div&gt;&lt;div class=&quot;x_x_ContentPasted3&quot; style=&quot;font-family: Garamond, Georgia, serif; font-size: 12pt; color: rgb(0, 0, 0);&quot;&gt;Agracedería pudieran ayudarme. &lt;br&gt;&lt;/div&gt;&lt;div style=&quot;font-family: Garamond, Georgia, serif; font-size: 12pt; color: rgb(0, 0, 0);&quot;&gt;Muy cordialmente, &lt;br&gt;&lt;/div&gt;&lt;div&gt;&lt;div&gt;&lt;font class=&quot;x_x_ContentPasted2&quot; style=&quot;font-family: Candara, sans-serif; font-size: 11pt; color: rgb(68, 68, 68); background-color: rgb(255, 255, 255);&quot;&gt;&amp;nbsp;á é í ó ú&lt;br&gt;&lt;/font&gt;&lt;/div&gt;&lt;div&gt;&lt;b&gt;&lt;font style=&quot;font-family: Candara, sans-serif; font-size: 11pt; color: rgb(68, 68, 68); background-color: rgb(255, 255, 255);&quot;&gt;&lt;span style=&quot;font-family: Garamond, Georgia, serif; font-size: 11pt; color: rgb(0, 0, 0); background-color: rgba(0, 0, 0, 0);&quot;&gt;Matias SANCHEZ BARBERAN&lt;/span&gt;&lt;/font&gt;&lt;/b&gt;&lt;/div&gt;&lt;div&gt;&lt;b&gt;&lt;font style=&quot;font-family: Candara, sans-serif; font-size: 11pt; color: rgb(68, 68, 68); background-color: rgb(255, 255, 255);&quot;&gt;&lt;span style=&quot;font-family: Garamond, Georgia, serif; font-size: 11pt; color: rgb(0, 0, 0); background-color: rgba(0, 0, 0, 0);&quot;&gt;02-06-1984&lt;br&gt;&lt;/span&gt;&lt;/font&gt;&lt;/b&gt;&lt;/div&gt;&lt;div&gt;&lt;b&gt;&lt;font style=&quot;font-family: Candara, sans-serif; font-size: 11pt; color: rgb(68, 68, 68); background-color: rgb(255, 255, 255);&quot;&gt;&lt;span style=&quot;font-family: Garamond, Georgia, serif; font-size: 11pt; color: rgb(0, 0, 0); background-color: rgba(0, 0, 0, 0);&quot;&gt;RUT: 15776474-8&lt;/span&gt;&lt;/font&gt;&lt;/b&gt;&lt;/div&gt;&lt;div&gt;&lt;b&gt;&lt;font style=&quot;font-family: Candara, sans-serif; font-size: 11pt; color: rgb(68, 68, 68); background-color: rgb(255, 255, 255);&quot;&gt;&lt;span style=&quot;font-family: Garamond, Georgia, serif; font-size: 11pt; color: rgb(0, 0, 0); background-color: rgba(0, 0, 0, 0);&quot;&gt;&lt;br&gt;&lt;/span&gt;&lt;/font&gt;&lt;/b&gt;&lt;/div&gt;&lt;div style=&quot;font-size: 12pt; font-family: Calibri, Arial, Helvetica, sans-serif; color: rgb(0, 0, 0); background-color: rgb(255, 255, 255);&quot;&gt;&lt;span style=&quot;font-family: Garamond, Georgia, serif; font-size: 11pt; color: rgb(68, 68, 68); background-color: rgba(0, 0, 0, 0);&quot;&gt;Docte&lt;/span&gt;&lt;span style=&quot;font-family: Garamond, Georgia, serif; font-size: 11pt; color: rgb(68, 68, 68); background-color: rgba(0, 0, 0, 0);&quot;&gt;ur&lt;/span&gt;&lt;span style=&quot;font-family: Garamond, Georgia, serif; font-size: 11pt; color: rgb(68, 68, 68); background-color: rgba(0, 0, 0, 0);&quot;&gt; en Histoire et Civilisations&lt;/span&gt;&lt;/div&gt;&lt;div style=&quot;font-size: 12pt; font-family: Calibri, Arial, Helvetica, sans-serif; color: rgb(0, 0, 0); background-color: rgb(255, 255, 255);&quot;&gt;&lt;span style=&quot;font-family: Garamond, Georgia, serif; font-size: 11pt; color: rgb(68, 68, 68); background-color: rgba(0, 0, 0, 0);&quot;&gt;EHESS - Mondes Américains (UMR 8168)&lt;/span&gt;&lt;span style=&quot;font-family: candara, sans-serif; font-size: 11pt; color: rgb(68, 68, 68); background-color: rgba(0, 0, 0, 0);&quot;&gt;&lt;br&gt;&lt;/span&gt;&lt;/div&gt;&lt;div style=&quot;font-size: 12pt; font-family: Calibri, Arial, Helvetica, sans-serif; color: rgb(0, 0, 0); background-color: rgb(255, 255, 255);&quot;&gt;&lt;a href=&quot;http://mondes-americains.ehess.fr/index.php?2258&quot; data-auth=&quot;NotApplicable&quot; rel=&quot;noreferrer&quot;&gt;&lt;span style=&quot;font-family: Garamond, Georgia, serif; font-size: 11pt; color: rgb(81, 167, 249); background-color: rgba(0, 0, 0, 0);&quot;&gt;&lt;b&gt;http://mondes-americains.ehess.fr/index.php?2258&lt;/b&gt;&lt;/span&gt;&lt;/a&gt;&lt;/div&gt;&lt;div style=&quot;font-size: 12pt; font-family: Calibri, Arial, Helvetica, sans-serif; color: rgb(0, 0, 0); background-color: rgb(255, 255, 255);&quot;&gt;&lt;br&gt;&lt;/div&gt;&lt;div style=&quot;font-size: 12pt; font-family: Calibri, Arial, Helvetica, sans-serif; color: rgb(0, 0, 0); background-color: rgb(255, 255, 255);&quot;&gt;&lt;span style=&quot;font-family: Garamond, Georgia, serif; font-size: 11pt; color: rgb(68, 68, 68); background-color: rgb(255, 255, 255);&quot;&gt;ORCID ID:&lt;/span&gt;&lt;span style=&quot;font-family: Garamond, Georgia, serif; font-size: 11pt; color: rgb(68, 68, 68); background-color: rgb(255, 255, 255);&quot;&gt;&lt;/span&gt;&lt;b&gt;&lt;span style=&quot;font-family: Garamond, Georgia, serif; font-size: 11pt; color: rgb(81, 167, 249); background-color: rgb(255, 255, 255);&quot;&gt;&lt;u&gt;&lt;a href=&quot;https://orcid.org/0009-0005-2686-0302&quot; target=&quot;_blank&quot; rel=&quot;noreferrer&quot;&gt;https://orcid.org/0009-0005-2686-0302&lt;/a&gt;&lt;/u&gt;&lt;/span&gt;&lt;/b&gt;&lt;/div&gt;&lt;div style=&quot;font-size: 12pt; font-family: Calibri, Arial, Helvetica, sans-serif; color: rgb(0, 0, 0); background-color: rgb(255, 255, 255);&quot;&gt;&lt;p style=&quot;margin-top: 0px; margin-bottom: 0px;margin-top:0px; margin-bottom:0px; margin-top:0px; margin-bottom:0px&quot; dir=&quot;auto&quot;&gt;&lt;font style=&quot;font-size: 10pt; color: rgb(68, 68, 68); background-color: rgb(255, 255, 255);&quot;&gt;&lt;a href=&quot;http://franchise.hypotheses.org/&quot; data-auth=&quot;NotApplicable&quot; title=&quot;Ctrl+Haga clic o puntee para seguir el vínculo&quot; style=&quot;line-height: 18.9333px; font-weight: inherit; color: rgb(0, 104, 207);&quot; rel=&quot;noreferrer&quot;&gt;&lt;span style=&quot;font-family:Garamond,Georgia,serif; font-size:11pt; line-height:normal&quot;&gt;&lt;/span&gt;&lt;/a&gt;&lt;/font&gt;&lt;/p&gt;&lt;/div&gt;&lt;/div&gt;&lt;/div&gt;&lt;/div&gt;&lt;/div&gt;&lt;/div&gt;&lt;/div&gt;"/>
    <x v="5"/>
    <x v="11"/>
  </r>
  <r>
    <s v="ayudaic"/>
    <n v="695755"/>
    <s v="2023-05-04T19:57:00Z"/>
    <s v="2023-05-04"/>
    <n v="1"/>
    <n v="5"/>
    <s v="Cumple"/>
    <n v="54"/>
    <n v="41"/>
    <n v="13"/>
    <s v="04"/>
    <s v="05"/>
    <s v="2023"/>
    <s v="19:57"/>
    <s v="Mayo"/>
    <s v="Cerrado"/>
    <s v="2023-05-05T14:03:39Z"/>
    <s v="2023-05-05"/>
    <s v="05"/>
    <s v="05"/>
    <s v="2023"/>
    <s v="14:03"/>
    <s v="Mayo"/>
    <n v="384624592112"/>
    <n v="384624592112"/>
    <s v="Kornelius Florian Kupczik"/>
    <s v="kornelius.kupczik@uchile.cl"/>
    <x v="0"/>
    <s v="Paula Gajardo"/>
    <s v="Portal investigador/sin datos"/>
    <s v="Estimados/as:Junto con saludar, le escribo porque mus datos de currículum no se encuentren en el Portal del Investigador aunque sí estoy registrado en la plataforma de ANID. Agradecería si me pueden decir que hacer en este caso ya que un colaborador mío me quiere agregar a una postulación pero no encuentra mis datos. Quedo atento a su pronta respuesta. Saludos cordiales Kornelius KupczikRUT: 25606944-KNacionalidad: Alemania Residencia DefinitivaPasaporte: C84F38YZ3"/>
    <x v="5"/>
    <x v="11"/>
  </r>
  <r>
    <s v="ayudaic"/>
    <n v="696050"/>
    <s v="2023-05-05T05:34:28Z"/>
    <s v="2023-05-05"/>
    <n v="0"/>
    <n v="5"/>
    <s v="Cumple"/>
    <n v="54"/>
    <n v="41"/>
    <n v="13"/>
    <s v="05"/>
    <s v="05"/>
    <s v="2023"/>
    <s v="05:34"/>
    <s v="Mayo"/>
    <s v="Cerrado"/>
    <s v="2023-05-05T16:03:01Z"/>
    <s v="2023-05-05"/>
    <s v="05"/>
    <s v="05"/>
    <s v="2023"/>
    <s v="16:03"/>
    <s v="Mayo"/>
    <n v="424206108191"/>
    <n v="424206108191"/>
    <s v="Wilches Estan, Jose"/>
    <s v="jdwilches@vt.edu"/>
    <x v="5"/>
    <s v="Paula Gajardo"/>
    <s v="Número del proyecto"/>
    <s v="Hola estimados,Mi Nombre es Jose Wilches (Ex-Becario Nacional Beca Doctorado), les escribo para que por favor me digan cual es el úmero (código/folio) del proyecto, centro o beca que me fue asignado para poder depositar mis tesis de doctorados (hice doble doctorado) y los articulos que he publicado hasta la fecha.Quedo a la espera de su respuesta,Saludos cordiales,Jose W.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696453"/>
    <s v="2023-05-05T20:12:07Z"/>
    <s v="2023-05-05"/>
    <n v="5"/>
    <n v="5"/>
    <s v="Cumple"/>
    <n v="54"/>
    <n v="41"/>
    <n v="13"/>
    <s v="05"/>
    <s v="05"/>
    <s v="2023"/>
    <s v="20:12"/>
    <s v="Mayo"/>
    <s v="Cerrado"/>
    <s v="2023-05-10T18:04:06Z"/>
    <s v="2023-05-10"/>
    <s v="10"/>
    <s v="05"/>
    <s v="2023"/>
    <s v="18:04"/>
    <s v="Mayo"/>
    <n v="399003991492"/>
    <n v="399003991492"/>
    <s v="Jorge Mpodozis Marin"/>
    <s v="epistemo@uchile.cl"/>
    <x v="0"/>
    <s v="Paula Gajardo"/>
    <s v="No reconoce doi"/>
    <s v="Estimados Señores,   estoy actualizando mi currículum, a fin de participar en la presentación de un proyecto de post-doctorado.Con sorpresa encuentro que la página https://investigadores.anid.cl/es/profile/publications/show_2?u=1 no reconoce el siguiente doi doi: 10.1016/j.cub.2022.10.070.Se trata de una publicación en una revista mainstream. La pueden buscar en PUBMEDA blinking focal pattern of re-entrant activity in the avian tectum. (https://pubmed.ncbi.nlm.nih.gov/36446352/)Reynaert B, Morales C, Mpodozis J, Letelier JC, Marín GJ.Curr Biol. 2023 Jan 9;33(1):1-14.e4. doi: 10.1016/j.cub.2022.10.070. Epub 2022 Nov 28.PMID: 36446352.Les aviso de esto puesto que la productividad de los investigadores es crucial para la decisión de los concursos. Muy posiblemente no soy solo yo el afectado.Saludos, Jorge Mpodozis"/>
    <x v="5"/>
    <x v="11"/>
  </r>
  <r>
    <s v="ayudaic"/>
    <n v="696630"/>
    <s v="2023-05-07T01:38:51Z"/>
    <s v="2023-05-07"/>
    <n v="47"/>
    <n v="5"/>
    <s v="No cumple"/>
    <n v="54"/>
    <n v="41"/>
    <n v="13"/>
    <s v="07"/>
    <s v="05"/>
    <s v="2023"/>
    <s v="01:38"/>
    <s v="Mayo"/>
    <s v="Cerrado"/>
    <s v="2023-06-23T18:03:09Z"/>
    <s v="2023-06-23"/>
    <s v="23"/>
    <s v="06"/>
    <s v="2023"/>
    <s v="18:03"/>
    <s v="Junio"/>
    <n v="12648117315604"/>
    <n v="12648117315604"/>
    <s v="Sandra Rivera"/>
    <s v="srivera@uchilefau.cl"/>
    <x v="2"/>
    <s v="Miriam Barraza"/>
    <s v="Revista Chilena de Cardiología v42 n1"/>
    <s v="Estimada AntonietaEn este enlacehttps://www.dropbox.com/sh/9vizzlgyn29z3pg/AACFfzEd0Bpx8vZwrSsUkcDra?dl=0envío, por petición de los editores de Revista Chilena de Cardiología, los archivos para SciELO del volumen 42 número 1 de Abril 2023.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96735"/>
    <s v="2023-05-08T12:00:39Z"/>
    <s v="2023-05-08"/>
    <n v="8"/>
    <n v="5"/>
    <s v="No cumple"/>
    <n v="54"/>
    <n v="41"/>
    <n v="13"/>
    <s v="08"/>
    <s v="05"/>
    <s v="2023"/>
    <s v="12:00"/>
    <s v="Mayo"/>
    <s v="Cerrado"/>
    <s v="2023-05-16T18:04:03Z"/>
    <s v="2023-05-16"/>
    <s v="16"/>
    <s v="05"/>
    <s v="2023"/>
    <s v="18:04"/>
    <s v="Mayo"/>
    <n v="11115705600020"/>
    <n v="11115705600020"/>
    <s v="Diego Nicolás Manríquez Robles"/>
    <s v="dmanriquezrobles@gmail.com"/>
    <x v="3"/>
    <s v="Oscar Ravanal"/>
    <s v="Consulta DataCiencia ANID"/>
    <s v="Estimado/a, Junto con saludar y deseando que se encuentre bien, consultar por qué no aparece mi nombre (Diego Manríquez-Robles) si tengo mi perfil del Portal del Investigador actualizado. Ingresé al sistema hace pocos años, y anualmente he publicado. Le agradezco mucho su gestión.  Saludos fraternos, DiegoDiego Manríquez RoblesPsicólogo. Licenciado en PsicologíaLaboratorio de Interacciones, Cultura y Saludhttps://orcid.org/0000-0002-6394-7854dmanriquezrobles@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696744"/>
    <s v="2023-05-08T12:53:51Z"/>
    <s v="2023-05-08"/>
    <n v="127"/>
    <n v="5"/>
    <s v="No cumple"/>
    <n v="54"/>
    <n v="41"/>
    <n v="13"/>
    <s v="08"/>
    <s v="05"/>
    <s v="2023"/>
    <s v="12:53"/>
    <s v="Mayo"/>
    <s v="Cerrado"/>
    <s v="2023-09-12T15:03:16Z"/>
    <s v="2023-09-12"/>
    <s v="12"/>
    <s v="09"/>
    <s v="2023"/>
    <s v="15:03"/>
    <s v="Septiembre"/>
    <n v="15428722431124"/>
    <n v="15428722431124"/>
    <s v="Catalina Praxedes Martínez"/>
    <s v="catalina.martinez.a@ug.uchile.cl"/>
    <x v="1"/>
    <s v="Andrea Yañez"/>
    <s v="Recuperación ISSN Revista Académica"/>
    <s v="Buenos días, mi nombre es Catalina Martínez. Escribo con motivo de consultar sobre la recuperación de una cuenta en el Portal de Revistas Científicas, correspondiente a la Revista Chilena de Estudiantes de Medicina, ISSN 0718-672X (en línea) y ISSN 0718-6711 (impresa).No están a disposición mía ni el correo (o usuario) ni la clave del Portal de Revistas Científicas, por lo que quisiera saber cómo puedo proceder a recuperar la cuenta, ya que no existe disposición de la persona que tenía las claves de compartirlas con la actual directiva de la revista.En caso que no sea posible recuperarlas, quisiera averiguar cómo puedo inscribir nuevamente la revista y obtener una nueva cuenta, así como también saber si existe un costo asociado y cuál es el monto.De antemano, gracias."/>
    <x v="4"/>
    <x v="10"/>
  </r>
  <r>
    <s v="ayudaic"/>
    <n v="696829"/>
    <s v="2023-05-08T14:15:47Z"/>
    <s v="2023-05-08"/>
    <n v="46"/>
    <n v="5"/>
    <s v="No cumple"/>
    <n v="54"/>
    <n v="41"/>
    <n v="13"/>
    <s v="08"/>
    <s v="05"/>
    <s v="2023"/>
    <s v="14:15"/>
    <s v="Mayo"/>
    <s v="Cerrado"/>
    <s v="2023-06-23T18:03:09Z"/>
    <s v="2023-06-23"/>
    <s v="23"/>
    <s v="06"/>
    <s v="2023"/>
    <s v="18:03"/>
    <s v="Junio"/>
    <n v="15042793702804"/>
    <n v="15042793702804"/>
    <s v="Carolina Valenzuela"/>
    <s v="cvalenmo@gmail.com"/>
    <x v="2"/>
    <s v="Miriam Barraza"/>
    <s v="Re: ARQ 113 - archivos marcación"/>
    <s v="Estimada Antonieta:Queríamos saber cuándo podremos contar con la revista ARQ 113 subida a scielo. Los archivos fueron enviados el 21 de Abril pasado.Estaré atenta a tu respuesta, muchas graciasCarolina----Santiago, ChileT: +56995010893IG: @carovalenmo---On Mon, Apr 24, 2023 at 10:59 PM Antonieta Yanez Carrasco &lt;myanez@anid.cl&gt; wrote:Estimada Carolina Hago acuso de recibo de arq n113, los archivos pasan a revisión.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Carolina Valenzuela &lt;cvalenmo@gmail.com&gt;Enviado el: viernes, 21 de Abril de 2023 12:26Para: Antonieta Yanez Carrasco &lt;myanez@anid.cl&gt;; Scielo &lt;scielo@anid.cl&gt;; Lorena Lobos &lt;comercial@edicionesarq.cl&gt;; Francisco Díaz &lt;editor@edicionesarq.cl&gt;Asunto: ARQ 113 - archivos marcación Estimada Antonieta:Espero que estés muy bien. Te dejo en el siguiente link de descarga los archivos de marcación de la revista ARQ113: https://www.dropbox.com/sh/0x4d3k2a2fec0b7/AAAPg4xD5erpynRtVYmbIBIia?dl=0 En la carpeta está el sumario de la revista, la carpeta markup_xml y un archivo comprimido .zip de la misma carpeta, por si tienes algún problema con la descarga. Estaré atenta a tus comentarios y confirmación de recepción de los archivos. Saludos cordiales, 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696899"/>
    <s v="2023-05-08T15:41:38Z"/>
    <s v="2023-05-08"/>
    <n v="46"/>
    <n v="5"/>
    <s v="No cumple"/>
    <n v="54"/>
    <n v="41"/>
    <n v="13"/>
    <s v="08"/>
    <s v="05"/>
    <s v="2023"/>
    <s v="15:41"/>
    <s v="Mayo"/>
    <s v="Cerrado"/>
    <s v="2023-06-23T18:03:09Z"/>
    <s v="2023-06-23"/>
    <s v="23"/>
    <s v="06"/>
    <s v="2023"/>
    <s v="18:03"/>
    <s v="Junio"/>
    <n v="15470932280852"/>
    <n v="15470932280852"/>
    <s v="Barbara Rivera Lopez"/>
    <s v="brivera@anid.cl"/>
    <x v="2"/>
    <s v="Miriam Barraza"/>
    <s v="RE: Consulta sobre nuevos criterios Scielo"/>
    <s v="Estimada Miriam:Muchas gracias por el envío de la consulta. En una próxima instancia, ¿podrías incluir a indizacion_scielo@anid.cl?Saludos y que tengas un buen día————— Bárbara Rivera López Analista de Monitoreo Departamento de Gestión de Conocimiento, Monitoreo y Prospección  Subdirección de Redes, Estrategia y Conocimiento Agencia Nacional de Investigación y Desarrollo, ANID  tel:+56223654432  www.anid.cl /@ANIDInforma    Ministerio de Ciencia, Tecnología, Conocimiento e InnovaciónGobierno de Chile  -----Mensaje original-----De: Scielo &lt;scielo@anid.cl&gt; Enviado el: lunes, 8 de Mayo de 2023 11:06Para: Barbara Rivera Lopez &lt;brivera@anid.cl&gt;; Maria Soledad Bravo Marchant &lt;sbravo@anid.cl&gt;CC: Antonieta Yanez Carrasco &lt;myanez@anid.cl&gt;Asunto: RV: Consulta sobre nuevos criterios ScieloEstimadas,Envío consulta de nuevos criterios SciELO.Saludos,Miriam-----Mensaje original-----De: Javiera Cienfuegos Illanes &lt;javiera.cienfuegos@uacademia.cl&gt; Enviado el: viernes, 28 de Abril de 2023 8:57Para: Scielo &lt;scielo@anid.cl&gt;CC: vicerrector &lt;vicerrector@academia248.onmicrosoft.com&gt;Asunto: Consulta sobre nuevos criterios ScieloBuenos días,Mi nombre es Javiera Cienfuegos y soy la encargada de Publicaciones de la Universidad Academia de Humanismo Cristiano. Junto con saludarles, quisiera hacer dos consultas sobre los nuevos criterios Scielo, que han regido a partir de Marzo 2023.-En primer lugar, respecto a la publicación de nombres de pares evaluadores de los números. Pensando en el caso de revistas específicasen materia de ciencias sociales, o en números temáticos, ¿no entraría esta condición en conflicto con la idea de doble ciego?.-En relación a la detección de plagio, este requisito ¿refiere al uso de un software exclusivamente, o pueden ser utilizados y explicitados otros mecanismos? (tales como: declaración de autores).En nuestro caso, estamos preparando tres revistas para postular a Scielo, por lo que entiendo que para números anteriores a Marzo 2023, estos puntos no debieran estar incluidos en la evaluación de la postulación. Esta sería una tercera duda.Desde ya, agradezco su respuesta.Atentamente,Javiera Cienfuegos."/>
    <x v="3"/>
    <x v="1"/>
  </r>
  <r>
    <s v="ayudaic"/>
    <n v="696900"/>
    <s v="2023-05-08T15:41:39Z"/>
    <s v="2023-05-08"/>
    <n v="8"/>
    <n v="5"/>
    <s v="No cumple"/>
    <n v="54"/>
    <n v="41"/>
    <n v="13"/>
    <s v="08"/>
    <s v="05"/>
    <s v="2023"/>
    <s v="15:41"/>
    <s v="Mayo"/>
    <s v="Cerrado"/>
    <s v="2023-05-16T18:04:02Z"/>
    <s v="2023-05-16"/>
    <s v="16"/>
    <s v="05"/>
    <s v="2023"/>
    <s v="18:04"/>
    <s v="Mayo"/>
    <n v="15470932280980"/>
    <n v="15470932280980"/>
    <s v="Cristina Lucero"/>
    <s v="lucerolarenas@gmail.com"/>
    <x v="2"/>
    <s v="Paula Gajardo"/>
    <s v="Publicación de una investigación en Neuropsicología y COVID-19"/>
    <s v="Estimados        Junto con saludar, esperamos se encuentren bien. Somos dos psicólogas tesistas en Neuropsicología. Requerimos saber si ustedes en su línea de investigación consideran temas relacionados con Neuropsicología y COVID-19. Asimismo, pudiesen indicarnos el sitio para acceder a las normas de publicación establecidas por su revista.Atentas a sus respuestasDe antemano agradecidas por su tiempo.Saludos cordialesPs. Cristina Lucero LPs. Adela Loayza S.   Enviado desde Correo (https://go.microsoft.com/fwlink/?LinkId=550986) para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97053"/>
    <s v="2023-05-08T18:47:00Z"/>
    <s v="2023-05-08"/>
    <n v="1"/>
    <n v="5"/>
    <s v="Cumple"/>
    <n v="54"/>
    <n v="41"/>
    <n v="13"/>
    <s v="08"/>
    <s v="05"/>
    <s v="2023"/>
    <s v="18:47"/>
    <s v="Mayo"/>
    <s v="Cerrado"/>
    <s v="2023-05-09T14:03:52Z"/>
    <s v="2023-05-09"/>
    <s v="09"/>
    <s v="05"/>
    <s v="2023"/>
    <s v="14:03"/>
    <s v="Mayo"/>
    <n v="15429041293716"/>
    <n v="15429041293716"/>
    <s v="Ingrid Yasmina Castillo Muñoz"/>
    <s v="icastillo@ucsc.cl"/>
    <x v="3"/>
    <s v="Oscar Ravanal"/>
    <s v="Consulta sobre enlace en la web de Conicyt y su símil en ANID"/>
    <s v="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  Alonso de Ribera 2850 - Concepción - ChileFono +56 412345742www.ucsc.c (http://www.ucsc.cl)Esta informacion y sus adjuntos esta dirigida exclusivamente a sus destinatarios. Antes de imprimir este correo, piense si es necesario. Caracteres especiales y tildes han sido omitidos de forma voluntaria para compatibilidad de los sistemas."/>
    <x v="3"/>
    <x v="1"/>
  </r>
  <r>
    <s v="ayudaic"/>
    <n v="697258"/>
    <s v="2023-05-09T01:54:14Z"/>
    <s v="2023-05-09"/>
    <n v="3"/>
    <n v="5"/>
    <s v="Cumple"/>
    <n v="54"/>
    <n v="41"/>
    <n v="13"/>
    <s v="09"/>
    <s v="05"/>
    <s v="2023"/>
    <s v="01:54"/>
    <s v="Mayo"/>
    <s v="Cerrado"/>
    <s v="2023-05-12T21:03:58Z"/>
    <s v="2023-05-12"/>
    <s v="12"/>
    <s v="05"/>
    <s v="2023"/>
    <s v="21:03"/>
    <s v="Mayo"/>
    <n v="389360789912"/>
    <n v="389360789912"/>
    <s v="MIRKO GONZALO AGUILAR VALDES"/>
    <s v="maguilarvaldes@gmail.com"/>
    <x v="5"/>
    <s v="Paula Gajardo"/>
    <s v="No aparece código de beca para depositar tesis"/>
    <s v="Estimada/o, Junto con saludar, solicito su ayuda para depositar mi tesis de posgrado que realice con el beneficio de la beca Magíster en Chile para Profesionales de la Educación, Año Académico 2020. Nombre becario: Mirko Gonzalo Aguilar ValdésFolio: 50200134RUN: 17.934.933-7Programa de estudio: Magíster en Desarrollo Cognitivo Mención en Evaluación Dinámica de la Propensión al AprendizajeEstaré atento a su respuesta.De antemano muchas gracias.Un cordial saludo.Mirk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697366"/>
    <s v="2023-05-09T13:40:23Z"/>
    <s v="2023-05-09"/>
    <n v="45"/>
    <n v="5"/>
    <s v="No cumple"/>
    <n v="54"/>
    <n v="41"/>
    <n v="13"/>
    <s v="09"/>
    <s v="05"/>
    <s v="2023"/>
    <s v="13:40"/>
    <s v="Mayo"/>
    <s v="Cerrado"/>
    <s v="2023-06-23T18:03:08Z"/>
    <s v="2023-06-23"/>
    <s v="23"/>
    <s v="06"/>
    <s v="2023"/>
    <s v="18:03"/>
    <s v="Junio"/>
    <n v="9673272229908"/>
    <n v="9673272229908"/>
    <s v="Sandra Elizabeth Roa Mendoza"/>
    <s v="sroa@udec.cl"/>
    <x v="2"/>
    <s v="Miriam Barraza"/>
    <s v="Revista Ciencia y Enfermería rpass0423"/>
    <s v="Estimada Antonieta, junto con saludar adjunto link con archivo procesado Revista Ciencia y Enfermería V29(rpass0423):29:04: EXPERIENCIA FORMADORA CON CUATRO GUÍAS DE BUENAS PRÁCTICAS CLÍNICAS DE LA REGISTERED NURSES’ ASSOCIATIONOF ONTARIO29:05: RED DE APOYO A LAS MADRES DE RECIÉN NACIDOS PREMATUROS HOSPITALIZADOS EN UNA UNIDAD DE CUIDADOS INTENSIVOS NEONATALESSaludos,Sandra Roa0717-9553-cienf-rpass-0423-29.rarCopia de ScieLO_Chile_Cienf_2023.xlsx"/>
    <x v="2"/>
    <x v="2"/>
  </r>
  <r>
    <s v="ayudaic"/>
    <n v="697471"/>
    <s v="2023-05-09T16:01:15Z"/>
    <s v="2023-05-09"/>
    <n v="141"/>
    <n v="5"/>
    <s v="No cumple"/>
    <n v="54"/>
    <n v="41"/>
    <n v="13"/>
    <s v="09"/>
    <s v="05"/>
    <s v="2023"/>
    <s v="16:01"/>
    <s v="Mayo"/>
    <s v="Cerrado"/>
    <s v="2023-09-27T13:03:31Z"/>
    <s v="2023-09-27"/>
    <s v="27"/>
    <s v="09"/>
    <s v="2023"/>
    <s v="13:03"/>
    <s v="Septiembre"/>
    <n v="15429588752532"/>
    <n v="15429588752532"/>
    <s v="Camila López Berse"/>
    <s v="lopezbersecamila@gmail.com"/>
    <x v="2"/>
    <s v="Miriam Barraza"/>
    <s v="Estudio de Abuso infantil sexual y su relación con Trastornos Alimentarios"/>
    <s v="Hola, buenos días, mi nombre es Camila López Berse, soy alumna de Comunicación Social en la Universidad Austral de Buenos Aires, Argentina. Para un trabajo de la facultad tengo que hacer una nota de divulgación de información científica. A mi me llamó mucho la atención el artículo que tienen publicado de  &quot;Abuso Sexual Infantil y Adolescente y su Relación con Trastornos Alimentarios&quot;. Tenía un par de preguntas, y quería saber si me pueden compartir el email, o algún medio de contacto de una de las dos autoras, Rosa Behar y Flora de la Barra. Desde ya muchas gracias, Cami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97472"/>
    <s v="2023-05-09T16:01:47Z"/>
    <s v="2023-05-09"/>
    <n v="141"/>
    <n v="5"/>
    <s v="No cumple"/>
    <n v="54"/>
    <n v="41"/>
    <n v="13"/>
    <s v="09"/>
    <s v="05"/>
    <s v="2023"/>
    <s v="16:01"/>
    <s v="Mayo"/>
    <s v="Cerrado"/>
    <s v="2023-09-27T13:03:31Z"/>
    <s v="2023-09-27"/>
    <s v="27"/>
    <s v="09"/>
    <s v="2023"/>
    <s v="13:03"/>
    <s v="Septiembre"/>
    <n v="15429588752532"/>
    <n v="15429588752532"/>
    <s v="Camila López Berse"/>
    <s v="lopezbersecamila@gmail.com"/>
    <x v="2"/>
    <s v="Miriam Barraza"/>
    <s v="Re: Estudio de Abuso infantil sexual y su relación con Trastornos Alimentarios"/>
    <s v="adjunto el documento del cual hablo en el mail anterior: https://www.scielo.cl/scielo.php?pid=S0717-92272021000400308&amp;script=sci_arttext El mar, 9 may 2023 a las 12:59, Camila López Berse (&lt;lopezbersecamila@gmail.com&gt;) escribió:Hola, buenos días, mi nombre es Camila López Berse, soy alumna de Comunicación Social en la Universidad Austral de Buenos Aires, Argentina. Para un trabajo de la facultad tengo que hacer una nota de divulgación de información científica. A mi me llamó mucho la atención el artículo que tienen publicado de  &quot;Abuso Sexual Infantil y Adolescente y su Relación con Trastornos Alimentarios&quot;. Tenía un par de preguntas, y quería saber si me pueden compartir el email, o algún medio de contacto de una de las dos autoras, Rosa Behar y Flora de la Barra. Desde ya muchas gracias, Cami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697535"/>
    <s v="2023-05-09T17:43:20Z"/>
    <s v="2023-05-09"/>
    <n v="175"/>
    <n v="5"/>
    <s v="No cumple"/>
    <n v="54"/>
    <n v="41"/>
    <n v="13"/>
    <s v="09"/>
    <s v="05"/>
    <s v="2023"/>
    <s v="17:43"/>
    <s v="Mayo"/>
    <s v="Cerrado"/>
    <s v="2023-10-31T19:03:50Z"/>
    <s v="2023-10-31"/>
    <s v="31"/>
    <s v="10"/>
    <s v="2023"/>
    <s v="19:03"/>
    <s v="Octubre"/>
    <n v="10642506220692"/>
    <n v="10642506220692"/>
    <s v="José Octavio Alonso Gamboa"/>
    <s v="oalonso@unam.mx"/>
    <x v="7"/>
    <s v="Alejandro Pavez"/>
    <s v="Lista de revistas bajo investigación"/>
    <s v="Estimados colegas,Se encuentra disponible en el módulo de centros de acopio la lista de revistas que se encuentran bajo investigación por presentar indicios de prácticas sospechosas o espurias.[cid:f765167e-9269-49f0-ae1f-3bebe460c8bc]Al ingresar deben atender las instrucciones, particularmente las relacionadas con el tratamiento de uso exclusivo para los socios de Latindex.[cid:0c7aeed4-4a8a-419b-8b38-f92486eff82e]Estaré atentos a sus dudas o comentarios.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1"/>
  </r>
  <r>
    <s v="ayudaic"/>
    <n v="697900"/>
    <s v="2023-05-10T13:27:18Z"/>
    <s v="2023-05-10"/>
    <n v="188"/>
    <n v="5"/>
    <s v="No cumple"/>
    <n v="54"/>
    <n v="41"/>
    <n v="13"/>
    <s v="10"/>
    <s v="05"/>
    <s v="2023"/>
    <s v="13:27"/>
    <s v="Mayo"/>
    <s v="Cerrado"/>
    <s v="2023-11-14T20:03:12Z"/>
    <s v="2023-11-14"/>
    <s v="14"/>
    <s v="11"/>
    <s v="2023"/>
    <s v="20:03"/>
    <s v="Noviembre"/>
    <n v="10878232581396"/>
    <n v="10878232581396"/>
    <s v="Repositorio"/>
    <s v="repositorio@anid.cl"/>
    <x v="5"/>
    <s v="Alejandro Pavez"/>
    <s v="Feedback Form Information"/>
    <s v="Comments:Estimado Haroldo, favor solicito puedas extraer las publicaciones de la PUC financiadas por ANID en el repositorio, utilizando el mismo procedimiento de la USACHgraciasAriel Letelier Date: Wed May 10 13:27:10 UTC 2023Email: aletelier@anid.clLogged In As: Referring Page: https://repositorio.anid.cl/homeUser Agent: Mozilla/5.0 (Windows NT 10.0; Win64; x64) AppleWebKit/537.36 (KHTML, like Gecko) Chrome/113.0.0.0 Safari/537.36Session: 343d9fc6-97ed-413c-8286-a48b9b1fb24a"/>
    <x v="4"/>
    <x v="3"/>
  </r>
  <r>
    <s v="ayudaic"/>
    <n v="697940"/>
    <s v="2023-05-10T14:47:38Z"/>
    <s v="2023-05-10"/>
    <n v="7"/>
    <n v="5"/>
    <s v="No cumple"/>
    <n v="54"/>
    <n v="41"/>
    <n v="13"/>
    <s v="10"/>
    <s v="05"/>
    <s v="2023"/>
    <s v="14:47"/>
    <s v="Mayo"/>
    <s v="Cerrado"/>
    <s v="2023-05-17T14:02:31Z"/>
    <s v="2023-05-17"/>
    <s v="17"/>
    <s v="05"/>
    <s v="2023"/>
    <s v="14:02"/>
    <s v="Mayo"/>
    <n v="395578920232"/>
    <n v="395578920232"/>
    <s v="cristian mardones"/>
    <s v="crismardones@udec.cl"/>
    <x v="3"/>
    <s v="Oscar Ravanal"/>
    <s v="corrección de autores más productivos"/>
    <s v="Estimad@En el sitio de perfil de autores aparezco con casi 60 publicaciones WOS  https://dataciencia.anid.cl/author/459201Sin embargo, en la página https://dataciencia.anid.cl/authors   donde se mencionan los autores más productivos del área Social Sciences no aparezco a pesar que dentro de los 50 más productivos existen autores con solo 33 o 34 publicaciones WOS. Solicito corregir esta situación ya que a pesar que publico en revistas de diferentes disciplinas, todos mis artículos incorporan aspectos económicos que es parte de las ciencias sociales.Saludos,Dr. Cristian MardonesDirector Doctorado en Energíascrismardones@udec.cl&lt;mailto:crismardones@udec.cl&gt;Departamento de Ingeniería Industrial - Facultad de IngenieríaUniversidad de Concepciónhttps://www.scopus.com/authid/detail.uri?authorId=57216829501"/>
    <x v="5"/>
    <x v="11"/>
  </r>
  <r>
    <s v="ayudaic"/>
    <n v="698030"/>
    <s v="2023-05-10T17:15:45Z"/>
    <s v="2023-05-10"/>
    <n v="0"/>
    <n v="5"/>
    <s v="Cumple"/>
    <n v="54"/>
    <n v="41"/>
    <n v="13"/>
    <s v="10"/>
    <s v="05"/>
    <s v="2023"/>
    <s v="17:15"/>
    <s v="Mayo"/>
    <s v="Cerrado"/>
    <s v="2023-05-10T19:03:20Z"/>
    <s v="2023-05-10"/>
    <s v="10"/>
    <s v="05"/>
    <s v="2023"/>
    <s v="19:03"/>
    <s v="Mayo"/>
    <n v="391548199232"/>
    <n v="391548199232"/>
    <s v="PAULINA ALEJANDRA SANCHEZ SOTO"/>
    <s v="paulina.sanchez.s@gmail.com"/>
    <x v="5"/>
    <s v="Paula Gajardo"/>
    <s v="solicitud de ayuda para subir tesis doctoral a repositorio"/>
    <s v="Estimado/a:Junto con saludar, escribo porque quiero subir mi tesis doctoral al repositorio. La plataforma me pide el número de folio, centro o beca, pero al ingresarlo para poder pincharlo, no me aparece el número que busco. En mi caso corresponde al 21202559, correspondiente a la Beca Doctorado Nacional - Año académico 2020.Quedo atenta a su ayuda, Cordialmente, Paulina Sánchez.--Paulina A. Sánchez.Psicóloga.Doctor en Ciencias del Desarrollo y Psicopatología.Magister en Ciencias del Desarrollo y Psicopatología.Diplomada en Docencia Universitaria.Universidad del Desarrollo - Chile.Teléfono: +56 9 8846 0231Psychologist.Ph.D. in Developmental Science and Psychopathology.M.S. in Developmental Science and Psychopathology.Certificate in University Teaching.Universidad del Desarrollo - ChileTell: +56 9 8846 0231Link: Paulina Alejandra Sánchez Soto - Doctorado en Ciencias del Desarrollo y Psicopatología (udd.cl) (https://psicologia.udd.cl/doctorado/es/persona/paulina-alejandra-sanchez-soto/)ORCID ID: Paulina Alejandra Sánchez (0000-0002-0357-8778) (orcid.org) (https://orcid.org/0000-0002-0357-877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5"/>
  </r>
  <r>
    <s v="ayudaic"/>
    <n v="698319"/>
    <s v="2023-05-11T14:31:07Z"/>
    <s v="2023-05-11"/>
    <n v="6"/>
    <n v="5"/>
    <s v="No cumple"/>
    <n v="54"/>
    <n v="41"/>
    <n v="13"/>
    <s v="11"/>
    <s v="05"/>
    <s v="2023"/>
    <s v="14:31"/>
    <s v="Mayo"/>
    <s v="Cerrado"/>
    <s v="2023-05-17T14:02:30Z"/>
    <s v="2023-05-17"/>
    <s v="17"/>
    <s v="05"/>
    <s v="2023"/>
    <s v="14:02"/>
    <s v="Mayo"/>
    <n v="15429041293716"/>
    <n v="15429041293716"/>
    <s v="Ingrid Yasmina Castillo Muñoz"/>
    <s v="icastillo@ucsc.cl"/>
    <x v="3"/>
    <s v="Oscar Ravanal"/>
    <s v="Re: Consulta sobre enlace en la web de Conicyt y su símil en ANID"/>
    <s v="Estimado Oscar : junto con saludar no he tenido respuesta a mi consulta. Espero me puedas ayudar. SaludosEnviado desde mi iPhoneEl 11-05-2023, a la(s) 09:44, Productividad &lt;productividad@anid.cl&gt; escribió:﻿Hola Ingrid,Recibió respuesta a esta consulta?Quedo atento,SaludosOscar RavanalDe: Ingrid Yasmina Castillo Muñoz &lt;icastillo@ucsc.cl&gt;Enviado el: lunes, 8 de Mayo de 2023 12:46Para: Productividad &lt;productividad@anid.cl&gt;Asunto: Consulta sobre enlace en la web de Conicyt y su símil en ANID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Alonso de Ribera 2850 - Concepción - ChileFono +56 412345742www.ucsc.c&lt;http://www.ucsc.cl&gt;[image001.png]Esta informacion y sus adjuntos esta dirigida exclusivamente a sus destinatarios. Antes de imprimir este correo, piense si es necesario. Caracteres especiales y tildes han sido omitidos de forma voluntaria para compatibilidad de los sistemas.Esta informacion y sus adjuntos esta dirigida exclusivamente a sus destinatarios. Antes de imprimir este correo, piense si es necesario. Caracteres especiales y tildes han sido omitidos de forma voluntaria para compatibilidad de los sistemas."/>
    <x v="3"/>
    <x v="1"/>
  </r>
  <r>
    <s v="ayudaic"/>
    <n v="698335"/>
    <s v="2023-05-11T14:51:29Z"/>
    <s v="2023-05-11"/>
    <n v="5"/>
    <n v="5"/>
    <s v="Cumple"/>
    <n v="54"/>
    <n v="41"/>
    <n v="13"/>
    <s v="11"/>
    <s v="05"/>
    <s v="2023"/>
    <s v="14:51"/>
    <s v="Mayo"/>
    <s v="Cerrado"/>
    <s v="2023-05-16T18:04:02Z"/>
    <s v="2023-05-16"/>
    <s v="16"/>
    <s v="05"/>
    <s v="2023"/>
    <s v="18:04"/>
    <s v="Mayo"/>
    <n v="15429041293716"/>
    <n v="15429041293716"/>
    <s v="Ingrid Yasmina Castillo Muñoz"/>
    <s v="icastillo@ucsc.cl"/>
    <x v="3"/>
    <s v="Paula Gajardo"/>
    <s v="Respuesta automática: Consulta sobre enlace en la web de Conicyt y su símil en ANID"/>
    <s v="Esta informacion y sus adjuntos esta dirigida exclusivamente a sus destinatarios. Antes de imprimir este correo, piense si es necesario. Caracteres especiales y tildes han sido omitidos de forma voluntaria para compatibilidad de los sistemas."/>
    <x v="3"/>
    <x v="1"/>
  </r>
  <r>
    <s v="ayudaic"/>
    <n v="698859"/>
    <s v="2023-05-13T22:54:49Z"/>
    <s v="2023-05-13"/>
    <n v="2"/>
    <n v="5"/>
    <s v="Cumple"/>
    <n v="54"/>
    <n v="41"/>
    <n v="13"/>
    <s v="13"/>
    <s v="05"/>
    <s v="2023"/>
    <s v="22:54"/>
    <s v="Mayo"/>
    <s v="Cerrado"/>
    <s v="2023-05-15T16:03:58Z"/>
    <s v="2023-05-15"/>
    <s v="15"/>
    <s v="05"/>
    <s v="2023"/>
    <s v="16:03"/>
    <s v="Mayo"/>
    <n v="377726384411"/>
    <n v="377726384411"/>
    <s v="MARIO JUAN SIMIRGIOTIS AGÜERO"/>
    <s v="mario.simirgiotis@gmail.com"/>
    <x v="0"/>
    <s v="Paula Gajardo"/>
    <s v="COMO SUBO MIS PAPERS AUTOMATICAMENTE???"/>
    <s v="JUNTO CON SALUDAR NO ENCUENTROCOMO SUBO MIS  PAPERS QUE ESTAN EN LA WEB  AUTOMATICAMENTE??? DONDE SE PINCHA??"/>
    <x v="5"/>
    <x v="11"/>
  </r>
  <r>
    <s v="ayudaic"/>
    <n v="699123"/>
    <s v="2023-05-15T14:49:49Z"/>
    <s v="2023-05-15"/>
    <n v="183"/>
    <n v="5"/>
    <s v="No cumple"/>
    <n v="54"/>
    <n v="41"/>
    <n v="13"/>
    <s v="15"/>
    <s v="05"/>
    <s v="2023"/>
    <s v="14:49"/>
    <s v="Mayo"/>
    <s v="Cerrado"/>
    <s v="2023-11-14T20:03:11Z"/>
    <s v="2023-11-14"/>
    <s v="14"/>
    <s v="11"/>
    <s v="2023"/>
    <s v="20:03"/>
    <s v="Noviembre"/>
    <n v="10878232581396"/>
    <n v="10878232581396"/>
    <s v="Repositorio"/>
    <s v="repositorio@anid.cl"/>
    <x v="5"/>
    <s v="Alejandro Pavez"/>
    <s v="Feedback Form Information"/>
    <s v="Comments:Haroldo,  me envían este link indicando que no se está visualizando la productividad cargada en las pestañas de abajo , favor  solicito revisar https://repositorio.anid.cl/entities/proyecto/c1e3811b-c14b-4fa2-a7fc-4b8b6077a056Gracias Ariel LetelierDate: Mon May 15 14:49:39 UTC 2023Email: aletelier@anid.clLogged In As: Referring Page: https://repositorio.anid.cl/homeUser Agent: Mozilla/5.0 (Windows NT 10.0; Win64; x64) AppleWebKit/537.36 (KHTML, like Gecko) Chrome/113.0.0.0 Safari/537.36Session: 7278a90b-63a8-4c36-b3e4-13343125a6a9"/>
    <x v="5"/>
    <x v="6"/>
  </r>
  <r>
    <s v="ayudaic"/>
    <n v="699133"/>
    <s v="2023-05-15T14:57:45Z"/>
    <s v="2023-05-15"/>
    <n v="1"/>
    <n v="5"/>
    <s v="Cumple"/>
    <n v="54"/>
    <n v="41"/>
    <n v="13"/>
    <s v="15"/>
    <s v="05"/>
    <s v="2023"/>
    <s v="14:57"/>
    <s v="Mayo"/>
    <s v="Cerrado"/>
    <s v="2023-05-16T18:04:02Z"/>
    <s v="2023-05-16"/>
    <s v="16"/>
    <s v="05"/>
    <s v="2023"/>
    <s v="18:04"/>
    <s v="Mayo"/>
    <n v="15470932280980"/>
    <n v="15470932280980"/>
    <s v="Cristina Lucero"/>
    <s v="lucerolarenas@gmail.com"/>
    <x v="2"/>
    <s v="Paula Gajardo"/>
    <s v="No hemos recibido repuesta"/>
    <s v="EstimadosJunto con saludar, espero que se encuentren bien.Les informo que no hemos recibido respuesta a nuestra solicitud bajo el número de ticket N° 696900. Agradecemos revisar por favor, no podemos avanzar sin su valiosa ayuda.Saludos cordialesPs. Cristina Lucero Laren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699278"/>
    <s v="2023-05-15T17:30:20Z"/>
    <s v="2023-05-15"/>
    <n v="0"/>
    <n v="5"/>
    <s v="Cumple"/>
    <n v="54"/>
    <n v="41"/>
    <n v="13"/>
    <s v="15"/>
    <s v="05"/>
    <s v="2023"/>
    <s v="17:30"/>
    <s v="Mayo"/>
    <s v="Cerrado"/>
    <s v="2023-05-15T20:03:41Z"/>
    <s v="2023-05-15"/>
    <s v="15"/>
    <s v="05"/>
    <s v="2023"/>
    <s v="20:03"/>
    <s v="Mayo"/>
    <n v="391548199232"/>
    <n v="391548199232"/>
    <s v="PAULINA ALEJANDRA SANCHEZ SOTO"/>
    <s v="paulina.sanchez.s@gmail.com"/>
    <x v="5"/>
    <s v="Paula Gajardo"/>
    <s v="Solicitud de ayuda por &quot;Subida Fallida&quot; en repositorio"/>
    <s v="Estimada/o:Junto con saludar, escribo porque estoy intentando subir mi tesis al repositorio, sin embargo, cuando cargo el archivo me aparece el mensaje &quot;Subida fallida&quot; (como se observa en la esquina derecha superior de la foto que está abajo). Intenté con el archivo en formato PDF y Word. Mi nombre es Paulina Alejandra Sánchez Soto, Beca Doctorado Nacional, Folio N° 21202559También, agradecería que me envíe por este medio el ID del ticket que se genere del repositorio, pues por alguna razón no me están llegando a mi e-mail. Quedo atenta a sus comentarios, esperando que esté muy bien, Paulina  --Paulina A. Sánchez.Psicóloga.Doctor en Ciencias del Desarrollo y Psicopatología.Magister en Ciencias del Desarrollo y Psicopatología.Diplomada en Docencia Universitaria.Universidad del Desarrollo - Chile.Teléfono: +56 9 8846 0231Psychologist.Ph.D. in Developmental Science and Psychopathology.M.S. in Developmental Science and Psychopathology.Certificate in University Teaching.Universidad del Desarrollo - ChileTell: +56 9 8846 0231Link: Paulina Alejandra Sánchez Soto - Doctorado en Ciencias del Desarrollo y Psicopatología (udd.cl) (https://psicologia.udd.cl/doctorado/es/persona/paulina-alejandra-sanchez-soto/)ORCID ID: Paulina Alejandra Sánchez (0000-0002-0357-8778) (orcid.org) (https://orcid.org/0000-0002-0357-877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699637"/>
    <s v="2023-05-16T13:49:04Z"/>
    <s v="2023-05-16"/>
    <n v="0"/>
    <n v="5"/>
    <s v="Cumple"/>
    <n v="54"/>
    <n v="41"/>
    <n v="13"/>
    <s v="16"/>
    <s v="05"/>
    <s v="2023"/>
    <s v="13:49"/>
    <s v="Mayo"/>
    <s v="Cerrado"/>
    <s v="2023-05-16T18:04:02Z"/>
    <s v="2023-05-16"/>
    <s v="16"/>
    <s v="05"/>
    <s v="2023"/>
    <s v="18:04"/>
    <s v="Mayo"/>
    <n v="15429041293716"/>
    <n v="15429041293716"/>
    <s v="Ingrid Yasmina Castillo Muñoz"/>
    <s v="icastillo@ucsc.cl"/>
    <x v="3"/>
    <s v="Paula Gajardo"/>
    <s v="Consultas sobre datos en página web ANID"/>
    <s v="Estimados: junto con saludar, quisiera consultarles cuando estará disponible el apartado Datos Científicos en la página de ANID, ya que al intentar ingresar me marca error.Otra cosa, aprovecho de volver a retomar una consulta anterior que no he recibido respuesta, el número de ticket es N° 698335.Saludos cordiales,Ingrid Castillo MuñozJefa Unidad De Análisis InstitucionalDirección de Gestión EstratégicaAlonso de Ribera 2850 - Concepción - ChileFono +56 412345742www.ucsc.c&lt;http://www.ucsc.cl&gt;[cid:be2a053b-5625-4932-8e47-a8c65973b8ad]Esta informacion y sus adjuntos esta dirigida exclusivamente a sus destinatarios. Antes de imprimir este correo, piense si es necesario. Caracteres especiales y tildes han sido omitidos de forma voluntaria para compatibilidad de los sistemas."/>
    <x v="4"/>
    <x v="1"/>
  </r>
  <r>
    <s v="ayudaic"/>
    <n v="700120"/>
    <s v="2023-05-17T10:27:33Z"/>
    <s v="2023-05-17"/>
    <n v="5"/>
    <n v="5"/>
    <s v="Cumple"/>
    <n v="54"/>
    <n v="41"/>
    <n v="13"/>
    <s v="17"/>
    <s v="05"/>
    <s v="2023"/>
    <s v="10:27"/>
    <s v="Mayo"/>
    <s v="Cerrado"/>
    <s v="2023-05-22T16:03:24Z"/>
    <s v="2023-05-22"/>
    <s v="22"/>
    <s v="05"/>
    <s v="2023"/>
    <s v="16:03"/>
    <s v="Mayo"/>
    <n v="5735855121812"/>
    <n v="5735855121812"/>
    <s v="Felipe Agustín Parada Molina"/>
    <s v="f.parada86@gmail.com"/>
    <x v="5"/>
    <s v="Paula Gajardo"/>
    <s v="Consulta tesis repositorio"/>
    <s v="Estimados,Mi nombre es Felipe Parada, quería subir mi tesis doctoral al respositorio de anid pero no me deja,  los datos son PFCHA-CONICYT 2017 – Folio 72180248, y cuando intento ingresar el codigo me dice que no existe. Podrían ayudarme? de ser necesario puedo enviar el pdf de mi tesis. Desde ya muchas gracias,Un saludo.--Atte. Felipe Para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00131"/>
    <s v="2023-05-17T11:29:12Z"/>
    <s v="2023-05-17"/>
    <n v="133"/>
    <n v="5"/>
    <s v="No cumple"/>
    <n v="54"/>
    <n v="41"/>
    <n v="13"/>
    <s v="17"/>
    <s v="05"/>
    <s v="2023"/>
    <s v="11:29"/>
    <s v="Mayo"/>
    <s v="Cerrado"/>
    <s v="2023-09-27T13:03:30Z"/>
    <s v="2023-09-27"/>
    <s v="27"/>
    <s v="09"/>
    <s v="2023"/>
    <s v="13:03"/>
    <s v="Septiembre"/>
    <n v="15707292346644"/>
    <n v="15707292346644"/>
    <s v="Editor"/>
    <s v="editor@jotmi.org"/>
    <x v="2"/>
    <s v="Miriam Barraza"/>
    <s v="RE: fascículo atrasado"/>
    <s v="Estimada Antonieta,Adjunto a Ud. la primera edición de Journal of Technology Management Innovation.Es la misma versión enviada a la Sra. Marcela Aguirre.Saludos cordiales---------------------------------------------------------Alejandro Jiménez- MontecinosEditor De: Antonieta Yanez Carrasco &lt;myanez@anid.cl&gt;Enviado el: martes, 16 de Mayo de 2023 9:16Para: editor@jotmi.orgAsunto: RE: fascículo atrasado Estimado Alejandro Hago acuso de recibo de la información y quedo atenta al envío del fascícul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editor@jotmi.org &lt;editor@jotmi.org&gt;Enviado el: martes, 16 de Mayo de 2023 0:13Para: Antonieta Yanez Carrasco &lt;myanez@anid.cl&gt;Asunto: RE: fascículo atrasado Estimada Sra. Antonieta, buenas noches.Salimos el 13 de Abril, pero desafortunadamente se nos murió Jorge Heredia, colega y editor asociado del JOTMI, por lo que decidimos incorporar un obituario en su memoria y nos retrasamos un par de días… La versión final se lo enviamos a la Sra. Marcela Aguirre el pasado 5 de Mayo y ella me acaba de confirmar que la revista está bajo marcaje (ver correo al final). Conversaré con la Sra. Marcela, seguramente se confundió ya que tampoco me había respondido.Le ruego que nos disculpe, la mantendré informada.Saludos cordialesAlejandro------------------------------------------Alejandro Jiménez MontecinosEditor Journal of Technology Management &amp; Innovationhttps://www.jotmi.org De: Antonieta Yanez Carrasco &lt;myanez@anid.cl&gt;Enviado el: lunes, 15 de Mayo de 2023 21:49Para: editor@jotmi.orgCC: Antonieta Yanez Carrasco &lt;myanez@anid.cl&gt;Asunto: fascículo atrasado SeñorAlejandro Jiménez M.EditorJournal of technology management &amp; innovationUniversidad Alberto Hurtado Estimado Sr. Alejandro Jiménez MJunto con saludar debo informar a usted que en nuestros controles de procesamiento de revistas SciELO Chile, está pendiente la recepción de los artículos de la revista Journal of technology management &amp; innovation correspondiente al fascículo v18n1 año 2023.Debe considerar que de acuerdo con los “Criterios, política y procedimientos para la admisión y la permanencia de revistas científicas en la Colección SciELO Chile”, uno de los criterios de evaluación de desempeño para permanencia en la Colección SciELO Chile es aquel que evalúa el comportamiento de las revistas y que tiene relación con el cumplimiento de puntualidad en la publicación. La rapidez en la comunicación de los resultados de las investigaciones es una de las características deseables y esenciales para el avance del desempeño de las revistas SciELO. el tiempo promedio esperado entre la presentación de los manuscritos y su publicación deberá ser de 6 meses. Para ello, SciELO promueve que todas las revistas adopten la publicación continua, sin embargo, para las revistas que continúan adoptando la publicación por ediciones periódicas numeradas, la recomendación es que cada nuevo número salga al comienzo del período de referencia o preferentemente antes. SciELO controla la puntualidad de la publicación de los artículos y de los números por la fecha de llegada de los archivos en la unidad de producción, que informa al Consejo Consultivo la ocurrencia de retrasos en el envío de los archivos. Las revistas que no cumplen el criterio de puntualidad son analizadas por el Consejo Consultivo de SciELO Chile y podrán recibir una advertencia o, en caso de más de 6 (seis) meses sin publicación, será revisada para definir su exclusión de la colección. De acuerdo con lo expuesto requerimos nos informe la fecha tentativa de envío de los archivos atrasados, estos deben ser enviados a la Srta. Antonieta Yáñez, email: myanez@anid.cl con copia a scielo@anid.cl, importante enviar la tabla de contenido del fascículo junto a los archivos procesados en XML.  En espera de su respuesta, le saluda atentamente,━━━━━━━━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____________________________________De: mmarce &lt;mmarce21@gmail.com&gt;Enviado el: lunes, 15 de Mayo de 2023 20:24Para: ajimenez@jotmi.orgAsunto: Re: volume 17- issue 4 Estimado Alejandro.Mis disculpas por no acusar recibo a tiempo. Está en marcación.Saludos cordiales, Marcela____________________________________Marcela Aguirre El lun, 15 may 2023 a las 17:59, &lt;ajimenez@jotmi.org&gt; escribió:Estimada Sra. Marcela,Espero que se encuentre bien. Le ruego que me confirme si recibió o no lospasados artículos del JOTMI.Saludos cordialesAlejandro-----Mensaje original-----De: ajimenez@jotmi.org &lt;ajimenez@jotmi.org&gt;Enviado el: viernes, 5 de Mayo de 2023 18:12Para: 'mmarce' &lt;mmarce21@gmail.com&gt;Asunto: RE: volume 17- issue 4Estimada Sra. Marcela,Espero que se encuentre bien...  A continuación, le adjunto la primeraedición del JOTMI. Nos atrasamos un poco debido al repentino fallecimientode uno de nuestros editores y colegas.Espero que todo este ok.Reciba un saludo cordialAlejandro--Este correo electrónico ha sido analizado en busca de virus por el softwareantivirus de AVG.www.avg.com--Este correo electrónico ha sido analizado en busca de virus por el software antivirus de AVG.www.avg.com  Libre de virus.www.avg.com (http://www.avg.com/email-signature?utm_medium=email&amp;utm_source=link&amp;utm_campaign=sig-email&amp;utm_content=emailclient)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0132"/>
    <s v="2023-05-17T11:29:12Z"/>
    <s v="2023-05-17"/>
    <n v="133"/>
    <n v="5"/>
    <s v="No cumple"/>
    <n v="54"/>
    <n v="41"/>
    <n v="13"/>
    <s v="17"/>
    <s v="05"/>
    <s v="2023"/>
    <s v="11:29"/>
    <s v="Mayo"/>
    <s v="Cerrado"/>
    <s v="2023-09-27T13:03:29Z"/>
    <s v="2023-09-27"/>
    <s v="27"/>
    <s v="09"/>
    <s v="2023"/>
    <s v="13:03"/>
    <s v="Septiembre"/>
    <n v="15707292346644"/>
    <n v="15707292346644"/>
    <s v="Editor"/>
    <s v="editor@jotmi.org"/>
    <x v="2"/>
    <s v="Miriam Barraza"/>
    <s v="RE: fascículo atrasado"/>
    <s v="Estimada Antonieta,Adjunto a Ud. la primera edición de Journal of Technology Management Innovation.Es la misma versión enviada a la Sra. Marcela Aguirre.Saludos cordiales---------------------------------------------------------Alejandro Jiménez- MontecinosEditor De: Antonieta Yanez Carrasco &lt;myanez@anid.cl&gt;Enviado el: martes, 16 de Mayo de 2023 9:16Para: editor@jotmi.orgAsunto: RE: fascículo atrasado Estimado Alejandro Hago acuso de recibo de la información y quedo atenta al envío del fascícul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editor@jotmi.org &lt;editor@jotmi.org&gt;Enviado el: martes, 16 de Mayo de 2023 0:13Para: Antonieta Yanez Carrasco &lt;myanez@anid.cl&gt;Asunto: RE: fascículo atrasado Estimada Sra. Antonieta, buenas noches.Salimos el 13 de Abril, pero desafortunadamente se nos murió Jorge Heredia, colega y editor asociado del JOTMI, por lo que decidimos incorporar un obituario en su memoria y nos retrasamos un par de días… La versión final se lo enviamos a la Sra. Marcela Aguirre el pasado 5 de Mayo y ella me acaba de confirmar que la revista está bajo marcaje (ver correo al final). Conversaré con la Sra. Marcela, seguramente se confundió ya que tampoco me había respondido.Le ruego que nos disculpe, la mantendré informada.Saludos cordialesAlejandro------------------------------------------Alejandro Jiménez MontecinosEditor Journal of Technology Management &amp; Innovationhttps://www.jotmi.org De: Antonieta Yanez Carrasco &lt;myanez@anid.cl&gt;Enviado el: lunes, 15 de Mayo de 2023 21:49Para: editor@jotmi.orgCC: Antonieta Yanez Carrasco &lt;myanez@anid.cl&gt;Asunto: fascículo atrasado SeñorAlejandro Jiménez M.EditorJournal of technology management &amp; innovationUniversidad Alberto Hurtado Estimado Sr. Alejandro Jiménez MJunto con saludar debo informar a usted que en nuestros controles de procesamiento de revistas SciELO Chile, está pendiente la recepción de los artículos de la revista Journal of technology management &amp; innovation correspondiente al fascículo v18n1 año 2023.Debe considerar que de acuerdo con los “Criterios, política y procedimientos para la admisión y la permanencia de revistas científicas en la Colección SciELO Chile”, uno de los criterios de evaluación de desempeño para permanencia en la Colección SciELO Chile es aquel que evalúa el comportamiento de las revistas y que tiene relación con el cumplimiento de puntualidad en la publicación. La rapidez en la comunicación de los resultados de las investigaciones es una de las características deseables y esenciales para el avance del desempeño de las revistas SciELO. el tiempo promedio esperado entre la presentación de los manuscritos y su publicación deberá ser de 6 meses. Para ello, SciELO promueve que todas las revistas adopten la publicación continua, sin embargo, para las revistas que continúan adoptando la publicación por ediciones periódicas numeradas, la recomendación es que cada nuevo número salga al comienzo del período de referencia o preferentemente antes. SciELO controla la puntualidad de la publicación de los artículos y de los números por la fecha de llegada de los archivos en la unidad de producción, que informa al Consejo Consultivo la ocurrencia de retrasos en el envío de los archivos. Las revistas que no cumplen el criterio de puntualidad son analizadas por el Consejo Consultivo de SciELO Chile y podrán recibir una advertencia o, en caso de más de 6 (seis) meses sin publicación, será revisada para definir su exclusión de la colección. De acuerdo con lo expuesto requerimos nos informe la fecha tentativa de envío de los archivos atrasados, estos deben ser enviados a la Srta. Antonieta Yáñez, email: myanez@anid.cl con copia a scielo@anid.cl, importante enviar la tabla de contenido del fascículo junto a los archivos procesados en XML.  En espera de su respuesta, le saluda atentamente,━━━━━━━━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____________________________________De: mmarce &lt;mmarce21@gmail.com&gt;Enviado el: lunes, 15 de Mayo de 2023 20:24Para: ajimenez@jotmi.orgAsunto: Re: volume 17- issue 4 Estimado Alejandro.Mis disculpas por no acusar recibo a tiempo. Está en marcación.Saludos cordiales, Marcela____________________________________Marcela Aguirre El lun, 15 may 2023 a las 17:59, &lt;ajimenez@jotmi.org&gt; escribió:Estimada Sra. Marcela,Espero que se encuentre bien. Le ruego que me confirme si recibió o no lospasados artículos del JOTMI.Saludos cordialesAlejandro-----Mensaje original-----De: ajimenez@jotmi.org &lt;ajimenez@jotmi.org&gt;Enviado el: viernes, 5 de Mayo de 2023 18:12Para: 'mmarce' &lt;mmarce21@gmail.com&gt;Asunto: RE: volume 17- issue 4Estimada Sra. Marcela,Espero que se encuentre bien...  A continuación, le adjunto la primeraedición del JOTMI. Nos atrasamos un poco debido al repentino fallecimientode uno de nuestros editores y colegas.Espero que todo este ok.Reciba un saludo cordialAlejandro--Este correo electrónico ha sido analizado en busca de virus por el softwareantivirus de AVG.www.avg.com--Este correo electrónico ha sido analizado en busca de virus por el software antivirus de AVG.www.avg.com  Libre de virus.www.avg.com (http://www.avg.com/email-signature?utm_medium=email&amp;utm_source=link&amp;utm_campaign=sig-email&amp;utm_content=emailclient)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0134"/>
    <s v="2023-05-17T11:29:14Z"/>
    <s v="2023-05-17"/>
    <n v="133"/>
    <n v="5"/>
    <s v="No cumple"/>
    <n v="54"/>
    <n v="41"/>
    <n v="13"/>
    <s v="17"/>
    <s v="05"/>
    <s v="2023"/>
    <s v="11:29"/>
    <s v="Mayo"/>
    <s v="Cerrado"/>
    <s v="2023-09-27T13:03:29Z"/>
    <s v="2023-09-27"/>
    <s v="27"/>
    <s v="09"/>
    <s v="2023"/>
    <s v="13:03"/>
    <s v="Septiembre"/>
    <n v="15707292346644"/>
    <n v="15707292346644"/>
    <s v="Editor"/>
    <s v="editor@jotmi.org"/>
    <x v="2"/>
    <s v="Miriam Barraza"/>
    <s v="RE: fascículo atrasado"/>
    <s v="Estimada Antonieta,Adjunto a Ud. la primera edición de Journal of Technology Management Innovation.Es la misma versión enviada a la Sra. Marcela Aguirre.Saludos cordiales---------------------------------------------------------Alejandro Jiménez- MontecinosEditor De: Antonieta Yanez Carrasco &lt;myanez@anid.cl&gt;Enviado el: martes, 16 de Mayo de 2023 9:16Para: editor@jotmi.orgAsunto: RE: fascículo atrasado Estimado Alejandro Hago acuso de recibo de la información y quedo atenta al envío del fascícul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editor@jotmi.org &lt;editor@jotmi.org&gt;Enviado el: martes, 16 de Mayo de 2023 0:13Para: Antonieta Yanez Carrasco &lt;myanez@anid.cl&gt;Asunto: RE: fascículo atrasado Estimada Sra. Antonieta, buenas noches.Salimos el 13 de Abril, pero desafortunadamente se nos murió Jorge Heredia, colega y editor asociado del JOTMI, por lo que decidimos incorporar un obituario en su memoria y nos retrasamos un par de días… La versión final se lo enviamos a la Sra. Marcela Aguirre el pasado 5 de Mayo y ella me acaba de confirmar que la revista está bajo marcaje (ver correo al final). Conversaré con la Sra. Marcela, seguramente se confundió ya que tampoco me había respondido.Le ruego que nos disculpe, la mantendré informada.Saludos cordialesAlejandro------------------------------------------Alejandro Jiménez MontecinosEditor Journal of Technology Management &amp; Innovationhttps://www.jotmi.org De: Antonieta Yanez Carrasco &lt;myanez@anid.cl&gt;Enviado el: lunes, 15 de Mayo de 2023 21:49Para: editor@jotmi.orgCC: Antonieta Yanez Carrasco &lt;myanez@anid.cl&gt;Asunto: fascículo atrasado SeñorAlejandro Jiménez M.EditorJournal of technology management &amp; innovationUniversidad Alberto Hurtado Estimado Sr. Alejandro Jiménez MJunto con saludar debo informar a usted que en nuestros controles de procesamiento de revistas SciELO Chile, está pendiente la recepción de los artículos de la revista Journal of technology management &amp; innovation correspondiente al fascículo v18n1 año 2023.Debe considerar que de acuerdo con los “Criterios, política y procedimientos para la admisión y la permanencia de revistas científicas en la Colección SciELO Chile”, uno de los criterios de evaluación de desempeño para permanencia en la Colección SciELO Chile es aquel que evalúa el comportamiento de las revistas y que tiene relación con el cumplimiento de puntualidad en la publicación. La rapidez en la comunicación de los resultados de las investigaciones es una de las características deseables y esenciales para el avance del desempeño de las revistas SciELO. el tiempo promedio esperado entre la presentación de los manuscritos y su publicación deberá ser de 6 meses. Para ello, SciELO promueve que todas las revistas adopten la publicación continua, sin embargo, para las revistas que continúan adoptando la publicación por ediciones periódicas numeradas, la recomendación es que cada nuevo número salga al comienzo del período de referencia o preferentemente antes. SciELO controla la puntualidad de la publicación de los artículos y de los números por la fecha de llegada de los archivos en la unidad de producción, que informa al Consejo Consultivo la ocurrencia de retrasos en el envío de los archivos. Las revistas que no cumplen el criterio de puntualidad son analizadas por el Consejo Consultivo de SciELO Chile y podrán recibir una advertencia o, en caso de más de 6 (seis) meses sin publicación, será revisada para definir su exclusión de la colección. De acuerdo con lo expuesto requerimos nos informe la fecha tentativa de envío de los archivos atrasados, estos deben ser enviados a la Srta. Antonieta Yáñez, email: myanez@anid.cl con copia a scielo@anid.cl, importante enviar la tabla de contenido del fascículo junto a los archivos procesados en XML.  En espera de su respuesta, le saluda atentamente,━━━━━━━━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____________________________________De: mmarce &lt;mmarce21@gmail.com&gt;Enviado el: lunes, 15 de Mayo de 2023 20:24Para: ajimenez@jotmi.orgAsunto: Re: volume 17- issue 4 Estimado Alejandro.Mis disculpas por no acusar recibo a tiempo. Está en marcación.Saludos cordiales, Marcela____________________________________Marcela Aguirre El lun, 15 may 2023 a las 17:59, &lt;ajimenez@jotmi.org&gt; escribió:Estimada Sra. Marcela,Espero que se encuentre bien. Le ruego que me confirme si recibió o no lospasados artículos del JOTMI.Saludos cordialesAlejandro-----Mensaje original-----De: ajimenez@jotmi.org &lt;ajimenez@jotmi.org&gt;Enviado el: viernes, 5 de Mayo de 2023 18:12Para: 'mmarce' &lt;mmarce21@gmail.com&gt;Asunto: RE: volume 17- issue 4Estimada Sra. Marcela,Espero que se encuentre bien...  A continuación, le adjunto la primeraedición del JOTMI. Nos atrasamos un poco debido al repentino fallecimientode uno de nuestros editores y colegas.Espero que todo este ok.Reciba un saludo cordialAlejandro--Este correo electrónico ha sido analizado en busca de virus por el softwareantivirus de AVG.www.avg.com--Este correo electrónico ha sido analizado en busca de virus por el software antivirus de AVG.www.avg.com  Libre de virus.www.avg.com (http://www.avg.com/email-signature?utm_medium=email&amp;utm_source=link&amp;utm_campaign=sig-email&amp;utm_content=emailclient)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0197"/>
    <s v="2023-05-17T13:24:05Z"/>
    <s v="2023-05-17"/>
    <n v="133"/>
    <n v="5"/>
    <s v="No cumple"/>
    <n v="54"/>
    <n v="41"/>
    <n v="13"/>
    <s v="17"/>
    <s v="05"/>
    <s v="2023"/>
    <s v="13:24"/>
    <s v="Mayo"/>
    <s v="Cerrado"/>
    <s v="2023-09-27T13:03:29Z"/>
    <s v="2023-09-27"/>
    <s v="27"/>
    <s v="09"/>
    <s v="2023"/>
    <s v="13:03"/>
    <s v="Septiembre"/>
    <n v="15042793702804"/>
    <n v="15042793702804"/>
    <s v="Carolina Valenzuela"/>
    <s v="cvalenmo@gmail.com"/>
    <x v="2"/>
    <s v="Miriam Barraza"/>
    <s v="ARQ 113 - corrección abstract artículo"/>
    <s v="Estimada Antonieta:Espero que estés muy bien.Te escribo para solicitar una corrección en el artículo &quot;La naturaleza en el cambio&quot; de Johanna Just, de la revista ARQ 113 (0717-6996-arq-113-32). Se trata del reemplazo del resumen en español e inglés. Te dejo los textos a continuación y adjunto los pdfs en ambos idiomas corregidos:Resumen:Este ensayo explora las condiciones ecológicas de una cantera de grava en la llanura superior del Rin en Alemania, a través de un análisis de la relación entre ciertos habitantes de múltiples especies y el sitio. Al desentrañar sus historias, se reflexiona sobre la naturaleza cambiante del lugar. En vez de adaptarse pasivamente al entorno antropogénico, las plantas y animales crean activamente una nueva ecología única. El ensayo propone una nueva perspectiva sobre la naturaleza de los entornos antropogénicos, como productos de la coexistencia de comunidades de múltiples especies que los sustentan, en lugar de originarse únicamente por la perturbación humana.Abstract:This essay explores the ecological conditions of a flooded gravel pit in the Upper Rhine Plain in Germany through a reading of the relationship between selected multispecies inhabitants and the ground condition. Unpacking their stories allows reflection on the site’s changing nature. Rather than passively adapting to the anthropogenic environment of the mining site, the plants and animals actively realize a new, unique ecology. The essay proposes a new perspective on the nature of anthropogenic environments as co-produced by the multispecies communities they support rather than solely originating from human disturbance.Estaré atenta a cualquier consulta y a tu confirmación de recepción, muchas gracias por tu ayuda.Saludos,Carolina Valenzuel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00301"/>
    <s v="2023-05-17T15:21:00Z"/>
    <s v="2023-05-17"/>
    <n v="14"/>
    <n v="5"/>
    <s v="No cumple"/>
    <n v="54"/>
    <n v="41"/>
    <n v="13"/>
    <s v="17"/>
    <s v="05"/>
    <s v="2023"/>
    <s v="15:21"/>
    <s v="Mayo"/>
    <s v="Cerrado"/>
    <s v="2023-05-31T14:03:22Z"/>
    <s v="2023-05-31"/>
    <s v="31"/>
    <s v="05"/>
    <s v="2023"/>
    <s v="14:03"/>
    <s v="Mayo"/>
    <n v="15429041293716"/>
    <n v="15429041293716"/>
    <s v="Ingrid Yasmina Castillo Muñoz"/>
    <s v="icastillo@ucsc.cl"/>
    <x v="3"/>
    <s v="Oscar Ravanal"/>
    <s v="Re: Consultas sobre datos en página web ANID"/>
    <s v="Este es un seguimiento de su solicitud anterior n.° #699637 &quot;Consultas sobre datos en pá...&quot;&lt;div class=&quot;zd-comment&quot; dir=&quot;auto&quot;&gt;&lt;div dir=&quot;ltr&quot;&gt;Hola Oscar&lt;div&gt;&lt;br&gt;&lt;/div&gt;&lt;div&gt;Súper, lo vemos a las 12, tengo algunas novedades que comentarte&lt;/div&gt;&lt;/div&gt;&lt;br&gt;&lt;/div&gt;"/>
    <x v="4"/>
    <x v="1"/>
  </r>
  <r>
    <s v="ayudaic"/>
    <n v="700378"/>
    <s v="2023-05-17T16:46:12Z"/>
    <s v="2023-05-17"/>
    <n v="2"/>
    <n v="5"/>
    <s v="Cumple"/>
    <n v="54"/>
    <n v="41"/>
    <n v="13"/>
    <s v="17"/>
    <s v="05"/>
    <s v="2023"/>
    <s v="16:46"/>
    <s v="Mayo"/>
    <s v="Cerrado"/>
    <s v="2023-05-19T15:03:54Z"/>
    <s v="2023-05-19"/>
    <s v="19"/>
    <s v="05"/>
    <s v="2023"/>
    <s v="15:03"/>
    <s v="Mayo"/>
    <n v="395184864591"/>
    <n v="395184864591"/>
    <s v="Bernardita Medel Fernández"/>
    <s v="bernardita.medel@ug.uchile.cl"/>
    <x v="5"/>
    <s v="Paula Gajardo"/>
    <s v="No se encuentra código de beca"/>
    <s v="Estimados,Estaba tratando de subir mi tesis doctoral al repositorio, sin embargo, este no me deja pues dice que no encuentra mi código de beca (Doctorado Nacional 2018 N°21180249). Quedo atenta a instrucciones para solucionar este problema. De antemano muchas gracias.Saludos cordiales--Bernardita Medel Fernández, Ph.D.CEBICEMFacultad de Medicina y CienciaUniversidad San Sebastián+56982497187"/>
    <x v="5"/>
    <x v="6"/>
  </r>
  <r>
    <s v="ayudaic"/>
    <n v="700388"/>
    <s v="2023-05-17T16:58:44Z"/>
    <s v="2023-05-17"/>
    <n v="133"/>
    <n v="5"/>
    <s v="No cumple"/>
    <n v="54"/>
    <n v="41"/>
    <n v="13"/>
    <s v="17"/>
    <s v="05"/>
    <s v="2023"/>
    <s v="16:58"/>
    <s v="Mayo"/>
    <s v="Cerrado"/>
    <s v="2023-09-27T13:03:28Z"/>
    <s v="2023-09-27"/>
    <s v="27"/>
    <s v="09"/>
    <s v="2023"/>
    <s v="13:03"/>
    <s v="Septiembre"/>
    <n v="9673272229908"/>
    <n v="9673272229908"/>
    <s v="Sandra Elizabeth Roa Mendoza"/>
    <s v="sroa@udec.cl"/>
    <x v="2"/>
    <s v="Miriam Barraza"/>
    <s v="Revista Chilean Journal of Agricultural &amp; Animal Sciences V39N1"/>
    <s v="Estimada Antonieta, junto con saludar adjunto link con archivos procesados de Revista Chilean Journal of Agricultural &amp; Animal Sciences V39N1, para su revisión.http://share.udec.cl/server/php/files/sroa/compartir/v39n1.rarSaludos cordiales,Sandra RoaCONTENIDO 39(1)(1).doc"/>
    <x v="2"/>
    <x v="2"/>
  </r>
  <r>
    <s v="ayudaic"/>
    <n v="700918"/>
    <s v="2023-05-18T16:30:54Z"/>
    <s v="2023-05-18"/>
    <n v="161"/>
    <n v="5"/>
    <s v="No cumple"/>
    <n v="54"/>
    <n v="41"/>
    <n v="13"/>
    <s v="18"/>
    <s v="05"/>
    <s v="2023"/>
    <s v="16:30"/>
    <s v="Mayo"/>
    <s v="Cerrado"/>
    <s v="2023-10-26T15:03:36Z"/>
    <s v="2023-10-26"/>
    <s v="26"/>
    <s v="10"/>
    <s v="2023"/>
    <s v="15:03"/>
    <s v="Octubre"/>
    <n v="386598737992"/>
    <n v="386598737992"/>
    <s v="Rodrigo Ismael Castro Reyes"/>
    <s v="rodrigo.castro@uv.cl"/>
    <x v="1"/>
    <s v="Andrea Yañez"/>
    <s v="consulta ISSN revista UV"/>
    <s v="Estimados:Junto con saludar cordialmente, les escribo para realizar una consulta respecto a la inscripción de e-ISSN de revista que será incorporada a nuestra universidad.En este sentido, el Instituto de Filosofía de la Universidad de Valparaíso, en conjunto con la Asociación Iberoamericana de Filosofía de la Biología (AIFIBI), se está haciendo responsable como entidad publicadora de la revista Ludus Vitalis, que es una revista con ISSN print (https://portal.issn.org/resource/issn/1133-5165) y que mantiene una edición discontinuada desde el año 2015.Es así, que esta nueva época de la revista requiere la inscripción de un e-ISSN que formalice las entidades editoras, sin embargo tenemos la inquietud si esta inscripción la puede hacer el editor actual, a quien copio, o se debe hacer otro trámite previo, en consideración a que ya tiene un ISSN print.Agradeciendo de  antemano, quedo atento a sus comentari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01107"/>
    <s v="2023-05-18T20:23:04Z"/>
    <s v="2023-05-18"/>
    <n v="180"/>
    <n v="5"/>
    <s v="No cumple"/>
    <n v="54"/>
    <n v="41"/>
    <n v="13"/>
    <s v="18"/>
    <s v="05"/>
    <s v="2023"/>
    <s v="20:23"/>
    <s v="Mayo"/>
    <s v="Cerrado"/>
    <s v="2023-11-14T20:03:11Z"/>
    <s v="2023-11-14"/>
    <s v="14"/>
    <s v="11"/>
    <s v="2023"/>
    <s v="20:03"/>
    <s v="Noviembre"/>
    <n v="10878232581396"/>
    <n v="10878232581396"/>
    <s v="Repositorio"/>
    <s v="repositorio@anid.cl"/>
    <x v="5"/>
    <s v="Alejandro Pavez"/>
    <s v="Feedback Form Information"/>
    <s v="Comments:Haroldo favor  si puedes revisar un tema detectado en la url de esta comunidad  aparece local host :  https://repositorio.anid.cl/communities/df8ac017-3ad4-4612-b075-535174e7a9d0Núcleos Milenio de Ciencias SocialesURI permanente para esta comunidadhttp://localhost:4000/handle/123456789/7777Gracias  Ariel LetelierDate: Thu May 18 20:22:57 UTC 2023Email: aletelier@anid.clLogged In As: Referring Page: https://repositorio.anid.cl/communities/df8ac017-3ad4-4612-b075-535174e7a9d0User Agent: Mozilla/5.0 (Windows NT 10.0; Win64; x64) AppleWebKit/537.36 (KHTML, like Gecko) Chrome/113.0.0.0 Safari/537.36Session: 923a3dab-74ac-43d1-9dbf-646942d50a3a"/>
    <x v="5"/>
    <x v="6"/>
  </r>
  <r>
    <s v="ayudaic"/>
    <n v="701118"/>
    <s v="2023-05-18T20:43:28Z"/>
    <s v="2023-05-18"/>
    <n v="4"/>
    <n v="5"/>
    <s v="Cumple"/>
    <n v="54"/>
    <n v="41"/>
    <n v="13"/>
    <s v="18"/>
    <s v="05"/>
    <s v="2023"/>
    <s v="20:43"/>
    <s v="Mayo"/>
    <s v="Cerrado"/>
    <s v="2023-05-22T14:03:21Z"/>
    <s v="2023-05-22"/>
    <s v="22"/>
    <s v="05"/>
    <s v="2023"/>
    <s v="14:03"/>
    <s v="Mayo"/>
    <n v="15357399518484"/>
    <n v="15357399518484"/>
    <s v="Roberto Asín"/>
    <s v="roberto.asin@usm.cl"/>
    <x v="0"/>
    <s v="Paula Gajardo"/>
    <s v="Artículo WOS no reconocido en el sistema"/>
    <s v="Estimados Señores,Envío este correo ya que estoy editando mi curriculum en el portal del investigador y el sistema no me permite agregar como WOS un artículo mío del año pasado. Al parecer, el portal WOS no ha guardado el DOI del artículo, a pesar de que sí está indexado por la base de datos. El artículo en cuestión es el siguiente:- Achá, R. A., López, R., Hagedorn, S., &amp; Baier, J. A. (2022). Multi-Agent Path Finding: A New Boolean Encoding. Journal of Artificial Intelligence Research, 75, 323-350.Ya lo he agregado manualmente, pero, al no tener la etiqueta ISI en los sistema ANID, no lo puedo agregar al curriculum de postulación al proyecto Fondecyt Regular. Les pido, por favor, actualizar esta información por su cuenta o indicarme cómo proceder.Atento a sus comentarios, me despido con un cordial saludo,Roberto Asín"/>
    <x v="5"/>
    <x v="11"/>
  </r>
  <r>
    <s v="ayudaic"/>
    <n v="701245"/>
    <s v="2023-05-19T12:08:53Z"/>
    <s v="2023-05-19"/>
    <n v="5"/>
    <n v="5"/>
    <s v="Cumple"/>
    <n v="54"/>
    <n v="41"/>
    <n v="13"/>
    <s v="19"/>
    <s v="05"/>
    <s v="2023"/>
    <s v="12:08"/>
    <s v="Mayo"/>
    <s v="Cerrado"/>
    <s v="2023-05-24T14:03:47Z"/>
    <s v="2023-05-24"/>
    <s v="24"/>
    <s v="05"/>
    <s v="2023"/>
    <s v="14:03"/>
    <s v="Mayo"/>
    <n v="409328715451"/>
    <n v="409328715451"/>
    <s v="Víctor Manuel Calbiague García"/>
    <s v="v.manuelcalbiague@gmail.com"/>
    <x v="5"/>
    <s v="Paula Gajardo"/>
    <s v="Folio 21180443"/>
    <s v="Buenos días estimado, Mi nombre es Victor Calbiague. Hoy intenté subir mi tesis de doctorado al repositorio de ANID, sin embargo en la parte del número de folio me indicaba que no existía. ¿Cómo se puede solucionar?Que tenga un buen día,Saludos,Dr. Víctor CalbiagueLicenciado en Ciencias Mención BiologíaDoctor en Ciencias Mención NeurocienciasUniversidad de Valparaís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01469"/>
    <s v="2023-05-19T17:26:43Z"/>
    <s v="2023-05-19"/>
    <n v="139"/>
    <n v="5"/>
    <s v="No cumple"/>
    <n v="54"/>
    <n v="41"/>
    <n v="13"/>
    <s v="19"/>
    <s v="05"/>
    <s v="2023"/>
    <s v="17:26"/>
    <s v="Mayo"/>
    <s v="Cerrado"/>
    <s v="2023-10-05T14:05:02Z"/>
    <s v="2023-10-05"/>
    <s v="05"/>
    <s v="10"/>
    <s v="2023"/>
    <s v="14:05"/>
    <s v="Octubre"/>
    <n v="15779357727252"/>
    <n v="15779357727252"/>
    <s v="Marco Maturana Mena"/>
    <s v="marco.matute@icloud.com"/>
    <x v="7"/>
    <s v="Andrea Yañez"/>
    <s v="Consulta desde el CESIM"/>
    <s v="Buenos dias. Soy Marco Maturana Mena, editor de la revista Escenarios Actuales del Centro de Estudios Militares (CESIM) perteneciente al Ejército de Chile y quisiera preguntarles la situación de la revista dado que en la búsqueda me aparece solo una revista y es del 2019. Cuando me recibí de ella, a fines del 2019, se me señaló que estaba indizada con ustedes LATINDEX. Si no está vigente, agradeceré indicar los motivos a como hacer para normalizar la situación.Quedo atento a su respuesta AtteMarco Maturana MenaCoronel (R) Asesor de contenidos y editor de la revista Escenarios Actuales. Enviado desde mi iPhoneEnviado desde mi iPho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01470"/>
    <s v="2023-05-19T17:26:44Z"/>
    <s v="2023-05-19"/>
    <n v="12"/>
    <n v="5"/>
    <s v="No cumple"/>
    <n v="54"/>
    <n v="41"/>
    <n v="13"/>
    <s v="19"/>
    <s v="05"/>
    <s v="2023"/>
    <s v="17:26"/>
    <s v="Mayo"/>
    <s v="Cerrado"/>
    <s v="2023-05-31T20:02:53Z"/>
    <s v="2023-05-31"/>
    <s v="31"/>
    <s v="05"/>
    <s v="2023"/>
    <s v="20:02"/>
    <s v="Mayo"/>
    <n v="15779357727252"/>
    <n v="15779357727252"/>
    <s v="Marco Maturana Mena"/>
    <s v="marco.matute@icloud.com"/>
    <x v="7"/>
    <s v="Andrea Yañez"/>
    <s v="Consulta desde el CESIM"/>
    <s v="Buenos dias. Soy Marco Maturana Mena, editor de la revista Escenarios Actuales del Centro de Estudios Militares (CESIM) perteneciente al Ejército de Chile y quisiera preguntarles la situación de la revista dado que en la búsqueda me aparece solo una revista y es del 2019.Cuando me recibí de ella, a fines del 2019, se me señaló que estaba indizada con ustedes LATINDEX.Si no está vigente, agradeceré indicar los motivos a como hacer para normalizar la situación.Quedo atento a su respuestaAtteMarco Maturana MenaCoronel (R)Asesor de contenidos y editor de la revista Escenarios Actuales.Mi cel es 9 64686375Adjunto para conocimiento  las dos ultimas ediciones del 2022.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2_2022.pdfEnviado desde mi iPhoneEscenarios Actuales Noviembre 2022.df.pdfEnviado desde mi iPhone"/>
    <x v="3"/>
    <x v="4"/>
  </r>
  <r>
    <s v="ayudaic"/>
    <n v="701593"/>
    <s v="2023-05-19T20:25:55Z"/>
    <s v="2023-05-19"/>
    <n v="12"/>
    <n v="5"/>
    <s v="No cumple"/>
    <n v="54"/>
    <n v="41"/>
    <n v="13"/>
    <s v="19"/>
    <s v="05"/>
    <s v="2023"/>
    <s v="20:25"/>
    <s v="Mayo"/>
    <s v="Cerrado"/>
    <s v="2023-05-31T17:03:42Z"/>
    <s v="2023-05-31"/>
    <s v="31"/>
    <s v="05"/>
    <s v="2023"/>
    <s v="17:03"/>
    <s v="Mayo"/>
    <n v="9803675519124"/>
    <n v="9803675519124"/>
    <s v="Colegio de Bibliotecarios de Chile"/>
    <s v="colegiobibliotecarioschile@gmail.com"/>
    <x v="2"/>
    <s v="Paula Gajardo"/>
    <s v="Taller de Biblioterapia / viernes 26 de Mayo 19.00 h"/>
    <s v="Estimado/a,Tenemos el agrado de invitarlos a participar del Taller de Biblioterapia modalidad híbrida.  En la misma sesión habrá un monitor presencial (Silvia Martínez)  y otro online  (Rodrigo Cortés).  Este taller tiene por objetivo abordar aspectos conceptuales acerca de la biblioterapia y entregar lineamientos prácticos para su desarrollo. Incluye ejercicios de respiración y relajación.Fecha:  viernes 26 de Mayo a las 19.00 hrs.  Lugar:  Sede del CBC   Diagonal Paraguay 383 of. 122  Torre 11 - SantiagoValor:   Colegiados en el CBC   $5.000.-   No asociados  $10.000. Inscripciones al correo : colegiobibliotecarioschile@gmail.com Aten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01783"/>
    <s v="2023-05-21T17:26:44Z"/>
    <s v="2023-05-21"/>
    <n v="129"/>
    <n v="5"/>
    <s v="No cumple"/>
    <n v="54"/>
    <n v="41"/>
    <n v="13"/>
    <s v="21"/>
    <s v="05"/>
    <s v="2023"/>
    <s v="17:26"/>
    <s v="Mayo"/>
    <s v="Cerrado"/>
    <s v="2023-09-27T13:03:28Z"/>
    <s v="2023-09-27"/>
    <s v="27"/>
    <s v="09"/>
    <s v="2023"/>
    <s v="13:03"/>
    <s v="Septiembre"/>
    <n v="12648117315604"/>
    <n v="12648117315604"/>
    <s v="Sandra Rivera"/>
    <s v="srivera@uchilefau.cl"/>
    <x v="2"/>
    <s v="Miriam Barraza"/>
    <s v="Revista Ultima Decada 60"/>
    <s v="Estimada AntonietaEn este enlacehttps://www.dropbox.com/sh/hhh9v8zwo9e9f67/AABXHdVVRYpKlBe5fNNre5bVa?dl=0envío, por petición de los editores de Ultima Década, los archivos para SciELO de la edición 60 de Abril 2023.Envío un cordial saludo, 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2121"/>
    <s v="2023-05-22T18:20:02Z"/>
    <s v="2023-05-22"/>
    <n v="1"/>
    <n v="5"/>
    <s v="Cumple"/>
    <n v="54"/>
    <n v="41"/>
    <n v="13"/>
    <s v="22"/>
    <s v="05"/>
    <s v="2023"/>
    <s v="18:20"/>
    <s v="Mayo"/>
    <s v="Cerrado"/>
    <s v="2023-05-23T21:03:30Z"/>
    <s v="2023-05-23"/>
    <s v="23"/>
    <s v="05"/>
    <s v="2023"/>
    <s v="21:03"/>
    <s v="Mayo"/>
    <n v="10878232581396"/>
    <n v="10878232581396"/>
    <s v="Repositorio"/>
    <s v="repositorio@anid.cl"/>
    <x v="5"/>
    <s v="Paula Gajardo"/>
    <s v="Feedback Form Information"/>
    <s v="Comments:Estimados/as Esperando que estén bien, quisiera consultar si para subir los artículos de productividad de un proyecto finalizado (fondecyt inicio 11181050) cuál es el código de proyecto que debo indicar. He intentado varias veces con el número solamente (11181050), con el código que se registró en el SIAL 11181050-2020, como &quot;FONDECYT 11181050&quot; y en todas las opciones me indica &quot;código no existe&quot;. Gracias de antemano por su ayuda.Date: Mon May 22 18:19:54 UTC 2023Email: vmcabello@uc.clLogged In As: vmcabello@uc.clReferring Page: https://repositorio.anid.cl/search?query=11181050User Agent: Mozilla/5.0 (Macintosh; Intel Mac OS X 10_15_7) AppleWebKit/537.36 (KHTML, like Gecko) Chrome/112.0.0.0 Safari/537.36Session: 752df671-a10c-4f41-8708-004ea4a766a6"/>
    <x v="4"/>
    <x v="5"/>
  </r>
  <r>
    <s v="ayudaic"/>
    <n v="702201"/>
    <s v="2023-05-22T20:05:18Z"/>
    <s v="2023-05-22"/>
    <n v="113"/>
    <n v="5"/>
    <s v="No cumple"/>
    <n v="54"/>
    <n v="41"/>
    <n v="13"/>
    <s v="22"/>
    <s v="05"/>
    <s v="2023"/>
    <s v="20:05"/>
    <s v="Mayo"/>
    <s v="Cerrado"/>
    <s v="2023-09-12T15:03:15Z"/>
    <s v="2023-09-12"/>
    <s v="12"/>
    <s v="09"/>
    <s v="2023"/>
    <s v="15:03"/>
    <s v="Septiembre"/>
    <n v="15865706081556"/>
    <n v="15865706081556"/>
    <s v="Ana María Herrera Angulo"/>
    <s v="amherreraangulo@gmail.com"/>
    <x v="1"/>
    <s v="Andrea Yañez"/>
    <s v="Solicitud de Información"/>
    <s v="Estimados miembros de la ANID,Una vez más molesto su atención. En esta oportunidad quisiera consultarles si la solicitud de código ISSN está limitado a productos generados en su país Chile, ya que al acceder a la solicitud, en región de publicación solo me da opciones de este país. Otro detalle es que no me permite ingresar el área de publicación (me da solo una opción).Espero su respuesta.Muchas gracias!Atentamente,--Ana María Herrera AnguloIng. Agrónomo (Zootecnista). M.Sc. Producción AnimalDra. en ZootecniaMendeley Advisoranamariaherreraangulo@yahoo.comamherreraangulo@gmail.comLattes ID: http://lattes.cnpq.br/5066613133055802 Cel: +56 9 2184635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02203"/>
    <s v="2023-05-22T20:05:19Z"/>
    <s v="2023-05-22"/>
    <n v="157"/>
    <n v="5"/>
    <s v="No cumple"/>
    <n v="54"/>
    <n v="41"/>
    <n v="13"/>
    <s v="22"/>
    <s v="05"/>
    <s v="2023"/>
    <s v="20:05"/>
    <s v="Mayo"/>
    <s v="Cerrado"/>
    <s v="2023-10-26T15:03:35Z"/>
    <s v="2023-10-26"/>
    <s v="26"/>
    <s v="10"/>
    <s v="2023"/>
    <s v="15:03"/>
    <s v="Octubre"/>
    <n v="15865706081556"/>
    <n v="15865706081556"/>
    <s v="Ana María Herrera Angulo"/>
    <s v="amherreraangulo@gmail.com"/>
    <x v="1"/>
    <s v="Andrea Yañez"/>
    <s v="Solicitud de información"/>
    <s v="Estimados miembros de la Agencia Nacional de Investigación y Desarrollo,En relación a la solicitud del ISSN, quería saber si es posible realizarla para Revistas con formato divulgativo. Los artículos son escritos por investigadores y profesionales del área, con normas para su publicación, sin embargo no en un formato científico.Estaré pendiente de su respuesta.Atentamente, --Ana María Herrera AnguloIng. Agrónomo (Zootecnista). M.Sc. Producción AnimalDra. en ZootecniaMendeley Advisoranamariaherreraangulo@yahoo.comamherreraangulo@gmail.comLattes ID: http://lattes.cnpq.br/5066613133055802 Cel: +56 9 2184635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702226"/>
    <s v="2023-05-22T20:29:24Z"/>
    <s v="2023-05-22"/>
    <n v="9"/>
    <n v="5"/>
    <s v="No cumple"/>
    <n v="54"/>
    <n v="41"/>
    <n v="13"/>
    <s v="22"/>
    <s v="05"/>
    <s v="2023"/>
    <s v="20:29"/>
    <s v="Mayo"/>
    <s v="Cerrado"/>
    <s v="2023-05-31T16:04:01Z"/>
    <s v="2023-05-31"/>
    <s v="31"/>
    <s v="05"/>
    <s v="2023"/>
    <s v="16:04"/>
    <s v="Mayo"/>
    <n v="9800989187476"/>
    <n v="9800989187476"/>
    <s v="Maritza Guzmán Gonzalez"/>
    <s v="maritza.guzman@udp.cl"/>
    <x v="2"/>
    <s v="Paula Gajardo"/>
    <s v="Miércoles 24 de Mayo /Seminario &quot;Arriendo Asequible y el Desafío de la Administración&quot; en Escuela de Arquitectura UDP        224-225"/>
    <s v="Link Inscripción: https://mailchi.mp/deficitcero/seminario-de-arriendo-asequible[cid:image003.png@01D98A37.43454DB0]Maritza Guzmán G.Coordinadora de ExtensiónFac. Arquitectura, Arte y DiseñoUniversidad Diego PortalesTeléfono: 226762745[cid:image004.png@01D98A37.43454DB0]"/>
    <x v="3"/>
    <x v="1"/>
  </r>
  <r>
    <s v="ayudaic"/>
    <n v="702397"/>
    <s v="2023-05-23T03:09:35Z"/>
    <s v="2023-05-23"/>
    <n v="127"/>
    <n v="5"/>
    <s v="No cumple"/>
    <n v="54"/>
    <n v="41"/>
    <n v="13"/>
    <s v="23"/>
    <s v="05"/>
    <s v="2023"/>
    <s v="03:09"/>
    <s v="Mayo"/>
    <s v="Cerrado"/>
    <s v="2023-09-27T13:03:28Z"/>
    <s v="2023-09-27"/>
    <s v="27"/>
    <s v="09"/>
    <s v="2023"/>
    <s v="13:03"/>
    <s v="Septiembre"/>
    <n v="12648117315604"/>
    <n v="12648117315604"/>
    <s v="Sandra Rivera"/>
    <s v="srivera@uchilefau.cl"/>
    <x v="2"/>
    <s v="Miriam Barraza"/>
    <s v="Acta Bioethica v29 n1"/>
    <s v="Estimada AntonietaEn este enlacehttps://www.dropbox.com/sh/yvtpm0gmnhuko9k/AAAioyZyVErYXZZJfu2kmYzba?dl=0subí los archivos para SciELO del vol. 29 nro. 1, Junio 2023 de Acta Bioethica.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2483"/>
    <s v="2023-05-23T13:21:22Z"/>
    <s v="2023-05-23"/>
    <n v="0"/>
    <n v="5"/>
    <s v="Cumple"/>
    <n v="54"/>
    <n v="41"/>
    <n v="13"/>
    <s v="23"/>
    <s v="05"/>
    <s v="2023"/>
    <s v="13:21"/>
    <s v="Mayo"/>
    <s v="Cerrado"/>
    <s v="2023-05-23T21:03:30Z"/>
    <s v="2023-05-23"/>
    <s v="23"/>
    <s v="05"/>
    <s v="2023"/>
    <s v="21:03"/>
    <s v="Mayo"/>
    <n v="399534996552"/>
    <n v="399534996552"/>
    <s v="LOIK GENCE"/>
    <s v="loik.gence@fis.puc.cl"/>
    <x v="0"/>
    <s v="Paula Gajardo"/>
    <s v="actualización producción imposible"/>
    <s v="Estimados,el sitio https://investigadores.anid.cl/ no permite actualizar la producción, que sea de manera automática o manual.Saludos,Loïk-- Dr. Loïk GenceFunctional Materials &amp; Devices LabPontificia Universidad Católica de ChileAvda. Vicuña Mackenna 4860,CP 7820436 Santiago - ChileLab: +56 95504 9648www.lgdeviceslab.com"/>
    <x v="5"/>
    <x v="11"/>
  </r>
  <r>
    <s v="ayudaic"/>
    <n v="702589"/>
    <s v="2023-05-23T15:41:57Z"/>
    <s v="2023-05-23"/>
    <n v="8"/>
    <n v="5"/>
    <s v="No cumple"/>
    <n v="54"/>
    <n v="41"/>
    <n v="13"/>
    <s v="23"/>
    <s v="05"/>
    <s v="2023"/>
    <s v="15:41"/>
    <s v="Mayo"/>
    <s v="Cerrado"/>
    <s v="2023-05-31T18:02:53Z"/>
    <s v="2023-05-31"/>
    <s v="31"/>
    <s v="05"/>
    <s v="2023"/>
    <s v="18:02"/>
    <s v="Mayo"/>
    <n v="15390671034644"/>
    <n v="15390671034644"/>
    <s v="ecert"/>
    <s v="contacto@ecertla.com"/>
    <x v="2"/>
    <s v="Paula Gajardo"/>
    <s v="¡Vuelve la promoción de tu Certificado Digital SII de 3 años al precio de 2 años!"/>
    <s v="Si no puede ver este email, haga clic aquí&lt;http://www.emma.cl/r/eve/PGPZONEJJNORES_8fNNLFN_7fKGQ_8bKSRHROOGSP/&gt;[https://admin.emma.cl/img_galerias/76291/newsletter/microsoftteams-image_%28454%29.png]&lt;http://www.emma.cl/r/eve/PGPZONEJJNORES_8fNNLFN_7fKGQ_8bKSRHROOGSP/&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LSBVIC_3eOCSHWOX_89SHQPSyPPV_85PMWQWITPXJ/&gt;Enviado con EMMA de VRWEB Chile&lt;http://www.emma.cl/r/pow/DMSVOD_3cOASFWMX_97QDXQQG/&gt;    -    Reportar problema&lt;http://www.emma.cl/r/disc/DMSVOD_3cOASFWMX_97QDXQQG/&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2924"/>
    <s v="2023-05-24T01:05:09Z"/>
    <s v="2023-05-24"/>
    <n v="7"/>
    <n v="5"/>
    <s v="No cumple"/>
    <n v="54"/>
    <n v="41"/>
    <n v="13"/>
    <s v="24"/>
    <s v="05"/>
    <s v="2023"/>
    <s v="01:05"/>
    <s v="Mayo"/>
    <s v="Cerrado"/>
    <s v="2023-05-31T18:02:52Z"/>
    <s v="2023-05-31"/>
    <s v="31"/>
    <s v="05"/>
    <s v="2023"/>
    <s v="18:02"/>
    <s v="Mayo"/>
    <n v="10561876456468"/>
    <n v="10561876456468"/>
    <s v="Lewis Hu"/>
    <s v="sales20@hystou.com"/>
    <x v="2"/>
    <s v="Paula Gajardo"/>
    <s v="Private Model PC OEM"/>
    <s v="Dear Sir/Madam,Good day. Glad to learn that you are leading supplier of IT.You may be happy to find a new reliable source for HTPC. We Hystou has been producing and supplying Mini PC since 2014, we have passed ISO9001, and all our products has CE&amp;RoHS certificate.Here is one of the hot HTPC models:CPU: Intel Core i7-8700K / i7-9700F Processor;Graphics: NVIDIA GeForce GTX 1650 4GB GDDR6RAM: Dual DDR4 memory 64G available;Storage: m.2 NVME SSD + 2.5 inch SATA SSD/HDD, more than 6TB available;System: Windows 10, windows 11;PC dimension: 27.7 x 20.1x5.6 cm;Would you need some pictures of this smart HTPC to show your clients? Thank you.Best regards,Lewis HuBusiness representative|| Hystou Technology Co LimitedEmail: lewishu25@gmail.comCel&amp;Whatsapp: +86 150 3601 705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3064"/>
    <s v="2023-05-24T15:04:39Z"/>
    <s v="2023-05-24"/>
    <n v="0"/>
    <n v="5"/>
    <s v="Cumple"/>
    <n v="54"/>
    <n v="41"/>
    <n v="13"/>
    <s v="24"/>
    <s v="05"/>
    <s v="2023"/>
    <s v="15:04"/>
    <s v="Mayo"/>
    <s v="Cerrado"/>
    <s v="2023-05-24T19:03:46Z"/>
    <s v="2023-05-24"/>
    <s v="24"/>
    <s v="05"/>
    <s v="2023"/>
    <s v="19:03"/>
    <s v="Mayo"/>
    <n v="5736056126228"/>
    <n v="5736056126228"/>
    <s v="Sofía Ocampo Torrejón"/>
    <s v="sofiao19@gmail.com"/>
    <x v="5"/>
    <s v="Paula Gajardo"/>
    <s v="Duda código proyecto"/>
    <s v="Buenos días, escribo ya que me encuentro en proceso de cierre de mi BecaChile Convocatoria al Extranjero 2019-2020, y quiero subir mi artículo al repositorio. Sin embargo me pide el código o número de folio del proyecto o beca y no sé cual es. Fue la convocatoria extranjero 2019-2020Sofía Ocampo TorrejonRut: 17.403.999-2Universidad de Barcelona, España Máster Intervenciones Sociales y Educativas ¿Me podrían ayudar a conseguir ese número? Muchas gracias 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03103"/>
    <s v="2023-05-24T15:44:07Z"/>
    <s v="2023-05-24"/>
    <n v="7"/>
    <n v="5"/>
    <s v="No cumple"/>
    <n v="54"/>
    <n v="41"/>
    <n v="13"/>
    <s v="24"/>
    <s v="05"/>
    <s v="2023"/>
    <s v="15:44"/>
    <s v="Mayo"/>
    <s v="Cerrado"/>
    <s v="2023-05-31T18:02:52Z"/>
    <s v="2023-05-31"/>
    <s v="31"/>
    <s v="05"/>
    <s v="2023"/>
    <s v="18:02"/>
    <s v="Mayo"/>
    <n v="15390671034644"/>
    <n v="15390671034644"/>
    <s v="ecert"/>
    <s v="contacto@ecertla.com"/>
    <x v="2"/>
    <s v="Paula Gajardo"/>
    <s v="¡Vuelve la promoción de tu Certificado Digital SII de 3 años al precio de 2 años!"/>
    <s v="Si no puede ver este email, haga clic aquí&lt;http://www.emma.cl/r/eve/DGORHCSOHSMWEX_8fSNQFS_7fPGV_8bPSWHXNQCOH/&gt;[https://admin.emma.cl/img_galerias/76291/newsletter/microsoftteams-image_%28454%29.png]&lt;http://www.emma.cl/r/eve/DGORHCSOHSMWEX_8fSNQFS_7fPGV_8bPSWHXNQCOH/&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AHJSQNJJONDRKS_95NELMNvKMQ_91KJRNSELIJN/&gt;Enviado con EMMA de VRWEB Chile&lt;http://www.emma.cl/r/pow/DYJRCTNLSPGTNU_89NGUTNJ/&gt;    -    Reportar problema&lt;http://www.emma.cl/r/disc/DYJRCTNLSPGTNU_89NGUTNJ/&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3130"/>
    <s v="2023-05-24T16:03:02Z"/>
    <s v="2023-05-24"/>
    <n v="5"/>
    <n v="5"/>
    <s v="Cumple"/>
    <n v="54"/>
    <n v="41"/>
    <n v="13"/>
    <s v="24"/>
    <s v="05"/>
    <s v="2023"/>
    <s v="16:03"/>
    <s v="Mayo"/>
    <s v="Cerrado"/>
    <s v="2023-05-29T20:03:14Z"/>
    <s v="2023-05-29"/>
    <s v="29"/>
    <s v="05"/>
    <s v="2023"/>
    <s v="20:03"/>
    <s v="Mayo"/>
    <n v="15925933838228"/>
    <n v="15925933838228"/>
    <s v="Matías Ignacio Arancibia Ponce"/>
    <s v="matiarancibiap@gmail.com"/>
    <x v="4"/>
    <s v="Paula Gajardo"/>
    <s v="Listado de observatorios en Chile actualizado"/>
    <s v="Estimados:Junto con saludar, me contacto con ustedes para saber si hay una versión actualizada de este documento disponible en línea, en el que se indican los principales observatorios del país:https://www.conicyt.cl/documentos/Fichasobservatorios.pdfMuchas gracias!Matías Arancibia."/>
    <x v="3"/>
    <x v="1"/>
  </r>
  <r>
    <s v="ayudaic"/>
    <n v="703550"/>
    <s v="2023-05-25T14:33:24Z"/>
    <s v="2023-05-25"/>
    <n v="6"/>
    <n v="5"/>
    <s v="No cumple"/>
    <n v="54"/>
    <n v="41"/>
    <n v="13"/>
    <s v="25"/>
    <s v="05"/>
    <s v="2023"/>
    <s v="14:33"/>
    <s v="Mayo"/>
    <s v="Cerrado"/>
    <s v="2023-05-31T14:03:22Z"/>
    <s v="2023-05-31"/>
    <s v="31"/>
    <s v="05"/>
    <s v="2023"/>
    <s v="14:03"/>
    <s v="Mayo"/>
    <n v="15944688548628"/>
    <n v="15944688548628"/>
    <s v="Lucas Carvalho"/>
    <s v="lucascorreiacarvalho@gmail.com"/>
    <x v="3"/>
    <s v="Oscar Ravanal"/>
    <s v="Solicitud de información sobre mecanismo de búsqueda de currículos"/>
    <s v="Estimado/a,Espero que esta comunicación le encuentre bien. Mi nombre es Lucas Carvalho y soy investigador y profesor en la Universidade Federal Fluminense, Rio de Janeiro/Brasil. Me pongo en contacto para manifestar mi interés en estudiar la ciencia chilena, con especial enfoque en la producción académica en el ámbito de las ciencias sociales.Con el objetivo de basar mi investigación en fuentes de calidad y acceder a la información académica relevante, me gustaría conocer si existe algún mecanismo o plataforma que permita la búsqueda de currículos de investigadores chilenos. Estoy interesado en acceder a los currículos de los investigadores en ciencias sociales chilenos para conocer su trayectoria, áreas de especialización y contribuciones al campo.Agradecería enormemente cualquier información o recomendación que pueda brindarme al respecto. Además, si existen otros recursos o instituciones relevantes que debería tener en cuenta para mi investigación, agradecería que me los mencionara.Aprovecho la oportunidad para expresar mi admiración por la rica tradición académica y científica de Chile, así como mi entusiasmo por colaborar y aprender de los investigadores chilenos en el ámbito de las ciencias sociales.Quedo a la espera de su amable respuesta y agradezco de antemano su tiempo y consideración.Atentamente,Lucas Carvalh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03564"/>
    <s v="2023-05-25T15:02:44Z"/>
    <s v="2023-05-25"/>
    <n v="179"/>
    <n v="5"/>
    <s v="No cumple"/>
    <n v="54"/>
    <n v="41"/>
    <n v="13"/>
    <s v="25"/>
    <s v="05"/>
    <s v="2023"/>
    <s v="15:02"/>
    <s v="Mayo"/>
    <s v="Cerrado"/>
    <s v="2023-11-20T19:03:33Z"/>
    <s v="2023-11-20"/>
    <s v="20"/>
    <s v="11"/>
    <s v="2023"/>
    <s v="19:03"/>
    <s v="Noviembre"/>
    <n v="11257790940180"/>
    <n v="11257790940180"/>
    <s v="Carmen Gloria Araneda"/>
    <s v="comunicaciones2@ichtf.cl"/>
    <x v="8"/>
    <s v="Alejandro Pavez"/>
    <s v="Re: Consultas"/>
    <s v="Hola!Muchas gracias por la información, no hay problema por la demora, pero tengo una consulta, nuestra revista ya está indexada con ustedes pero quería saber si el nuevo número se les tiene que mandar o esta misma plantilla es la que se debe rellenar cada vez que se sube un número?Cariños y gracias nuevamenteEl jue, 25 may 2023 a las 10:41, latindex (&lt;latindex@conicyt.cl&gt;) escribió:Estimada Sra. Araneda; Junto con saludar y disculparme por la demora a su consulta, le adjunto plantilla para completar para ingresar al directorio Latindex revista electrónica.Quedo atenta, 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3 de Marzo de 2023 8:29Para: latindex &lt;latindex@conicyt.cl&gt;Asunto: Consultas 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703592"/>
    <s v="2023-05-25T15:40:59Z"/>
    <s v="2023-05-25"/>
    <n v="6"/>
    <n v="5"/>
    <s v="No cumple"/>
    <n v="54"/>
    <n v="41"/>
    <n v="13"/>
    <s v="25"/>
    <s v="05"/>
    <s v="2023"/>
    <s v="15:40"/>
    <s v="Mayo"/>
    <s v="Cerrado"/>
    <s v="2023-05-31T18:02:52Z"/>
    <s v="2023-05-31"/>
    <s v="31"/>
    <s v="05"/>
    <s v="2023"/>
    <s v="18:02"/>
    <s v="Mayo"/>
    <n v="15390671034644"/>
    <n v="15390671034644"/>
    <s v="ecert"/>
    <s v="contacto@ecertla.com"/>
    <x v="2"/>
    <s v="Paula Gajardo"/>
    <s v="¡Vuelve la promoción de tu Certificado Digital SII de 3 años al precio de 2 años!"/>
    <s v="Si no puede ver este email, haga clic aquí&lt;http://www.emma.cl/r/eve/GFDISOROHSMWEX_8fSNQFS_7fPGV_8bPSWIOLWGOI/&gt;[https://admin.emma.cl/img_galerias/76291/newsletter/microsoftteams-image_%28454%29.png]&lt;http://www.emma.cl/r/eve/GFDISOROHSMWEX_8fSNQFS_7fPGV_8bPSWIOLWGOI/&gt;¡Vuelve la promoción de tu Certificado Digital SII de 3 años al precio de 2 años!Obtén tu Certificado Digital SII a tan solo $18.990 + IVA. Asegura tus transacciones en línea con este paso a paso:  1.  Ingresa a nuestro sitio web&lt;https://www.e-certchile.cl/app_ecert/flujo_compra?id=20200210173403_3&gt;.  2.  Selecciona tu Certificado Digital SII de 3 años&lt;https://www.e-certchile.cl/app_ecert/flujo_compra?id=20200210173403_3&gt;.  3.  Completa tus datos, realiza la compra y descarga tu certificado.¡Listo para usar! Aprovecha esta oferta exclusiva y obtén seguridad y confianza en tus transacciones online con ecert.Te invitamos a que conozcas nuestros productos en nuestro sitio web&lt;https://www.e-certchile.cl/?gclid=Cj0KCQjw3IqSBhCoARIsAMBkTb2LT762G70xIXYrYcn3uD2uGH_ykQ9c3Zv_mZ28MVDhCdgJN6nqHgAaAmm8EALw_wcB&gt; y RRSS&lt;https://www.e-certchile.cl/?gclid=Cj0KCQjw3IqSBhCoARIsAMBkTb2LT762G70xIXYrYcn3uD2uGH_ykQ9c3Zv_mZ28MVDhCdgJN6nqHgAaAmm8EALw_wcB&gt;.    [https://admin.emma.cl/img_galerias/76291/botones/microsoftteams-image_(5).png] &lt;https://www.e-certchile.cl/app_ecert/flujo_compra?id=20200210173403_3&gt;[https://admin.emma.cl/img_galerias/76291/fes/microsoftteams-image_(54).png]&lt;https://www.migrup.cl/flujo-inicial/home&gt;Atención Comercial y Soporte Técnico600 3620 400&lt;tel:6003620400&gt;Saludos,Equipo ecer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Promoción válida hasta 31.05.2023[https://www.emma.cl/plantillaccs/2022.10.20.5.renovacion.fea.18.10/ecert_02.gif]Si no desea recibir más mensajes haga click acá&lt;http://www.emma.cl/r/eve/PZRYRE_3cGAKFOMP_97KEIMKvHMN_91HJOOGCOMGO/&gt;Enviado con EMMA de VRWEB Chile&lt;http://www.emma.cl/r/pow/ECMKJBOFEJJNQO_8cHJOHHM/&gt;    -    Reportar problema&lt;http://www.emma.cl/r/disc/ECMKJBOFEJJNQO_8cHJOHHM/&gt; »[http://www.google-analytics.com/collect?v=1&amp;tid=UA-35150447-1&amp;cid=50443849&amp;t=event&amp;ec=CAMPA%D1A+NUEVOS+FES+3X2+23-05-2023&amp;ea=ver+email&amp;el=50443849&amp;cs=newsletter+emma&amp;cm=email&amp;cn=CAMPA%D1A+NUEVOS+FES+3X2+23-05-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3718"/>
    <s v="2023-05-25T17:47:06Z"/>
    <s v="2023-05-25"/>
    <n v="162"/>
    <n v="5"/>
    <s v="No cumple"/>
    <n v="54"/>
    <n v="41"/>
    <n v="13"/>
    <s v="25"/>
    <s v="05"/>
    <s v="2023"/>
    <s v="17:47"/>
    <s v="Mayo"/>
    <s v="Cerrado"/>
    <s v="2023-11-03T13:02:45Z"/>
    <s v="2023-11-03"/>
    <s v="03"/>
    <s v="11"/>
    <s v="2023"/>
    <s v="13:02"/>
    <s v="Noviembre"/>
    <n v="10642506220692"/>
    <n v="10642506220692"/>
    <s v="José Octavio Alonso Gamboa"/>
    <s v="oalonso@unam.mx"/>
    <x v="7"/>
    <s v="Alejandro Pavez"/>
    <s v="Sitio de Latindex: aclaración de cobertura de nuestros productos"/>
    <s v="Estimados colegas,Revisando presentaciones realizadas por usuarios a partir de datos de Latindex, nos percatamos que en algunos de ellos hay comparaciones erróneas entre la cobertura de revistas del Directorio y el Catálogo, a pesar de que en los textos de presentación y ayuda de nuestro sitio web está explicado ampliamente.Con la finalidad de aclararlo de manera sencilla desde la página principal, en reciente reunión con la coordinación técnica acordamos agregar al Directorio y al Catálogo 2.0 texto que reafirma el tipo de soporte que cubren.Estaremos atentos a sus comentarios o sugerencias.[cid:dd9f7494-8474-40a9-a042-14044566ae74]Cordiales 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03769"/>
    <s v="2023-05-25T18:46:24Z"/>
    <s v="2023-05-25"/>
    <n v="6"/>
    <n v="5"/>
    <s v="No cumple"/>
    <n v="54"/>
    <n v="41"/>
    <n v="13"/>
    <s v="25"/>
    <s v="05"/>
    <s v="2023"/>
    <s v="18:46"/>
    <s v="Mayo"/>
    <s v="Cerrado"/>
    <s v="2023-05-31T18:02:51Z"/>
    <s v="2023-05-31"/>
    <s v="31"/>
    <s v="05"/>
    <s v="2023"/>
    <s v="18:02"/>
    <s v="Mayo"/>
    <n v="15388979457428"/>
    <n v="15388979457428"/>
    <s v="Creamos su sitio web"/>
    <s v="movimiento@apropio.cl"/>
    <x v="0"/>
    <s v="Paula Gajardo"/>
    <s v="Lo ayudamos a vender su propiedad"/>
    <s v="Deja de recibir correo no deseado click aqui (https://www.apropio.cl/rem.php?x=6740337&amp;t=37704&amp;m=contacto@informacioncientifica.cl&amp;cod=85kT4hYReDe)"/>
    <x v="0"/>
    <x v="0"/>
  </r>
  <r>
    <s v="ayudaic"/>
    <n v="703938"/>
    <s v="2023-05-26T01:09:59Z"/>
    <s v="2023-05-26"/>
    <n v="124"/>
    <n v="5"/>
    <s v="No cumple"/>
    <n v="54"/>
    <n v="41"/>
    <n v="13"/>
    <s v="26"/>
    <s v="05"/>
    <s v="2023"/>
    <s v="01:09"/>
    <s v="Mayo"/>
    <s v="Cerrado"/>
    <s v="2023-09-27T13:03:27Z"/>
    <s v="2023-09-27"/>
    <s v="27"/>
    <s v="09"/>
    <s v="2023"/>
    <s v="13:03"/>
    <s v="Septiembre"/>
    <n v="12648117315604"/>
    <n v="12648117315604"/>
    <s v="Sandra Rivera"/>
    <s v="srivera@uchilefau.cl"/>
    <x v="2"/>
    <s v="Miriam Barraza"/>
    <s v="CUHSO AoP 1er paquete 2023"/>
    <s v="Estimada AntonietaEn este enlacehttps://www.dropbox.com/sh/zu38kuf74ixgdhg/AAA0wTQO-KedN7B5OPWSQ2LMa?dl=0he subido los archivos para SciELO del primer envío AoP 2023 de CUHSO, con cuatro artículos.Quedo atenta a tus comentarios, 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4237"/>
    <s v="2023-05-26T16:40:13Z"/>
    <s v="2023-05-26"/>
    <n v="132"/>
    <n v="5"/>
    <s v="No cumple"/>
    <n v="54"/>
    <n v="41"/>
    <n v="13"/>
    <s v="26"/>
    <s v="05"/>
    <s v="2023"/>
    <s v="16:40"/>
    <s v="Mayo"/>
    <s v="Cerrado"/>
    <s v="2023-10-05T14:05:01Z"/>
    <s v="2023-10-05"/>
    <s v="05"/>
    <s v="10"/>
    <s v="2023"/>
    <s v="14:05"/>
    <s v="Octubre"/>
    <n v="13877301370388"/>
    <n v="13877301370388"/>
    <s v="Gaston Carreño"/>
    <s v="gaston.carreno@patrimoniocultural.gob.cl"/>
    <x v="7"/>
    <s v="Andrea Yañez"/>
    <s v="RE: Consulta Sobre Ingreso a Catálogo 2.0. Latindex"/>
    <s v="Muchas gracias por su respuesta, llevo bastante tiempo tratando de ingresar al catálogo 2.0 pues por muchos años estuvimos en el catálogo de Latindex con 36 de los 36 requisitos exigidos. Anteriormente nos llamábamos Revista Chilena de Antropología Visual, y estuvimos un tiempo sin editar la revista (2016-2019). Cuando se comenzó la reedición de la revista y en reunión con Evelyn se nos sugirió cambiar el nombre a Revista de Antropología Visual manteniendo el mismo dominio (url), así como el histórico de los números anteriores. Adjunto Link del ingreso a Latindex :https://www.latindex.org/latindex/ficha/26491 Datos de la revista:  Nombre de la revista:                                                    Revista de Antropología VisualISSN de la versión en línea:                                          2452-5189 Url del sitio web de la revista para revisar y evaluar:    www.antropologiavisual.cl Opcional: Descripción de la revista en idioma español e inglés  Español:La Revista de Antropología Visual (RAV) —anteriormente Revista Chilena de Antropología Visual— es una publicación de difusión científica en formato electrónico y en modalidad de publicación continua (Rolling Pass). La RAV es editada por la Subdirección de Investigación del Servicio Nacional del Patrimonio Cultural, perteneciente al Ministerio de las Culturas, las Artes y el Patrimonio.El principal objetivo de la revista es publicar artículos e investigaciones vinculadas a la antropología visual y a los estudios visuales en general, provenientes tanto de Chile como del resto de Latinoamérica. Los trabajos, que deben ser originales e inéditos, deben abordar temáticas relacionadas con la imagen fija o en movimiento, y desarrollar aspectos teóricos y/o metodológicos sobre la relación entre imagen y cultura. De especial interés serán aquellos artículos que se refieran al patrimonio visual, ya sea mediante colecciones de fotografías y cine, o de imágenes incluidas en textos de carácter patrimonial. En este sentido, se privilegiarán los trabajos que aporten conocimiento crítico y reflexivo sobre la importancia de los medios audiovisuales en la cultura.El equipo de la revista está conformado por un director, un consejo editorial, un comité editorial, una editora y una diseñadora. Las labores del director incluyen coordinar al equipo y el trabajo del cuerpo editorial, representar a la revista en distintas instancias institucionales y difundir la publicación. El consejo editorial —en conjunto con el director y la editora— tiene a su cargo la primera revisión de los trabajos, además de mantener el contacto con los autores y evaluadores hasta la eventual publicación del artículo, con la finalidad de garantizar la calidad de los trabajos publicados. El comité editorial es un órgano de apoyo conformado por docentes e investigadores nacionales e internacionales que poseen una reconocida trayectoria. La editora se encarga de revisar los textos finales y de que la bibliografía esté correctamente citada. Por último, la diseñadora es responsable de la diagramación y gráfica de la revista en sus soportes en línea y en PDF.La Revista de Antropología Visual está dirigida a académicos, investigadores, estudiantes y público en general interesado en estas temáticas.Estructura editorialLa estructura editorial de la revista incluye las siguientes secciones: Artículos, Entrevistas, Videos y Reseñas de libros. El objetivo de la publicación es contribuir al desarrollo de la antropología visual desde diversos ámbitos. De esta manera, las diferentes secciones apuntan a entregar un panorama del desarrollo de la antropología visual, y de los estudios visuales en general tanto en Chile como en Latinoamérica.Copyright© Revista de Antropología VisualCreative CommonsCC-BYPatrocinadoresSubdirección de Investigación, Servicio Nacional del Patrimonio Cultural, Ministerio de las Culturas, las Artes y el Patrimonio.IndexaciónLa Revista de Antropología Visual se encuentra en European Reference Index for the Humanities and Social Sciences (ERIHPLUS).Recepción de trabajosTodas las colaboraciones y trabajos enviados a la RAV deben atenerse a las normas editoriales. Una vez recibidos, el equipo editor los envía a los miembros del consejo editorial, quienes determinan si pasan a la fase de arbitraje externo (ver IV. Proceso de evaluación).Inglés:The Journal of Visual Anthropology (RAV) - formerly the Chilean Journal of Visual Anthropology - is a publication of scientific dissemination in electronic format and in the form of continuous publication (Rolling Pass). The RAV is edited by the Subdirección de Investigación del Servicio Nacional del Patrimonio Cultural, pertaining Ministerio de las Culturas, las Artes y el Patrimonio.The main objective of the journal is to publish articles and research related to visual anthropology and visual studies in general, both from Chile and the rest of Latin America. The works, which must be original and unpublished, must address issues related to the still or moving image, and develop theoretical and / or methodological aspects of the relationship between image and culture. Of special interest will be those articles that refer to visual heritage, either through collections of photographs and films, or of images included in patrimonial texts. In this sense, the works that provide critical and reflective knowledge about the importance of audiovisual media in culture will be privileged.The team of the journal is conformed by a director, an editorial board, an editorial committee, an editor and a designer. The tasks of the director include coordinating the team and the work of the editorial body, representing the journal in different institutional instances and disseminating the publication. The editorial board - together with the director and the editor - is in charge of the first review of the works, in addition to maintaining contact with the authors and evaluators until the eventual publication of the article, in order to guarantee the quality of the articles published. The editorial committee is a support body made up of national and international teachers and researchers who have a recognized track record. The editor is responsible for reviewing the final texts and for the bibliography to be correctly cited. Lastly, the designer is responsible for the layout and graphic of the magazine in its online supports and in PDF.The Journal of Visual Anthropology is aimed at academics, researchers, students and the general public interested in these issues.Publishing structureThe editorial structure of the journal includes the following sections: Articles, Interviews, Videos and Book Reviews. The objective of the publication is to contribute to the development of visual anthropology from various fields. In this way, the different sections aim to provide an overview of the development of visual anthropology, and of visual studies in general in Chile and Latin America.Copyright© Revista de Antropología VisualCreative CommonsCC-BY SponsorsSubdirección de Investigación, Servicio Nacional del Patrimonio CulturalMinisterio de las Culturas, las Artes y el PatrimonioIndexingThe Journal of Visual Anthropology (RAV) is found in the European Reference Index for the Humanities and Social Sciences (ERIHPLUS).Reception of worksAll the collaborations and works sent to the RAV must abide by the editorial norms. Once received, the editorial team sends them to the members of the editorial board, who determine if they pass to the external arbitration phase (see IV Evaluation process). Opcional: Imagen de cubierta de la revista en formato JPG con resolución a 100 y los pixeles a 150 de ancho. (va adjunto)  —————Gastón Carreño GonzálezInvestigadorSubdirección de InvestigaciónServicio Nacional del Patrimonio CulturalMinisterio de las Culturas, las Artes y el Patrimonio | Gobierno de Chile De: latindex [mailto:latindex@conicyt.cl]Enviado el: jueves, 25 de Mayo de 2023 10:59Para: Gaston CarreñoAsunto: RE: Consulta Sobre Ingreso a Catálogo 2.0. Latindex   Estimado Sr. Carreño: Junto con saludar, le informo que la persona que veia latindex Srta. Evelyn Figueroa dejo de trabajar en Anid desde el año 2021, por lo cual de informo que posiblemente no quedo registro de su solicitud, por lo cual le informo lo siguiente: Para solicitar evaluación en el Catálogo 2.0 de Latindex debe enviar una petición de evaluación a latindex@anid.cl y sumar los siguiente antecedentes:   - Datos de la revista: - Nombre de la revista - ISSN de la versión en línea - Url del sitio web de la revista para revisar y evaluar. - Opcional: Descripción de la revista en idioma español e inglés - Opcional: Imagen de cubierta de la revista en formato JPG con resolución a 100 y los pixeles a 150 de ancho.  Nota: La metodología del catálogo 2.0 se encuentra disponible en: https://www.latindex.org/latindex/postulacion/postulacionCatalogo  Saluda Cordialmente,   Latindex ChileDepartamento de Gestión de Conocimiento, Prospección y Monitoreo Subdirección de Redes, Estrategia y Conocimiento Agencia Nacional de Investigación y Desarrollo, ANID  https://www.anid.cl/Ministerio de Ciencia, Tecnología, Conocimiento e InnovaciónGobierno de Chile  -------------------------------De: Gaston Carreño &lt;gaston.carreno@patrimoniocultural.gob.cl&gt;Enviado: lunes, 13 de marzo de 2023 9:30Para: latindex &lt;latindex@unam.mx&gt;Cc: latindex &lt;latindex@conicyt.cl&gt;Asunto: RE: Consulta Sobre Ingreso a Catálogo 2.0. Latindex Buenos días.El mail del 23 de febrero no fue respondido, por tanto nuestra solicitud de ingreso al catálogo 2.0 de Latindex sigue sin novedad desde el 4 de abril del 2021.Saludos.Gastón —————Gastón Carreño GonzálezInvestigadorSubdirección de InvestigaciónServicio Nacional del Patrimonio CulturalMinisterio de las Culturas, las Artes y el Patrimonio | Gobierno de Chile+56 2 23605378 De: Gaston CarreñoEnviado el: jueves, 23 de febrero de 2023 15:10Para: 'latindex'CC: 'latindex@anid.cl'Asunto: RE: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  —————Gastón Carreño GonzálezInvestigadorSubdirección de InvestigaciónServicio Nacional del Patrimonio CulturalMinisterio de las Culturas, las Artes y el Patrimonio | Gobierno de Chile+56 2 23605378 De: latindex [mailto:latindex@unam.mx]Enviado el: jueves, 23 de febrero de 2023 15:06Para: Gaston CarreñoAsunto: Re: Consulta Sobre Ingreso a Catálogo 2.0. Latindex Para una respuesta más ágil y precisa le sugerimos contactar al responsable del centro de acopio de su país, puede consultar su correo en: https://latindex.org/latindex/redLatindex/coordinadores  De igual forma reenviaremos su solicitud al Centro de acopio correspondiente. Saludos   -------------------------------De: Gaston Carreño &lt;gaston.carreno@patrimoniocultural.gob.cl&gt;Enviado: jueves, 23 de febrero de 2023 09:51 a. m.Para: latindex &lt;latindex@unam.mx&gt;Asunto: Consulta Sobre Ingreso a Catálogo 2.0. Latindex Estimados/as; Les escribe Gastón Carreño, director de la Revista de Antropología Visual (www.antropologiavisual.cl). El año 2021 hicimos el ingreso de la solicitud para que la Revista de Antropología Visual sea incorporada al catálogo 2.0 de Latindex, sin que hasta la fecha tuviéramos noticias. Número de Folio del ingreso: 26491 Cabe mencionar que la Revista de Antropología Visual , es una continuación de la Revista Chilena de Antropología Visual, editada desde el año 2000 hasta el año 2016 (27 números). Esta revista estuvo en el Catálogo de Latindex, alcanzando el máximo de requisitos de ese periodo (36/36). Por lo que vemos en el sistema, la Revista Chilena de Antropología Visual estuvo en el catálogo hasta el 2019. Desde el 2019 empezamos a reeditar la Revista de Antropología Visual , pero por el estadillo social que ocurrió en Chile ese año, recién pudimos lanzar el numero N°28 el año 2020, después el N°29 el 2021 y el número 30 el año pasado (2022). En estos tres últimos números hemos incorporado el DOI a cada uno de los artículos. Actualmente estamos indexados en ErihPlus y durante este año iniciaremos la solicitud de ingreso a Scielo Chile. Por todo lo anterior, rogamos nos señalen que faltaría para ser incorporados en el Catálogo 2.0 de Latindex. De antemano, muchas gracias. Gastón-—————Gastón Carreño GonzálezInvestigadorSubdirección de InvestigaciónServicio Nacional del Patrimonio CulturalMinisterio de las Culturas, las Artes y el Patrimonio | Gobierno de Chile+56 2 23605378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04352"/>
    <s v="2023-05-26T19:10:28Z"/>
    <s v="2023-05-26"/>
    <n v="153"/>
    <n v="5"/>
    <s v="No cumple"/>
    <n v="54"/>
    <n v="41"/>
    <n v="13"/>
    <s v="26"/>
    <s v="05"/>
    <s v="2023"/>
    <s v="19:10"/>
    <s v="Mayo"/>
    <s v="Cerrado"/>
    <s v="2023-10-26T15:03:35Z"/>
    <s v="2023-10-26"/>
    <s v="26"/>
    <s v="10"/>
    <s v="2023"/>
    <s v="15:03"/>
    <s v="Octubre"/>
    <n v="15865706081556"/>
    <n v="15865706081556"/>
    <s v="Ana María Herrera Angulo"/>
    <s v="amherreraangulo@gmail.com"/>
    <x v="1"/>
    <s v="Andrea Yañez"/>
    <s v="Objet : Solicitud de ISSN"/>
    <s v="De : &lt;amherreraangulo@gmail.com&gt;Sujet :  Solicitud de ISSNCorps du message :Saludos cordiales,Quisiera consultarles si es posible realizar la solicitud del ISSN en su país, Chile, siendo que yo como Editora resido en el mismo. La revista es publicada a través de la Asociación Latinoamericana de Producción Animal, por lo que representa varios países de América Latina y el Caribe.Agradezco su respuesta.Atentamente,Ana María Herrera--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04359"/>
    <s v="2023-05-26T19:10:33Z"/>
    <s v="2023-05-26"/>
    <n v="137"/>
    <n v="5"/>
    <s v="No cumple"/>
    <n v="54"/>
    <n v="41"/>
    <n v="13"/>
    <s v="26"/>
    <s v="05"/>
    <s v="2023"/>
    <s v="19:10"/>
    <s v="Mayo"/>
    <s v="Cerrado"/>
    <s v="2023-10-10T15:03:31Z"/>
    <s v="2023-10-10"/>
    <s v="10"/>
    <s v="10"/>
    <s v="2023"/>
    <s v="15:03"/>
    <s v="Octubre"/>
    <n v="15985706202772"/>
    <n v="15985706202772"/>
    <s v="Andrés Hoyos"/>
    <s v="andreshoyos.svp@gmail.com"/>
    <x v="2"/>
    <s v="Miriam Barraza"/>
    <s v="Solicitud de certificado de publicación"/>
    <s v="Cordial saludo.Amablemente solicito me puedan brindar información para obtener un certificado de publicación en la revista, certificado que me piden para poder continuar con mis estudios de maestría.Nombre: Carlos Andrés Hoyos OrtizNúmer de identificación: 1061698188Anexo el link de la publicaciónQuedo atento.https://www.scielo.cl/pdf/veritas/n52/0718-9273-veritas-52-95.pdf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04368"/>
    <s v="2023-05-26T19:32:33Z"/>
    <s v="2023-05-26"/>
    <n v="13"/>
    <n v="5"/>
    <s v="No cumple"/>
    <n v="54"/>
    <n v="41"/>
    <n v="13"/>
    <s v="26"/>
    <s v="05"/>
    <s v="2023"/>
    <s v="19:32"/>
    <s v="Mayo"/>
    <s v="Cerrado"/>
    <s v="2023-06-08T19:03:48Z"/>
    <s v="2023-06-08"/>
    <s v="08"/>
    <s v="06"/>
    <s v="2023"/>
    <s v="19:03"/>
    <s v="Junio"/>
    <n v="10878232581396"/>
    <n v="10878232581396"/>
    <s v="Repositorio"/>
    <s v="repositorio@anid.cl"/>
    <x v="5"/>
    <s v="Paula Gajardo"/>
    <s v="Feedback Form Information"/>
    <s v="Comments:Estimados, junto con saludar, escribo el presente correo para consultar en donde puedo econtrar los proyectos fondecyt regulares de los años 2019-2020-2021-2022, esto debido a que en la institución donde trabajo queremos postular a un fondecyt regular en una temática determinada y queremos ver si se han hecho proyectos similares en el rango de años señalado. por lo cual donde estarían disponibles para poder revisar ya que el repositorio de ANID no esta actualizados, solo hasta el 2018. Saludos cordiales. Date: Fri May 26 19:32:19 UTC 2023Email: jpgallegos@ubiobio.clLogged In As: Referring Page: https://repositorio.anid.cl/adminUser Agent: Mozilla/5.0 (Windows NT 10.0; Win64; x64) AppleWebKit/537.36 (KHTML, like Gecko) Chrome/113.0.0.0 Safari/537.36Session: 766b911b-a18b-4d99-94d7-a8c41459b3e8"/>
    <x v="3"/>
    <x v="1"/>
  </r>
  <r>
    <s v="ayudaic"/>
    <n v="704596"/>
    <s v="2023-05-28T17:30:16Z"/>
    <s v="2023-05-28"/>
    <n v="122"/>
    <n v="5"/>
    <s v="No cumple"/>
    <n v="54"/>
    <n v="41"/>
    <n v="13"/>
    <s v="28"/>
    <s v="05"/>
    <s v="2023"/>
    <s v="17:30"/>
    <s v="Mayo"/>
    <s v="Cerrado"/>
    <s v="2023-09-27T13:03:27Z"/>
    <s v="2023-09-27"/>
    <s v="27"/>
    <s v="09"/>
    <s v="2023"/>
    <s v="13:03"/>
    <s v="Septiembre"/>
    <n v="10753508536468"/>
    <n v="10753508536468"/>
    <s v="Cristian Robeson"/>
    <s v="cristian.robeson@pucv.cl"/>
    <x v="2"/>
    <s v="Miriam Barraza"/>
    <s v="Revista Perspectiva Educacional v62 n2"/>
    <s v="Estimada Antonieta,Junto con saludar, hago llegar la revista Perspectiva Educacional, vol. 62 no. 2, para que pase a su proceso de revisión.Saludos cordiales, perseduc_v62n2_markup_xml.zip (https://drive.google.com/file/d/1LhucCvHob7bQbCQpSBoVnz6v94w2h_nW/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4663"/>
    <s v="2023-05-29T11:20:52Z"/>
    <s v="2023-05-29"/>
    <n v="9"/>
    <n v="5"/>
    <s v="No cumple"/>
    <n v="54"/>
    <n v="41"/>
    <n v="13"/>
    <s v="29"/>
    <s v="05"/>
    <s v="2023"/>
    <s v="11:20"/>
    <s v="Mayo"/>
    <s v="Cerrado"/>
    <s v="2023-06-07T16:03:41Z"/>
    <s v="2023-06-07"/>
    <s v="07"/>
    <s v="06"/>
    <s v="2023"/>
    <s v="16:03"/>
    <s v="Junio"/>
    <n v="16041856465684"/>
    <n v="16041856465684"/>
    <s v="Cristian Alfredo Carvallo Holtz"/>
    <s v="ccarvallo@clinicauandes.cl"/>
    <x v="0"/>
    <s v="Paula Gajardo"/>
    <s v="10311607-4"/>
    <s v="Estimados  Estoy tratando de registrarme como investigador en el portal de la anid pero me dice que mi Rut ya está registrado. Ninguno de los correos que tengo lo están por lo tanto no puedo acceder. No tengo clave ni correo electrónico alguno registrado y cuando me busco en el portal tampoco aparezco como investigador Ustedes me pueden ayudar?Mi Rut es 10311607-4Cristian Carvallo HoltzMuchas gracias Enviado desde Outlook para iOS (https://aka.ms/o0ukef)"/>
    <x v="5"/>
    <x v="13"/>
  </r>
  <r>
    <s v="ayudaic"/>
    <n v="704667"/>
    <s v="2023-05-29T11:20:54Z"/>
    <s v="2023-05-29"/>
    <n v="18"/>
    <n v="5"/>
    <s v="No cumple"/>
    <n v="54"/>
    <n v="41"/>
    <n v="13"/>
    <s v="29"/>
    <s v="05"/>
    <s v="2023"/>
    <s v="11:20"/>
    <s v="Mayo"/>
    <s v="Cerrado"/>
    <s v="2023-06-16T18:04:12Z"/>
    <s v="2023-06-16"/>
    <s v="16"/>
    <s v="06"/>
    <s v="2023"/>
    <s v="18:04"/>
    <s v="Junio"/>
    <n v="16041856466196"/>
    <n v="16041856466196"/>
    <s v="Gabriel Guajardo"/>
    <s v="luis.gabriel.guajardo@gmail.com"/>
    <x v="0"/>
    <s v="Paula Gajardo"/>
    <s v="Solicitud de actualización en SIC Plataforma de Investigador"/>
    <s v="De mi consideración, solicito instrucciones para poder actualizar mis datos en SIC, plataforma Portal Investigador, pues ya no pertenezco a la institución que estoy registrado.A la vez, me han solicitado una recomendación y no puedo acceder a la plataforma pues se me señala que ya tengo una cuenta asociada a mi RUT.Me encuentro atento a su mensaje.Saludos cordiales,Gabriel Guajardo Soto"/>
    <x v="5"/>
    <x v="11"/>
  </r>
  <r>
    <s v="ayudaic"/>
    <n v="704672"/>
    <s v="2023-05-29T11:20:57Z"/>
    <s v="2023-05-29"/>
    <n v="134"/>
    <n v="5"/>
    <s v="No cumple"/>
    <n v="54"/>
    <n v="41"/>
    <n v="13"/>
    <s v="29"/>
    <s v="05"/>
    <s v="2023"/>
    <s v="11:20"/>
    <s v="Mayo"/>
    <s v="Cerrado"/>
    <s v="2023-10-10T15:03:30Z"/>
    <s v="2023-10-10"/>
    <s v="10"/>
    <s v="10"/>
    <s v="2023"/>
    <s v="15:03"/>
    <s v="Octubre"/>
    <n v="16041856466836"/>
    <n v="16041856466836"/>
    <s v="Jocelyn Gonzalez Espinoza"/>
    <s v="jocelyn.gonzalez.e@usach.cl"/>
    <x v="2"/>
    <s v="Miriam Barraza"/>
    <s v="consulta"/>
    <s v="Buen dia estimados quisiera saber si puedo publicar en su medio mi tesis de pre grado como administrador Público y cuales serían los pasos a seguir en caso de que su respuesta sea positiva.Quedo atento a sus comentarios.--Jocelyn Gonzalez E.Administrador Publico  Técnico Jurídico"/>
    <x v="3"/>
    <x v="4"/>
  </r>
  <r>
    <s v="ayudaic"/>
    <n v="704775"/>
    <s v="2023-05-29T14:42:05Z"/>
    <s v="2023-05-29"/>
    <n v="121"/>
    <n v="5"/>
    <s v="No cumple"/>
    <n v="54"/>
    <n v="41"/>
    <n v="13"/>
    <s v="29"/>
    <s v="05"/>
    <s v="2023"/>
    <s v="14:42"/>
    <s v="Mayo"/>
    <s v="Cerrado"/>
    <s v="2023-09-27T13:03:27Z"/>
    <s v="2023-09-27"/>
    <s v="27"/>
    <s v="09"/>
    <s v="2023"/>
    <s v="13:03"/>
    <s v="Septiembre"/>
    <n v="9673272229908"/>
    <n v="9673272229908"/>
    <s v="Sandra Elizabeth Roa Mendoza"/>
    <s v="sroa@udec.cl"/>
    <x v="2"/>
    <s v="Miriam Barraza"/>
    <s v="Revista de la Construcción V22 Nº1"/>
    <s v="Estimada Antonieta, junto con saludar adjunto link con archivos procesados de Revista de la Construcción V22 Nº1, para su revisión.Saludos cordiales,Sandra Roa M.http://share.udec.cl/server/php/files/sroa/compartir/v22n1.rarcontenido V22 Nº1.docx"/>
    <x v="2"/>
    <x v="2"/>
  </r>
  <r>
    <s v="ayudaic"/>
    <n v="704876"/>
    <s v="2023-05-29T16:46:42Z"/>
    <s v="2023-05-29"/>
    <n v="2"/>
    <n v="5"/>
    <s v="Cumple"/>
    <n v="54"/>
    <n v="41"/>
    <n v="13"/>
    <s v="29"/>
    <s v="05"/>
    <s v="2023"/>
    <s v="16:46"/>
    <s v="Mayo"/>
    <s v="Cerrado"/>
    <s v="2023-05-31T18:02:51Z"/>
    <s v="2023-05-31"/>
    <s v="31"/>
    <s v="05"/>
    <s v="2023"/>
    <s v="18:02"/>
    <s v="Mayo"/>
    <n v="15390671034644"/>
    <n v="15390671034644"/>
    <s v="ecert"/>
    <s v="contacto@ecertla.com"/>
    <x v="2"/>
    <s v="Paula Gajardo"/>
    <s v="¡Agiliza tus operaciones comerciales con ecert! conoce nuestras soluciones👇"/>
    <s v="Si no puede ver este email, haga clic aquí&lt;http://www.emma.cl/r/eve/GHRLONIKJMGOIS_95NEPSPvKMQ_91KJROMHQKKR/&gt;[https://admin.emma.cl/img_galerias/76291/fes/microsoftteams-image_%28160%29.png]&lt;https://www.e-certchile.cl/ecert/site/edic/base/port/firmas.html&gt;[https://admin.emma.cl/img_galerias/76291/b2b/microsoftteams-image_%28119%29.png]&lt;http://www.emma.cl/r/eve/FRBXZSKPLRGTIX_95SEVKPvPMV_91PJWORHVKPR/&gt;[https://admin.emma.cl/img_galerias/76291/b2b/microsoftteams-image_%28120%29.png]&lt;http://www.emma.cl/r/eve/FRBXZSKPLRGTIX_95SEVKPvPMV_91PJWORHVKPR/&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GXFFYD_3dP_3eRJTLX_89SHUVXyPPV_85PMWRRKVNPF/&gt;Enviado con EMMA de VRWEB Chile&lt;http://www.emma.cl/r/pow/ZCTTVJPPARMTOX_8cQJXJVN/&gt;    -    Reportar problema&lt;http://www.emma.cl/r/disc/ZCTTVJPPARMTOX_8cQJXJVN/&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5092"/>
    <s v="2023-05-29T21:35:24Z"/>
    <s v="2023-05-29"/>
    <n v="2"/>
    <n v="5"/>
    <s v="Cumple"/>
    <n v="54"/>
    <n v="41"/>
    <n v="13"/>
    <s v="29"/>
    <s v="05"/>
    <s v="2023"/>
    <s v="21:35"/>
    <s v="Mayo"/>
    <s v="Cerrado"/>
    <s v="2023-05-31T14:03:21Z"/>
    <s v="2023-05-31"/>
    <s v="31"/>
    <s v="05"/>
    <s v="2023"/>
    <s v="14:03"/>
    <s v="Mayo"/>
    <n v="16047385730708"/>
    <n v="16047385730708"/>
    <s v="Ariadna Chuaqui"/>
    <s v="achuaqui@cepchile.cl"/>
    <x v="3"/>
    <s v="Oscar Ravanal"/>
    <s v="Datos ANID 2023"/>
    <s v="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05113"/>
    <s v="2023-05-29T22:22:53Z"/>
    <s v="2023-05-29"/>
    <n v="8"/>
    <n v="5"/>
    <s v="No cumple"/>
    <n v="54"/>
    <n v="41"/>
    <n v="13"/>
    <s v="29"/>
    <s v="05"/>
    <s v="2023"/>
    <s v="22:22"/>
    <s v="Mayo"/>
    <s v="Cerrado"/>
    <s v="2023-06-06T14:03:31Z"/>
    <s v="2023-06-06"/>
    <s v="06"/>
    <s v="06"/>
    <s v="2023"/>
    <s v="14:03"/>
    <s v="Junio"/>
    <n v="400001896891"/>
    <n v="400001896891"/>
    <s v="Claudio Ricardo Giesecke Astorga"/>
    <s v="ricardo.giesecke@uach.cl"/>
    <x v="0"/>
    <s v="Paula Gajardo"/>
    <s v="actualización publicaciones científicas"/>
    <s v="Estimad@sEstoy intentando actualizar mi CV en la plataforma de ANID para poder postular al FONDECYT regular 2024Sin embargo  hay dos artículos que no he podido agregar ya que no reconoce el DOICadaillon, A., Iachetti, C.M., Giesecke, R., Lepio, V.V., Malits, A. and Schloss, I.R., 2023. Rapid change in plankton community structure during spring along the eastern Beagle Channel. Journal of Marine Systems, https://doi.org/10.1016/j.jmarsys.2023.103906Latorre, M.P., Berghoff, C.F., Giesecke, R., Malits, A., Pizarro, G., Iachetti, C.M., Martin, J., Flores-Melo, X., Gil, M.N., Iriarte, J.L. and Schloss, I.R., 2023. Plankton metabolic balance in the eastern Beagle Channel during spring. Journal of Marine Systems, 240, p.103882.https://doi.org/10.1016/j.jmarsys.2023.103882Subí los artículos de manera manual, sin embargo al imprimir el CV no aparecen en el listadoAgradecería que me pudieran ayudar para poder subir las publicacionesAtteRicardoDr. Ricardo GieseckeInstituto de Ciencias Marinas y LimnologicasUniversidad Austral de ChileValdiviaChile"/>
    <x v="5"/>
    <x v="11"/>
  </r>
  <r>
    <s v="ayudaic"/>
    <n v="705402"/>
    <s v="2023-05-30T16:38:36Z"/>
    <s v="2023-05-30"/>
    <n v="1"/>
    <n v="5"/>
    <s v="Cumple"/>
    <n v="54"/>
    <n v="41"/>
    <n v="13"/>
    <s v="30"/>
    <s v="05"/>
    <s v="2023"/>
    <s v="16:38"/>
    <s v="Mayo"/>
    <s v="Cerrado"/>
    <s v="2023-05-31T18:02:51Z"/>
    <s v="2023-05-31"/>
    <s v="31"/>
    <s v="05"/>
    <s v="2023"/>
    <s v="18:02"/>
    <s v="Mayo"/>
    <n v="15390671034644"/>
    <n v="15390671034644"/>
    <s v="ecert"/>
    <s v="contacto@ecertla.com"/>
    <x v="2"/>
    <s v="Paula Gajardo"/>
    <s v="¡Agiliza tus operaciones comerciales con ecert! conoce nuestras soluciones👇"/>
    <s v="Si no puede ver este email, haga clic aquí&lt;http://www.emma.cl/r/eve/RUISTRIBJDGFIJ_95EEGSGvBMH_91BJIOEGEIAN/&gt;[https://admin.emma.cl/img_galerias/76291/fes/microsoftteams-image_%28160%29.png]&lt;https://www.e-certchile.cl/ecert/site/edic/base/port/firmas.html&gt;[https://admin.emma.cl/img_galerias/76291/b2b/microsoftteams-image_%28119%29.png]&lt;http://www.emma.cl/r/eve/LAQIITDMEOQQCU_8fPNSEM_7fMGS_8bMSTIPPPCLH/&gt;[https://admin.emma.cl/img_galerias/76291/b2b/microsoftteams-image_%28120%29.png]&lt;http://www.emma.cl/r/eve/LAQIITDMEOQQCU_8fPNSEM_7fMGS_8bMSTIPPPCLH/&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BCREHKBJCLONQR_8cMKOJR_7cJSP_88JPQFMMMOIE/&gt;Enviado con EMMA de VRWEB Chile&lt;http://www.emma.cl/r/pow/VISFDF8P9RETGX_93QAXPVT/&gt;    -    Reportar problema&lt;http://www.emma.cl/r/disc/VISFDF8P9RETGX_93QAXPVT/&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5410"/>
    <s v="2023-05-30T16:45:46Z"/>
    <s v="2023-05-30"/>
    <n v="65"/>
    <n v="5"/>
    <s v="No cumple"/>
    <n v="54"/>
    <n v="41"/>
    <n v="13"/>
    <s v="30"/>
    <s v="05"/>
    <s v="2023"/>
    <s v="16:45"/>
    <s v="Mayo"/>
    <s v="Cerrado"/>
    <s v="2023-08-03T18:02:32Z"/>
    <s v="2023-08-03"/>
    <s v="03"/>
    <s v="08"/>
    <s v="2023"/>
    <s v="18:02"/>
    <s v="Agosto"/>
    <n v="16078212443924"/>
    <n v="16078212443924"/>
    <s v="Monica Marcela Jaime Torres"/>
    <s v="mjaime@udec.cl"/>
    <x v="4"/>
    <s v="Ricardo Contador"/>
    <s v="Recuperación de perfil investigador"/>
    <s v="Estimados,Esta mañana al ingresar la documentación para cerrar el proyecto FOVI 210017, me di cuenta que toda la información de mi perfil desapareció completamente. ¿Existe algún procedimiento o guía que me puedan brindar para recuperar mi información?Muchas gracias de antemano,Marcela Jaime"/>
    <x v="5"/>
    <x v="13"/>
  </r>
  <r>
    <s v="ayudaic"/>
    <n v="705440"/>
    <s v="2023-05-30T17:32:45Z"/>
    <s v="2023-05-30"/>
    <n v="1"/>
    <n v="5"/>
    <s v="Cumple"/>
    <n v="54"/>
    <n v="41"/>
    <n v="13"/>
    <s v="30"/>
    <s v="05"/>
    <s v="2023"/>
    <s v="17:32"/>
    <s v="Mayo"/>
    <s v="Cerrado"/>
    <s v="2023-05-31T14:03:21Z"/>
    <s v="2023-05-31"/>
    <s v="31"/>
    <s v="05"/>
    <s v="2023"/>
    <s v="14:03"/>
    <s v="Mayo"/>
    <n v="397548477291"/>
    <n v="397548477291"/>
    <s v="Carolina Gonzalez Gonzalez"/>
    <s v="cgonzalez@anid.cl"/>
    <x v="3"/>
    <s v="Oscar Ravanal"/>
    <s v="RE: Datos ANID 2023"/>
    <s v="Oscar, está solicitando una generalidad.Agendar reunión con requirente para que explique detalle de su necesidad.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Productividad &lt;productividad@anid.cl&gt;Enviado el: martes, 30 de Mayo de 2023 13:18Para: Carolina Gonzalez &lt;cgonzalez@anid.cl&gt;CC: Gastón Olivares Fernández &lt;gastonolivares@gmail.com&gt;Asunto: RE: Datos ANID 2023 Hola,Pueden decidir al respecto???Atte. Oscar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x v="3"/>
    <x v="1"/>
  </r>
  <r>
    <s v="ayudaic"/>
    <n v="705539"/>
    <s v="2023-05-30T20:18:34Z"/>
    <s v="2023-05-30"/>
    <n v="45"/>
    <n v="5"/>
    <s v="No cumple"/>
    <n v="54"/>
    <n v="41"/>
    <n v="13"/>
    <s v="30"/>
    <s v="05"/>
    <s v="2023"/>
    <s v="20:18"/>
    <s v="Mayo"/>
    <s v="Cerrado"/>
    <s v="2023-07-14T14:02:39Z"/>
    <s v="2023-07-14"/>
    <s v="14"/>
    <s v="07"/>
    <s v="2023"/>
    <s v="14:02"/>
    <s v="Julio"/>
    <n v="16047385730708"/>
    <n v="16047385730708"/>
    <s v="Ariadna Chuaqui"/>
    <s v="achuaqui@cepchile.cl"/>
    <x v="3"/>
    <s v="Paula Gajardo"/>
    <s v="RE: Datos ANID 2023"/>
    <s v="Muchas gracias por su pronta respuesta y disposición. En concreto, sería ideal tener una base de datos con: * Autor/a (o ID del autor/a)* Sexo/género del autor/a* Afiliación principal del autor/a* Publicación (o ID publicación)* Número de citas únicas de la publicación* Disciplina OECD de la publicación Quedo atenta y muchas gracias de antemano,Ariadna ChuaquiInvestigadora Asistente Opinión Públicahttps://www.cepchile.cl   De: ProductividadEnviado: martes, 30 de Mayo de 2023 16:02Para: Ariadna ChuaquiAsunto: RE: Datos ANID 2023 Estimada Ariadna,Podría indicarnos los detalles de su consulta. Si estima conveniente podemos sostener una reunión con el equipo técnico para ver factibilidad de su consulta.Quedo atento a sus comentariosSaludos cordiales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05940"/>
    <s v="2023-05-31T15:43:44Z"/>
    <s v="2023-05-31"/>
    <n v="1"/>
    <n v="5"/>
    <s v="Cumple"/>
    <n v="54"/>
    <n v="41"/>
    <n v="13"/>
    <s v="31"/>
    <s v="05"/>
    <s v="2023"/>
    <s v="15:43"/>
    <s v="Mayo"/>
    <s v="Cerrado"/>
    <s v="2023-06-01T18:03:37Z"/>
    <s v="2023-06-01"/>
    <s v="01"/>
    <s v="06"/>
    <s v="2023"/>
    <s v="18:03"/>
    <s v="Junio"/>
    <n v="423986667911"/>
    <n v="423986667911"/>
    <s v="Jame Alejandra Rebolledo Sanhueza"/>
    <s v="jame.rebolledo@uchile.cl"/>
    <x v="3"/>
    <s v="Oscar Ravanal"/>
    <s v="Cambio información DataCiencia ANID"/>
    <s v="Buen día, Noté que mi información en Data Ciencia está errada, dice que mi género es Hombre, y soy Mujer.¿Cómo puedo cambiar esa información?GraciasSaludos,--Jame Rebolledo SanhuezaProfesora AsistenteDepartamento de KinesiologíaUniversidad de Chilehttps://orcid.org/0000-0003-3245-1431"/>
    <x v="5"/>
    <x v="11"/>
  </r>
  <r>
    <s v="ayudaic"/>
    <n v="705979"/>
    <s v="2023-05-31T16:38:33Z"/>
    <s v="2023-05-31"/>
    <n v="0"/>
    <n v="5"/>
    <s v="Cumple"/>
    <n v="54"/>
    <n v="41"/>
    <n v="13"/>
    <s v="31"/>
    <s v="05"/>
    <s v="2023"/>
    <s v="16:38"/>
    <s v="Mayo"/>
    <s v="Cerrado"/>
    <s v="2023-05-31T18:02:50Z"/>
    <s v="2023-05-31"/>
    <s v="31"/>
    <s v="05"/>
    <s v="2023"/>
    <s v="18:02"/>
    <s v="Mayo"/>
    <n v="15390671034644"/>
    <n v="15390671034644"/>
    <s v="ecert"/>
    <s v="contacto@ecertla.com"/>
    <x v="2"/>
    <s v="Paula Gajardo"/>
    <s v="¡Agiliza tus operaciones comerciales con ecert! conoce nuestras soluciones👇"/>
    <s v="Si no puede ver este email, haga clic aquí&lt;http://www.emma.cl/r/eve/AKYJKYAPBRNTPX_8cSKUJU_7cPSV_88PPWFTLOSOE/&gt;[https://admin.emma.cl/img_galerias/76291/fes/microsoftteams-image_%28160%29.png]&lt;https://www.e-certchile.cl/ecert/site/edic/base/port/firmas.html&gt;[https://admin.emma.cl/img_galerias/76291/b2b/microsoftteams-image_%28119%29.png]&lt;http://www.emma.cl/r/eve/JAYBJANPORJTLX_89SHVNPyPPV_85PMWRTIOPOB/&gt;[https://admin.emma.cl/img_galerias/76291/b2b/microsoftteams-image_%28120%29.png]&lt;http://www.emma.cl/r/eve/JAYBJANPORJTLX_89SHVNPyPPV_85PMWRTIOPOB/&gt;[https://admin.emma.cl/img_galerias/76291/b2b/microsoftteams-image_%28121%29.png]&lt;https://www.e-certchile.cl/ecert/site/edic/base/port/firmas.html&gt;[https://www.emma.cl/plantillaccs/2022.10.20.5.renovacion.fea.18.10/ecert_01.jpg]&lt;https://www.e-certchile.cl/ecert/site/edic/base/port/inicio.html&gt;[https://www.emma.cl/plantillaccs/2022.10.20.5.renovacion.fea.18.10/ecert_03.gif]&lt;https://www.facebook.com/ecertla/&gt;    [https://www.emma.cl/plantillaccs/2022.10.20.5.renovacion.fea.18.10/ecert_04.gif] &lt;https://www.instagram.com/ecert_la/&gt;         [https://www.emma.cl/plantillaccs/2022.10.20.5.renovacion.fea.18.10/ecert_05.gif] &lt;https://www.linkedin.com/company/e-certchile/mycompany/&gt;     [https://www.emma.cl/plantillaccs/2022.10.20.5.renovacion.fea.18.10/ecert_06.gif] &lt;https://www.youtube.com/channel/UC9whVrAV_jlNif3Evo9LQXQ&gt;    [https://www.emma.cl/plantillaccs/2022.10.20.5.renovacion.fea.18.10/ecert_07.gif] &lt;https://www.e-certchile.cl/ecert/site/edic/base/port/noticias.html&gt;www.ecertla.com&lt;https://www.e-certchile.cl/ecert/site/edic/base/port/inicio.html&gt;[https://www.emma.cl/plantillaccs/2022.10.20.5.renovacion.fea.18.10/ecert_02.gif]Si no desea recibir más mensajes haga click acá&lt;http://www.emma.cl/r/eve/FHNAUBAGBINKPO_8cJKLJO_7cGSM_88GPNFKLFSFE/&gt;Enviado con EMMA de VRWEB Chile&lt;http://www.emma.cl/r/pow/WFLVCJ6P7RCTEX_91QOXMVQ/&gt;    -    Reportar problema&lt;http://www.emma.cl/r/disc/WFLVCJ6P7RCTEX_91QOXMVQ/&gt; »[http://www.google-analytics.com/collect?v=1&amp;tid=UA-35150447-1&amp;cid=51036529&amp;t=event&amp;ec=CAMPA%D1AS+CLIENTES+NUEVOS+29-03-2023&amp;ea=ver+email&amp;el=51036529&amp;cs=newsletter+emma&amp;cm=email&amp;cn=CAMPA%D1AS+CLIENTES+NUEVOS+29-03-2023&amp;cm1=1]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06061"/>
    <s v="2023-05-31T19:01:30Z"/>
    <s v="2023-05-31"/>
    <n v="119"/>
    <n v="5"/>
    <s v="No cumple"/>
    <n v="54"/>
    <n v="41"/>
    <n v="13"/>
    <s v="31"/>
    <s v="05"/>
    <s v="2023"/>
    <s v="19:01"/>
    <s v="Mayo"/>
    <s v="Cerrado"/>
    <s v="2023-09-27T13:03:26Z"/>
    <s v="2023-09-27"/>
    <s v="27"/>
    <s v="09"/>
    <s v="2023"/>
    <s v="13:03"/>
    <s v="Septiembre"/>
    <n v="9673272229908"/>
    <n v="9673272229908"/>
    <s v="Sandra Elizabeth Roa Mendoza"/>
    <s v="sroa@udec.cl"/>
    <x v="2"/>
    <s v="Miriam Barraza"/>
    <s v="Ciencia y Enfermería V29 rpass0523"/>
    <s v="Estimada Antonieta, junto con saludar adjunto link con archivo procesado Revista Ciencia y Enfermería V29(rpass0523):SECCIÓN REVISIONES (00301)29:06 ENFERMERÍA EN LAS CÁRCELES, UNA PRÁCTICA DE ATENCIÓN BÁSICA EN SALUD: REVISIÓN NARRATIVA.Saludos,Sandra Roahttp://share.udec.cl/server/php/files/sroa/compartir/0717-9553-cienf-rpass-0523-29.rarCopia de ScieLO_Chile_Cienf_2023.xlsx"/>
    <x v="2"/>
    <x v="2"/>
  </r>
  <r>
    <s v="ayudaic"/>
    <n v="706258"/>
    <s v="2023-06-01T01:04:18Z"/>
    <s v="2023-06-01"/>
    <n v="118"/>
    <n v="5"/>
    <s v="No cumple"/>
    <n v="58"/>
    <n v="41"/>
    <n v="17"/>
    <s v="01"/>
    <s v="06"/>
    <s v="2023"/>
    <s v="01:04"/>
    <s v="Junio"/>
    <s v="Cerrado"/>
    <s v="2023-09-27T13:03:26Z"/>
    <s v="2023-09-27"/>
    <s v="27"/>
    <s v="09"/>
    <s v="2023"/>
    <s v="13:03"/>
    <s v="Septiembre"/>
    <n v="12648117315604"/>
    <n v="12648117315604"/>
    <s v="Sandra Rivera"/>
    <s v="srivera@uchilefau.cl"/>
    <x v="2"/>
    <s v="Miriam Barraza"/>
    <s v="Latin American Legal Studies vol 11 nro. 1"/>
    <s v="Estimada AntonietaEn este enlacehttps://www.dropbox.com/sh/n0hlgf2buacvfvt/AABJCw-eyF0D8VAbUDMzU-Rma?dl=0envío los archivos para SciELO del vol. 11 nro. 1 de Latin American Legal Studies.Como siempre, quedo atenta en caso de ser necesaria cualquier modificación.Saludos cordiales,Sandra Rivera M.---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6353"/>
    <s v="2023-06-01T11:22:20Z"/>
    <s v="2023-06-01"/>
    <n v="103"/>
    <n v="5"/>
    <s v="No cumple"/>
    <n v="58"/>
    <n v="41"/>
    <n v="17"/>
    <s v="01"/>
    <s v="06"/>
    <s v="2023"/>
    <s v="11:22"/>
    <s v="Junio"/>
    <s v="Cerrado"/>
    <s v="2023-09-12T16:05:01Z"/>
    <s v="2023-09-12"/>
    <s v="12"/>
    <s v="09"/>
    <s v="2023"/>
    <s v="16:05"/>
    <s v="Septiembre"/>
    <n v="16130573150868"/>
    <n v="16130573150868"/>
    <s v="Relacionador Público REMS UFRO"/>
    <s v="editor.rrpp@remsufro.cl"/>
    <x v="1"/>
    <s v="Andrea Yañez"/>
    <s v="Solicitud de actualización Portal ISSN"/>
    <s v="Estimados,Soy Diego Echeverría, editor asociado de la Revista de Estudiantes de Medicina del Sur (ISSN: 0718-9958), y les escribo con el motivo de consultar sobre la posibilidad de modificar la información del Portal ISSN de la revista a la cual represento, ya que el comité editorial actual no tenemos acceso para actualizar esta información, y estamos en el proceso de asignación de DOI, por ende queremos actualizar esta información y necesitamos ayuda con eso.Sin otro particular, y esperando su respuesta, me despido.Atte, Diego Echeverría V. Editor Asociado - Relacionador Público Revista de Estudiantes de Medicina del Sur Academia Científica de Estudiantes de Medicina   Universidad de La Frontera ​Teléfono: +56 9 89672255Email: editor.rrpp@remsufro.clInstagram: @rems.ufro​ www.remsufro.cl (http://www.acemufro.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06476"/>
    <s v="2023-06-01T14:26:30Z"/>
    <s v="2023-06-01"/>
    <n v="155"/>
    <n v="5"/>
    <s v="No cumple"/>
    <n v="58"/>
    <n v="41"/>
    <n v="17"/>
    <s v="01"/>
    <s v="06"/>
    <s v="2023"/>
    <s v="14:26"/>
    <s v="Junio"/>
    <s v="Cerrado"/>
    <s v="2023-11-03T13:02:45Z"/>
    <s v="2023-11-03"/>
    <s v="03"/>
    <s v="11"/>
    <s v="2023"/>
    <s v="13:02"/>
    <s v="Noviembre"/>
    <n v="399076607332"/>
    <n v="399076607332"/>
    <s v="Fernando Esteban Venegas Espinoza"/>
    <s v="fernandovenegase@gmail.com"/>
    <x v="7"/>
    <s v="Alejandro Pavez"/>
    <s v="Re: Elección de consejero suplente - Consejo Consultivo de SciELO-Chile"/>
    <s v="Estimada Antonieta, muchas gracias, me queda todo claro entonces. En consecuencia, informo que la Revista de Historia de la Universidad de Concepción, pasará a modalidad continua a partir de este año, 2023. La duda que me queda es respecto del envío de los artículos para ser subidos. La periodicidad está sujeta entonces a cuando nosotros vayamos publicando los artículos?Este correo lo estoy enviando con copia a Jorge San Martín, que realiza la marcación.atentos saludosFernando Venegas EspinozaEditor---------- Forwarded message ---------De: Antonieta Yanez Carrasco &lt;myanez@anid.cl&gt;Date: jue, 1 jun 2023 a las 10:15Subject: RE: Elección de consejero suplente - Consejo Consultivo de SciELO-ChileTo: Fernandovenegase &lt;fernandovenegase@gmail.com&gt;Cc: Miriam Barraza Lazcano &lt;mbarraza@anid.cl&gt;, Andrea Yanez Clavel &lt;ayanez@anid.cl&gt;, Antonieta Yanez Carrasco &lt;myanez@anid.cl&gt;Estimado Sr. Fernando Venegas Junto con saludar y disculparme por no haber enviado la respuesta a su consulta informo lo siguiente en relación con el procedimiento de publicación continua para SciELO-Chile.  Una vez tomada la decisión esta debe ser informada a través de correo electrónico a myanez@anid.cl  para luego enviar instrucciones al marcador de la revista. 1.- En relación a la publicación continua debe tener en consideración lo siguiente: • Las revistas que optan por la publicación continua operan solamente con volumen por año en donde se van incorporando los artículos para ser publicados, que coincide con el año calendario. (Enero a diciembre).•  El cambio de frecuencia de publicación debe ser informada vía mail formal a SciELO-Chile a las siguientes direcciones de correos electrónicos mailto:myañez@anid.cl, mailto:issn@anid.cl, mailto:latindex@anid.cl,   indicando el año que comienzan a  operar con esta modalidad.• Los artículos se publican en cuanto están listos (aprobados para publicación y con correcciones finales completas).• Cada artículo publicado en el volumen debe ser identificado en la tabla de contenidos con la fecha de publicación (dd/mm/año); y la paginación de cada artículo podrá comprender el número de páginas que contiene cada artículo. Por ejemplo, si el primer artículo publicado tiene 12 páginas, la numeración irá de la pág. 1 a la 12; si el segundo artículo publicado tiene 22 páginas, la numeración irá de la pág. 1 a la 22, y así sucesivamente. • También deberá actualizar las instrucciones a los autores en sus respectivos sitios web y páginas de presentación de SciELO-Chile.• El procedimiento interno de marcación se envía una vez realizado el cambio formal.  2.- En relación al membrete bibliográfico del PDF,  algunas sugerencias que comúnmente se utiliza: Nombre revista, año , volumen , elocation-id del artículo,  fecha de publicación Ejemplo de la revista de ciencia y enfermería :  CIENCIA y ENFERMERIA (2019) 25:14 Ejemplo : Izquierdas, (2020) 49:aca debería ir el número de elocation-id del artículo Nota: el dato del elocation-id   se recupera de la marcación.  3.- En relación al DOI Si la revista obtiene su DOI a través de SciELO Chile, su visualización será la misma que con el numero regular, es decir una vez publicado el artículo. Por el momento para que los PDF puedan tener en su membrete el DOI deben esperar que una vez publicados los artículos estos puedan ser actualizados para ser subidos nuevamente. Si lo obtiene a través de alguna agencia o universidad este debe venir incluido en el PDF y en los artículos. 4.- En cuanto a la Marcación La marcación es la misma solo cambia algunos datos en la identificación del documento, esto ya no sería un AOP sino que un artículo final publicado dentro de su volumen, para este tipo de publicación se utiliza el volumen durante el año calendario de Enero a diciembre.  Una vez que tomen la decisión envío el procedimiento y la planillaEjemplo estructura de carpeta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Estimada Andrea, junto con saludar, esperando te encuentres bien, te escribo porque necesito resolver una situación puntual. Escribimos a Scielo en diciembre del año pasado, porque queremos que nuestra revista pase a la modalidad de edición continua. Pero mi preocupación es cómo se resuelve en ese caso el tema de los envíos a Scielo. Lo que entiendo es que, mirando otras revistas como Estudios Atacameños, que:  1. Se publica un solo número anual, cumpliendo la exigencia de SciELO en cantidad.2. Los artículos van numerados todos desde la página 1. Sin embargo, la pregunta es cómo sería la remisión de artículos para su publicación en SciELO. Porque hasta el 2022 fue semestral.  Además, me imagino que pueden haber una serie de otras recomendaciones. Estas preguntas ya las realicé a fines del año pasado y se acerca la fecha del fin del primer semestre y estoy preocupado, porque no quiero proceder sin recibir vuestros comentarios, precisiones y observaciones.  Agradezco lo que puedas responderme  saludos atentos  Fernando Venegas EspinozaEditorRevista de HistoriaUniversidad de Concepción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06557"/>
    <s v="2023-06-01T16:08:31Z"/>
    <s v="2023-06-01"/>
    <n v="126"/>
    <n v="5"/>
    <s v="No cumple"/>
    <n v="58"/>
    <n v="41"/>
    <n v="17"/>
    <s v="01"/>
    <s v="06"/>
    <s v="2023"/>
    <s v="16:08"/>
    <s v="Junio"/>
    <s v="Cerrado"/>
    <s v="2023-10-05T14:05:01Z"/>
    <s v="2023-10-05"/>
    <s v="05"/>
    <s v="10"/>
    <s v="2023"/>
    <s v="14:05"/>
    <s v="Octubre"/>
    <n v="16139709180564"/>
    <n v="16139709180564"/>
    <s v="Revista Margenes"/>
    <s v="revistamargenes@uv.cl"/>
    <x v="7"/>
    <s v="Andrea Yañez"/>
    <s v="REVISTA MARGENES. UV"/>
    <s v="Junto con saludar, Le envío información a fin de iniciar el proceso de indexación de la revista MÁRGENES: ESPACIO, ARTE Y SOCIEDAD, de la Facultad de Arquitectura de la Universidad de Valparaíso. Chile (enlace online: https://revistas.uv.cl/index.php/margenesAdjunto carta con datos solicitadosMuy cordialmente--Revista MárgenesFacultad de ArquitecturaUniversidad de Valparaís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06586"/>
    <s v="2023-06-01T16:57:49Z"/>
    <s v="2023-06-01"/>
    <n v="131"/>
    <n v="5"/>
    <s v="No cumple"/>
    <n v="58"/>
    <n v="41"/>
    <n v="17"/>
    <s v="01"/>
    <s v="06"/>
    <s v="2023"/>
    <s v="16:57"/>
    <s v="Junio"/>
    <s v="Cerrado"/>
    <s v="2023-10-10T20:04:27Z"/>
    <s v="2023-10-10"/>
    <s v="10"/>
    <s v="10"/>
    <s v="2023"/>
    <s v="20:04"/>
    <s v="Octubre"/>
    <n v="16141059453076"/>
    <n v="16141059453076"/>
    <s v="Obras Y Proyectos UCSC"/>
    <s v="oyp@ucsc.cl"/>
    <x v="2"/>
    <s v="Miriam Barraza"/>
    <s v="Obras y Proyectos 33"/>
    <s v="Estimada María Antonieta Yáñez,un gusto saludar e informar sobre el nuevo número de Obras y Proyectos. Adjunto los archivos de los artículos y la revista completa Obras y Proyectos 33 (edición de otoño 2023) en archivos pdf y zip (archivos de InDesign). Ruego solicitar la inclusión del doi a cada artículo por favor.Se ruega confirmar la recepción de este email y sus contenidos por favor. Agradeciendo el espléndido trabajo que realizan, te saluda cordialmente,Felipe VillalobosÍndice de ContenidosEvaluación de caudal de sobrepaso en una defensa costera mediante un modelo basado en las ecuaciones de Navier-Stokes promediadas por Reynolds en el volumen (VARANS)Assessment of wave overtopping in a coastal defense using a model based on the volume-averaged Reynolds averaged Navier-Stokes (VARANS)R. Campos-Caba y P. WincklerSistema de simulación numérica para la costa de Chile central mediante el acoplamiento de modelos numéricosNumerical simulation system for the coast of central Chile by coupling numerical modelsS. Bahamóndez y C. AguirreEvaluación de sitio para la determinación de zona de vertimiento de sedimentos dragados mediante la aplicación del método MontecarloSite evaluation for the determination of a dredged sediment disposal area through the application of the Montecarlo methodF. Galaz, A. González y M. QuezadaDiseño por vida útil de infraestructura marítima en hormigón armado: Enfoque holístico con experiencias de casos chilenosService life design of reinforced concrete maritime infrastructure: holistic approach with experiences from Chilean casesL. EbenspergerPuerto Lirquén y su descarbonización: Aplicando medidas de mitigación basado en la reconversión de equipamiento portuario a Hidrógeno verdeDecarbonization of Puerto Lirquén: Applying mitigation measures based on the reconversion of port equipment to green HydrogenM. A. GallegosStudy of avalanche models using well-balanced finite volume schemesEstudio de modelos de avalancha usando esquemas de volúmenes finitos bien balanceadosF. Campos, M. Sepúlveda, R. Abarca del Río and D. IsslerSistema constructivo de una fundición de cobre del siglo XIX en Atacama, ChileConstruction system of a nineteenth-century copper smelting in Atacama, ChileA. Nazer y O. PavezCalefacción distrital en Chile y avances en la investigación de interacción entre suelo y tuberías en redes de calefacción distritalDistrict heating in Chile and advances in the investigation on soil-pipe interactions in district heating networksF. Villalobos, I. Weidlich, I. Wolf, S. Hay y J. FumeronMétodos estáticos equivalentes para el análisis dinámico de edificios altos bajo cargas de viento en CubaEquivalent static methods for dynamic analysis of tall buildings under wind loads in CubaA. Ballate, D. Robert, P. Martín e I. Fernández-------------------------------  ARTICULOS INDEPENDIENTES.zip (https://drive.google.com/file/d/1xo7LgoF1ead5s8BffGlnCd-5gnEL8Ncj/view?usp=drive_web) REVISTA COMPLETA EN BAJA.pdf (https://drive.google.com/file/d/1kPc0G_ZFV1L-S-0ByoFAMPPzt3vMFQkk/view?usp=drive_web) REVISTA CON AVISOS EN ALTA.pdf (https://drive.google.com/file/d/1rEvqT3qY6TuB-2bI4G6svA27hhYqXJ0U/view?usp=drive_web) REVISTA OYP 33.zip (https://drive.google.com/file/d/19IdAGTjQgxbhRKgD3BMk2ybuH4cnGn2o/view?usp=drive_web) REVISTA SIN AVISOS EN ALTA.pdf (https://drive.google.com/file/d/1SvUuba-Aq4y6U_WtAVQ60MvMXkevp5fU/view?usp=drive_web)--Esta informacion y sus adjuntos esta dirigida exclusivamente a sus destinatarios. Antes de imprimir este correo, piense si es necesario. Caracteres especiales y tildes han sido omitidos de forma voluntaria para compatibilidad de los sistemas."/>
    <x v="2"/>
    <x v="2"/>
  </r>
  <r>
    <s v="ayudaic"/>
    <n v="707193"/>
    <s v="2023-06-02T17:55:30Z"/>
    <s v="2023-06-02"/>
    <n v="154"/>
    <n v="5"/>
    <s v="No cumple"/>
    <n v="58"/>
    <n v="41"/>
    <n v="17"/>
    <s v="02"/>
    <s v="06"/>
    <s v="2023"/>
    <s v="17:55"/>
    <s v="Junio"/>
    <s v="Cerrado"/>
    <s v="2023-11-03T13:02:45Z"/>
    <s v="2023-11-03"/>
    <s v="03"/>
    <s v="11"/>
    <s v="2023"/>
    <s v="13:02"/>
    <s v="Noviembre"/>
    <n v="10642506220692"/>
    <n v="10642506220692"/>
    <s v="José Octavio Alonso Gamboa"/>
    <s v="oalonso@unam.mx"/>
    <x v="7"/>
    <s v="Alejandro Pavez"/>
    <s v="Firma de convenio de colaboración entre LATINDEX y LA Referencia"/>
    <s v="Estimados colegas socios de Latindex,Los invitamos a asistir a la firma del convenio marco de colaboración entre Latindex y LA Referencia el próximo viernes 9 de Junio a las 8 AM MEX/Centroamérica/11 hrs ARG /16 hrs ESPhttps://redclara.zoom.us/j/81415156257Agradeceremos mucho su asistencia.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07260"/>
    <s v="2023-06-02T19:22:56Z"/>
    <s v="2023-06-02"/>
    <n v="130"/>
    <n v="5"/>
    <s v="No cumple"/>
    <n v="58"/>
    <n v="41"/>
    <n v="17"/>
    <s v="02"/>
    <s v="06"/>
    <s v="2023"/>
    <s v="19:22"/>
    <s v="Junio"/>
    <s v="Cerrado"/>
    <s v="2023-10-10T20:04:27Z"/>
    <s v="2023-10-10"/>
    <s v="10"/>
    <s v="10"/>
    <s v="2023"/>
    <s v="20:04"/>
    <s v="Octubre"/>
    <n v="11589239233556"/>
    <n v="11589239233556"/>
    <s v="Revista INVI"/>
    <s v="revistainvi@uchilefau.cl"/>
    <x v="2"/>
    <s v="Miriam Barraza"/>
    <s v="Revista INVI v.38 n.107 Mayo 2023"/>
    <s v="Estimada AntonietaEn este enlacehttps://www.dropbox.com/sh/k105s54m5tekfna/AACj843e_72_3XXUPhm_KkqFa?dl=0 (https://mailtrack.io/trace/link/53c097c76d0e0c4c76fcac6d72daeb54aa86f4e8?url=https%3A%2F%2Fwww.dropbox.com%2Fsh%2Fk105s54m5tekfna%2FAACj843e_72_3XXUPhm_KkqFa%3Fdl%3D0&amp;userId=3352715&amp;signature=ed4a78ddc2add803)compartimos los archivos marcados de Revista INVI v.38 nro. 107, de Mayo 2023.Atentos saludos,  Sandra Rivera M.Coordinadora editorial---Revista INVIInstituto de la ViviendaFacultad de Arquitectura y UrbanismoUniversidad de ChilePortugal 84Casilla 3387SantiagoTel (56 2) 2978 3151  Fax (56 2) 2222 2661         ---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7480"/>
    <s v="2023-06-04T13:29:06Z"/>
    <s v="2023-06-04"/>
    <n v="11"/>
    <n v="5"/>
    <s v="No cumple"/>
    <n v="58"/>
    <n v="41"/>
    <n v="17"/>
    <s v="04"/>
    <s v="06"/>
    <s v="2023"/>
    <s v="13:29"/>
    <s v="Junio"/>
    <s v="Cerrado"/>
    <s v="2023-06-15T20:04:14Z"/>
    <s v="2023-06-15"/>
    <s v="15"/>
    <s v="06"/>
    <s v="2023"/>
    <s v="20:04"/>
    <s v="Junio"/>
    <n v="5735338590996"/>
    <n v="5735338590996"/>
    <s v="Constanza Nicole Tapia Contreras"/>
    <s v="constanzatc@gmail.com"/>
    <x v="5"/>
    <s v="Paula Gajardo"/>
    <s v="Solicitud: Número (código/folio) del proyecto, centro o beca"/>
    <s v="Estimados:El motivo de este correo es solicitar el número (código/folio) correspondiente al proyecto, centro o beca, el cual es necesario para subir mi tesis al repositorio ANID.Mi nombre es Constanza Tapia Contreras y participé en el programa &quot;Doctorado con Acuerdo Bilateral en el Extranjero CONICYT-DAAD&quot; en la convocatoria 2014.Además, quisiera mencionar que lamentablemente la Universidad de la cual obtuve el grado académico no aparece en la lista del repositorio ANID. Por lo tanto, me gustaría saber qué debo hacer en este caso. La universidad de la cual obtuve el grado es &quot;University of Göttingen (Georg-August-Universität Göttingen)&quot;.Agradezco de antemano su atención.Atentamente, Constanza Tapia Contrer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07577"/>
    <s v="2023-06-05T12:01:33Z"/>
    <s v="2023-06-05"/>
    <n v="30"/>
    <n v="5"/>
    <s v="No cumple"/>
    <n v="58"/>
    <n v="41"/>
    <n v="17"/>
    <s v="05"/>
    <s v="06"/>
    <s v="2023"/>
    <s v="12:01"/>
    <s v="Junio"/>
    <s v="Cerrado"/>
    <s v="2023-07-05T19:03:18Z"/>
    <s v="2023-07-05"/>
    <s v="05"/>
    <s v="07"/>
    <s v="2023"/>
    <s v="19:03"/>
    <s v="Julio"/>
    <n v="420620577912"/>
    <n v="420620577912"/>
    <s v="Cristobal Felipe Padilla Fortunatti"/>
    <s v="cristobalfelipe@gmail.com"/>
    <x v="5"/>
    <s v="Paula Gajardo"/>
    <s v="Consulta"/>
    <s v="Hola, buen dia.Junto con saludarles, le escribo ya que estoy tratando de subir mi tesis doctoral al repositorio ANID, sin embargo, el sistema no logra reconocer mi folio 72190538 asociado a la BEca Doctorado en Extranjero 2018. Ruego me puedan ayudar / orientar.Desde ya muchas gracias por su tiempo.Cristobal Padilla F. PhDProfesor Asistente Departamento del Adulto y SenecenteEscuela de Enfemeria, Pontificia Universidad Catol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07591"/>
    <s v="2023-06-05T12:58:22Z"/>
    <s v="2023-06-05"/>
    <n v="29"/>
    <n v="5"/>
    <s v="No cumple"/>
    <n v="58"/>
    <n v="41"/>
    <n v="17"/>
    <s v="05"/>
    <s v="06"/>
    <s v="2023"/>
    <s v="12:58"/>
    <s v="Junio"/>
    <s v="Cerrado"/>
    <s v="2023-07-04T21:02:46Z"/>
    <s v="2023-07-04"/>
    <s v="04"/>
    <s v="07"/>
    <s v="2023"/>
    <s v="21:02"/>
    <s v="Julio"/>
    <n v="386983431412"/>
    <n v="386983431412"/>
    <s v="Cristóbal Balbontin Gallo"/>
    <s v="cbalbonting@gmail.com"/>
    <x v="3"/>
    <s v="Oscar Ravanal"/>
    <s v="Producción cinetifica"/>
    <s v="Buenos días, junto con saludar, les escribo con motivo del ranking en autores nacionales de humanidades a fin de solicitarles si es posible por favor actualizar la información.Hay información referente a mis publicaciones que no está contabilizada ni actualizada, además de que el artículo científico que señalo a continuación figura como material editorial en circunstancias que es un artículo científico.    Trans/Form/Acao (https://dataciencia.anid.cl/journal/0101-3173)  WoS ScopusHow Levinas Approached Hegel (https://dataciencia.anid.cl/article/260392)  2020 0 material editorial Rivista Di Storia Della Filosofia (https://dataciencia.anid.cl/journal/0393-2516)  WoSDesde ya muchas gracias.Saludos cordiales,Cordialmente,Dr. Cristóbal Balbontin GalloProfesor auxiliar +(56-63) 2293099Universidad Austral de Chilehttps://www.researchgate.net/profile/Cristobal-Balbontin-Ga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07745"/>
    <s v="2023-06-05T16:46:34Z"/>
    <s v="2023-06-05"/>
    <n v="24"/>
    <n v="5"/>
    <s v="No cumple"/>
    <n v="58"/>
    <n v="41"/>
    <n v="17"/>
    <s v="05"/>
    <s v="06"/>
    <s v="2023"/>
    <s v="16:46"/>
    <s v="Junio"/>
    <s v="Cerrado"/>
    <s v="2023-06-29T19:03:49Z"/>
    <s v="2023-06-29"/>
    <s v="29"/>
    <s v="06"/>
    <s v="2023"/>
    <s v="19:03"/>
    <s v="Junio"/>
    <n v="405060790171"/>
    <n v="405060790171"/>
    <s v="Adriana Esperanza Romero Rivero"/>
    <s v="adriana.romero.rivero@gmail.com"/>
    <x v="4"/>
    <s v="Maria Antonieta Tapia"/>
    <s v="Consulta"/>
    <s v="Estimados,   Reciban un cordial saludo.Estoy intentando subir la tesis de doctorado al repositorio de ANID y cuando introduzco el número de folio me aparece que el folio ingresado no existe. ¿En ese caso qué hago?Quedo atenta a su respuesta.Saludos,Adriana R."/>
    <x v="5"/>
    <x v="6"/>
  </r>
  <r>
    <s v="ayudaic"/>
    <n v="707756"/>
    <s v="2023-06-05T16:59:16Z"/>
    <s v="2023-06-05"/>
    <n v="30"/>
    <n v="5"/>
    <s v="No cumple"/>
    <n v="58"/>
    <n v="41"/>
    <n v="17"/>
    <s v="05"/>
    <s v="06"/>
    <s v="2023"/>
    <s v="16:59"/>
    <s v="Junio"/>
    <s v="Cerrado"/>
    <s v="2023-07-05T20:03:22Z"/>
    <s v="2023-07-05"/>
    <s v="05"/>
    <s v="07"/>
    <s v="2023"/>
    <s v="20:03"/>
    <s v="Julio"/>
    <n v="405060790171"/>
    <n v="405060790171"/>
    <s v="Adriana Esperanza Romero Rivero"/>
    <s v="adriana.romero.rivero@gmail.com"/>
    <x v="5"/>
    <s v="Paula Gajardo"/>
    <s v="Consulta"/>
    <s v="Estimados,   Reciban un cordial saludo.Estoy intentando subir la tesis de doctorado al repositorio de ANID y cuando introduzco el número de folio me aparece que el folio ingresado no existe. ¿En ese caso qué hago?El folio es 21180317Quedo atenta a su respuesta.Saludos,Adriana R.--Adriana Romer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07821"/>
    <s v="2023-06-05T18:23:02Z"/>
    <s v="2023-06-05"/>
    <n v="127"/>
    <n v="5"/>
    <s v="No cumple"/>
    <n v="58"/>
    <n v="41"/>
    <n v="17"/>
    <s v="05"/>
    <s v="06"/>
    <s v="2023"/>
    <s v="18:23"/>
    <s v="Junio"/>
    <s v="Cerrado"/>
    <s v="2023-10-10T15:03:30Z"/>
    <s v="2023-10-10"/>
    <s v="10"/>
    <s v="10"/>
    <s v="2023"/>
    <s v="15:03"/>
    <s v="Octubre"/>
    <n v="16247062484756"/>
    <n v="16247062484756"/>
    <s v="Luis B"/>
    <s v="lburgosb@gmail.com"/>
    <x v="2"/>
    <s v="Miriam Barraza"/>
    <s v="Consulta"/>
    <s v="Estimada persona, le saludo esperando que se encuentre bien. Le escribo para consultarle cómo se puede publicar un artículo de ensayo en la revista Scielo Chile y cuál es la periodicidad de publicación de la revista.Esperando su respuesta, se despide atentamente,--Luis Bur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07952"/>
    <s v="2023-06-05T22:14:40Z"/>
    <s v="2023-06-05"/>
    <n v="49"/>
    <n v="5"/>
    <s v="No cumple"/>
    <n v="58"/>
    <n v="41"/>
    <n v="17"/>
    <s v="05"/>
    <s v="06"/>
    <s v="2023"/>
    <s v="22:14"/>
    <s v="Junio"/>
    <s v="Cerrado"/>
    <s v="2023-07-24T21:02:51Z"/>
    <s v="2023-07-24"/>
    <s v="24"/>
    <s v="07"/>
    <s v="2023"/>
    <s v="21:02"/>
    <s v="Julio"/>
    <n v="10878232581396"/>
    <n v="10878232581396"/>
    <s v="Repositorio"/>
    <s v="repositorio@anid.cl"/>
    <x v="5"/>
    <s v="Paula Gajardo"/>
    <s v="Feedback Form Information"/>
    <s v="Comments:Estimados/asDeseo subir mi tesis doctoral, pero el &quot;folio&quot; no me aparece al buscarlo. El número correspondiente es: Beca Chile folio 72190277.Entiendo que es un requisito para subir la tesis, por lo que les pido por favor orientación. Igual me contactaré vía ticket a ayuda.anid.cl.GraciasDate: Mon Jun 05 22:14:32 UTC 2023Email: inti.fuica.rebolledo@gmail.comLogged In As: inti.fuica.rebolledo@gmail.comReferring Page: https://repositorio.anid.cl/workspaceitems/200680/editUser Agent: Mozilla/5.0 (Windows NT 10.0; Win64; x64) AppleWebKit/537.36 (KHTML, like Gecko) Chrome/114.0.0.0 Safari/537.36 Edg/114.0.1823.37Session: 6533e87d-b69b-4322-9f43-4df458594ebe"/>
    <x v="4"/>
    <x v="5"/>
  </r>
  <r>
    <s v="ayudaic"/>
    <n v="708141"/>
    <s v="2023-06-06T15:42:38Z"/>
    <s v="2023-06-06"/>
    <n v="1"/>
    <n v="5"/>
    <s v="Cumple"/>
    <n v="58"/>
    <n v="41"/>
    <n v="17"/>
    <s v="06"/>
    <s v="06"/>
    <s v="2023"/>
    <s v="15:42"/>
    <s v="Junio"/>
    <s v="Cerrado"/>
    <s v="2023-06-07T15:03:38Z"/>
    <s v="2023-06-07"/>
    <s v="07"/>
    <s v="06"/>
    <s v="2023"/>
    <s v="15:03"/>
    <s v="Junio"/>
    <n v="15978342890516"/>
    <n v="15978342890516"/>
    <s v="Franz Chouly"/>
    <s v="franz.chouly@u-bourgogne.fr"/>
    <x v="0"/>
    <s v="Paula Gajardo"/>
    <s v="Importacion / publicaciones"/>
    <s v="Estimado/estimada,Estoy llenando mi perfil en el Portal del Investigador.En la parte de publicaciones, no encuentro ningún otro modo que entrarlas a mano.Con la importación desde base de datos, no funciona, y tampoco con el DOI.Lo podría importar por ejemplo desde mi perfil ORCID. ¿ Habra esta posibilidad ?¿ Que seria su sugerencia si no ?Muchas gracias por su ayuda,Cordiales saludos,  Franz Chouly--___________________________________________________________________________Prof. Franz Chouly                            Institut de Mathématiques de Bourgogne/Institute of Mathematics of BurgundyUMR 5584 CNRSUniversité de Bourgogne/University of Burgundy, B.P. 4787021078 Dijon Cedex, FranceTel : +33(0)3 80 39 90 59Email : franz.chouly@u-bourgogne.frWeb : http://fchouly.perso.math.cnrs.fr/"/>
    <x v="5"/>
    <x v="11"/>
  </r>
  <r>
    <s v="ayudaic"/>
    <n v="708172"/>
    <s v="2023-06-06T16:12:32Z"/>
    <s v="2023-06-06"/>
    <n v="1"/>
    <n v="5"/>
    <s v="Cumple"/>
    <n v="58"/>
    <n v="41"/>
    <n v="17"/>
    <s v="06"/>
    <s v="06"/>
    <s v="2023"/>
    <s v="16:12"/>
    <s v="Junio"/>
    <s v="Cerrado"/>
    <s v="2023-06-07T17:03:32Z"/>
    <s v="2023-06-07"/>
    <s v="07"/>
    <s v="06"/>
    <s v="2023"/>
    <s v="17:03"/>
    <s v="Junio"/>
    <n v="422969498692"/>
    <n v="422969498692"/>
    <s v="Alejandro Ernesto Luarte Navarro"/>
    <s v="aluarte@uandes.cl"/>
    <x v="0"/>
    <s v="Paula Gajardo"/>
    <s v="Editar correo institucional en la plataforma"/>
    <s v="Estimados,Soy Alejandro Luarte Navarro, Rut: 15780219-4 y me gustaría cambiar mi correo en la plataforma de aluarte@bni.cl a aluarte@uandes.cl¿Cómo puedo hacerlo?Saludos------------------------------- Alejandro Ernesto Luarte NavarroProfesorDocencia Pre Escuela de MedicinaAv. Mons. Álvaro del Portillo 12.455Las Condes, Santiago, ChileTeléfono:http://www.uandes.clCompromiso UANDES: Imprime solo lo necesario y cuidemos nuestra casa común."/>
    <x v="3"/>
    <x v="11"/>
  </r>
  <r>
    <s v="ayudaic"/>
    <n v="708229"/>
    <s v="2023-06-06T16:51:36Z"/>
    <s v="2023-06-06"/>
    <n v="113"/>
    <n v="5"/>
    <s v="No cumple"/>
    <n v="58"/>
    <n v="41"/>
    <n v="17"/>
    <s v="06"/>
    <s v="06"/>
    <s v="2023"/>
    <s v="16:51"/>
    <s v="Junio"/>
    <s v="Cerrado"/>
    <s v="2023-09-27T13:03:26Z"/>
    <s v="2023-09-27"/>
    <s v="27"/>
    <s v="09"/>
    <s v="2023"/>
    <s v="13:03"/>
    <s v="Septiembre"/>
    <n v="10813975569428"/>
    <n v="10813975569428"/>
    <s v="Patricio Gana González"/>
    <s v="pganag@gmail.com"/>
    <x v="2"/>
    <s v="Miriam Barraza"/>
    <s v="Revista Chilena de Nutrición"/>
    <s v="Estimada María AntonietaEnvío los archivos en InDesign (sin DOI) y los pdfs de Revista Chilena de Nutrición año 2023; volumen 50; número 2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08298"/>
    <s v="2023-06-06T18:17:39Z"/>
    <s v="2023-06-06"/>
    <n v="167"/>
    <n v="5"/>
    <s v="No cumple"/>
    <n v="58"/>
    <n v="41"/>
    <n v="17"/>
    <s v="06"/>
    <s v="06"/>
    <s v="2023"/>
    <s v="18:17"/>
    <s v="Junio"/>
    <s v="Cerrado"/>
    <s v="2023-11-20T19:03:33Z"/>
    <s v="2023-11-20"/>
    <s v="20"/>
    <s v="11"/>
    <s v="2023"/>
    <s v="19:03"/>
    <s v="Noviembre"/>
    <n v="16291245250452"/>
    <n v="16291245250452"/>
    <s v="Catalina Sanhueza Egert"/>
    <s v="csanhueza3@miuandes.cl"/>
    <x v="4"/>
    <s v="Alejandro Pavez"/>
    <s v="Investigación Universidad de los Andes"/>
    <s v="Estimado/a,Mi nombre es Catalina Sanhueza, le escribo de parte del profesor Pedro Anguita.Resulta que el profesor está haciendo una investigación y necesita los resultados de los concursos de pluralismo que se han resuelto. Dicho concurso ha tenido 14 versiones y necesito los resultados de cada uno, con la información básica (año, investigadores, título del proyecto, recursos otorgados e institución).Podría ayudarme a acceder a esa información? no he logrado encontrarla en la pagina web.Muchas gracias, quedo atenta."/>
    <x v="3"/>
    <x v="1"/>
  </r>
  <r>
    <s v="ayudaic"/>
    <n v="708566"/>
    <s v="2023-06-07T03:47:36Z"/>
    <s v="2023-06-07"/>
    <n v="1"/>
    <n v="5"/>
    <s v="Cumple"/>
    <n v="58"/>
    <n v="41"/>
    <n v="17"/>
    <s v="07"/>
    <s v="06"/>
    <s v="2023"/>
    <s v="03:47"/>
    <s v="Junio"/>
    <s v="Cerrado"/>
    <s v="2023-06-08T20:03:19Z"/>
    <s v="2023-06-08"/>
    <s v="08"/>
    <s v="06"/>
    <s v="2023"/>
    <s v="20:03"/>
    <s v="Junio"/>
    <n v="417591671872"/>
    <n v="417591671872"/>
    <s v="Martin Besfamille"/>
    <s v="mbesfamille@uc.cl"/>
    <x v="0"/>
    <s v="Paula Gajardo"/>
    <s v="Pregunta"/>
    <s v="Estimada Señora, Estimado Señor,Buenos días.He intentado incorporar en mi página de productividad un artículo que está en prensa. Pero no le veo en mi &quot;Resumen de Productividad&quot;. Por favor, ¿podrían indicarme como proceder para que aparezca?Gracias de antemano.Saludos.Martín BesfamilleAssociate ProfessorInstituto de EconomíaPontificia Universidad Católica de ChileAv. Vicuña Mackenna 4860Macul, SantiagoChileTel: [++562] 2354-7105E-mail: mbesfamille@uc.clNo sienta la obligación de contestar este mail fuera de horario laboral."/>
    <x v="4"/>
    <x v="9"/>
  </r>
  <r>
    <s v="ayudaic"/>
    <n v="708729"/>
    <s v="2023-06-07T15:24:56Z"/>
    <s v="2023-06-07"/>
    <n v="28"/>
    <n v="5"/>
    <s v="No cumple"/>
    <n v="58"/>
    <n v="41"/>
    <n v="17"/>
    <s v="07"/>
    <s v="06"/>
    <s v="2023"/>
    <s v="15:24"/>
    <s v="Junio"/>
    <s v="Cerrado"/>
    <s v="2023-07-05T19:03:17Z"/>
    <s v="2023-07-05"/>
    <s v="05"/>
    <s v="07"/>
    <s v="2023"/>
    <s v="19:03"/>
    <s v="Julio"/>
    <n v="16103490224020"/>
    <n v="16103490224020"/>
    <s v="Ricardo Baez Cruz"/>
    <s v="rbaez@udec.cl"/>
    <x v="5"/>
    <s v="Paula Gajardo"/>
    <s v="numero de beca no reconocido en repositorio"/>
    <s v="Estimados miembros del respositorio ANID,Cordial Salido.Me dirigo a ustedes porque tengo un problema al momento de ingresar mi tesis al respositorio.  El sistema no reconoce el numero de beca el cual es 2016–21160562.Me gustaría preguntarles si ustedes me pueden ayudar a solucinar ese inconveniente.Muchas gracias de antemano por su tiempo.Cordialmente,Ricardo Baez"/>
    <x v="4"/>
    <x v="5"/>
  </r>
  <r>
    <s v="ayudaic"/>
    <n v="709273"/>
    <s v="2023-06-08T16:31:59Z"/>
    <s v="2023-06-08"/>
    <n v="138"/>
    <n v="5"/>
    <s v="No cumple"/>
    <n v="58"/>
    <n v="41"/>
    <n v="17"/>
    <s v="08"/>
    <s v="06"/>
    <s v="2023"/>
    <s v="16:31"/>
    <s v="Junio"/>
    <s v="Cerrado"/>
    <s v="2023-10-24T19:03:30Z"/>
    <s v="2023-10-24"/>
    <s v="24"/>
    <s v="10"/>
    <s v="2023"/>
    <s v="19:03"/>
    <s v="Octubre"/>
    <n v="10878232581396"/>
    <n v="10878232581396"/>
    <s v="Repositorio"/>
    <s v="repositorio@anid.cl"/>
    <x v="5"/>
    <s v="Alejandro Pavez"/>
    <s v="Feedback Form Information"/>
    <s v="Comments:Hola Haroldo, uarios me están reportando problemas en el formulario plan de gestión datos, la funcionalidad buscar el proyecto por lupas no funciona al encontrar el proyectos se seleccionar pero no lo traspasa al formulario, favor si puedes revisarsaludos  Ariel LetelierDate: Thu Jun 08 16:31:50 UTC 2023Email: aletelier@conicyt.clLogged In As: aletelier@conicyt.clReferring Page: https://repositorio.anid.cl/faqUser Agent: Mozilla/5.0 (Windows NT 10.0; Win64; x64) AppleWebKit/537.36 (KHTML, like Gecko) Chrome/114.0.0.0 Safari/537.36Session: 2c5edbc4-fe23-4851-b903-06c71d3c9edf"/>
    <x v="5"/>
    <x v="6"/>
  </r>
  <r>
    <s v="ayudaic"/>
    <n v="709336"/>
    <s v="2023-06-08T18:30:04Z"/>
    <s v="2023-06-08"/>
    <n v="148"/>
    <n v="5"/>
    <s v="No cumple"/>
    <n v="58"/>
    <n v="41"/>
    <n v="17"/>
    <s v="08"/>
    <s v="06"/>
    <s v="2023"/>
    <s v="18:30"/>
    <s v="Junio"/>
    <s v="Cerrado"/>
    <s v="2023-11-03T13:02:44Z"/>
    <s v="2023-11-03"/>
    <s v="03"/>
    <s v="11"/>
    <s v="2023"/>
    <s v="13:02"/>
    <s v="Noviembre"/>
    <n v="10642506220692"/>
    <n v="10642506220692"/>
    <s v="José Octavio Alonso Gamboa"/>
    <s v="oalonso@unam.mx"/>
    <x v="7"/>
    <s v="Alejandro Pavez"/>
    <s v="RECORDATORIO IMPORTANTE"/>
    <s v="Estimados colegas socios de Latindex,Los invitamos a asistir a la firma del convenio marco de colaboración entre Latindex y LA Referencia mañana viernes 9 de Junio a las 8 AM MEX/Centroamérica/11 hrs ARG /16 hrs ESPhttps://redclara.zoom.us/j/81415156257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09722"/>
    <s v="2023-06-09T14:21:46Z"/>
    <s v="2023-06-09"/>
    <n v="13"/>
    <n v="5"/>
    <s v="No cumple"/>
    <n v="58"/>
    <n v="41"/>
    <n v="17"/>
    <s v="09"/>
    <s v="06"/>
    <s v="2023"/>
    <s v="14:21"/>
    <s v="Junio"/>
    <s v="Cerrado"/>
    <s v="2023-06-22T20:03:50Z"/>
    <s v="2023-06-22"/>
    <s v="22"/>
    <s v="06"/>
    <s v="2023"/>
    <s v="20:03"/>
    <s v="Junio"/>
    <n v="381169429711"/>
    <n v="381169429711"/>
    <s v="Francisco Javier Matus Baeza"/>
    <s v="francisco.matus@ufrontera.cl"/>
    <x v="5"/>
    <s v="Paula Gajardo"/>
    <s v="Proyecto en Repositorio ANID"/>
    <s v="Buenos días,Junto con saludar quisiera por favor solicitar incorporar el siguiente proyecto Anillo al Repositorio ANID:Proyecto ANID ACT210060 Anillo FIRING: Multiscale effects of extreme forest fires on erosion, water, and biogeochemical cycles in natural and managed forest soils.Esto para poder dar cumplimiento con el Plan de gestión de datos del proyecto.Saludos cordiales--Prof. Dr. Francisco J. MatusDirector of Ph.D. Program of Natural Resources Sciences, Universidad de La FronteraDirector of Laboratory of Conservation and Dynamics of Volcanic SoilsUniversidad de La FronteraDirector FiRing ANID-ProjectAv. Francisco Salazar 01145.P.O. Box 54-D, Temuco, Chile.Tel: +56 45 -2325442e-mail: francisco.matus@ufrontera.clWeb page: https://laboratoriodesuelosvolcanicos.cl (https://laboratoriodesuelosvolcanicos.cl/)E-mail: lab.suelosvolcanicos@ufrontera.cl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710026"/>
    <s v="2023-06-09T20:47:18Z"/>
    <s v="2023-06-09"/>
    <n v="26"/>
    <n v="5"/>
    <s v="No cumple"/>
    <n v="58"/>
    <n v="41"/>
    <n v="17"/>
    <s v="09"/>
    <s v="06"/>
    <s v="2023"/>
    <s v="20:47"/>
    <s v="Junio"/>
    <s v="Cerrado"/>
    <s v="2023-07-05T19:03:17Z"/>
    <s v="2023-07-05"/>
    <s v="05"/>
    <s v="07"/>
    <s v="2023"/>
    <s v="19:03"/>
    <s v="Julio"/>
    <n v="384552811071"/>
    <n v="384552811071"/>
    <s v="José Andrés Sepúlveda Maldonado"/>
    <s v="jose.sepulveda@ufrontera.cl"/>
    <x v="5"/>
    <s v="Paula Gajardo"/>
    <s v="Solicita Nro Folio Beca"/>
    <s v="A quien corresponda.Estoy haciendo el depósito de mi tesis doctoral en el marco del cierre de mi beca (Becas Chile de Doctorado en el Extranjero - 2015) y necesito el folio de mi beca para concluir el trámite.Hace un tiempo pedí un certificado dónde se indica el número de folio 72160317 (ver documento adjunto) pero la plataforma no me lo reconoce.Un saludo y quedo atento a su respuesta.José Andrés Sepúlveda Maldonado15853966-7-- José Sepúlveda, PhD Departamento de Psicología Núcleo Científico Tecnológico en Ciencias Sociales y Humanidades Centro de Excelencia en Psicología Económica y del Consumo Universidad de La Frontera +56 45 259 66 77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10030"/>
    <s v="2023-06-09T20:52:46Z"/>
    <s v="2023-06-09"/>
    <n v="5"/>
    <n v="5"/>
    <s v="Cumple"/>
    <n v="58"/>
    <n v="41"/>
    <n v="17"/>
    <s v="09"/>
    <s v="06"/>
    <s v="2023"/>
    <s v="20:52"/>
    <s v="Junio"/>
    <s v="Cerrado"/>
    <s v="2023-06-14T14:03:59Z"/>
    <s v="2023-06-14"/>
    <s v="14"/>
    <s v="06"/>
    <s v="2023"/>
    <s v="14:03"/>
    <s v="Junio"/>
    <n v="16124587139732"/>
    <n v="16124587139732"/>
    <s v="Guisela Andrea Munita Martinez"/>
    <s v="guisela.munita@upla.cl"/>
    <x v="0"/>
    <s v="Paula Gajardo"/>
    <s v="acceso a portal para llenar datos"/>
    <s v="Hola, como ingreso a portal y llenar datos.Att--Dra.Guisela Munita M.Facultad de ArteUniversidad de Playa Anchaguisela.munita@upla.cl"/>
    <x v="3"/>
    <x v="11"/>
  </r>
  <r>
    <s v="ayudaic"/>
    <n v="710116"/>
    <s v="2023-06-10T01:57:53Z"/>
    <s v="2023-06-10"/>
    <n v="5"/>
    <n v="5"/>
    <s v="Cumple"/>
    <n v="58"/>
    <n v="41"/>
    <n v="17"/>
    <s v="10"/>
    <s v="06"/>
    <s v="2023"/>
    <s v="01:57"/>
    <s v="Junio"/>
    <s v="Cerrado"/>
    <s v="2023-06-15T19:03:53Z"/>
    <s v="2023-06-15"/>
    <s v="15"/>
    <s v="06"/>
    <s v="2023"/>
    <s v="19:03"/>
    <s v="Junio"/>
    <n v="1905591363407"/>
    <n v="1905591363407"/>
    <s v="Domingo Román M"/>
    <s v="domingo.roman@usach.cl"/>
    <x v="0"/>
    <s v="Paula Gajardo"/>
    <s v="dificultades con plataforma"/>
    <s v="Srs. AnidNo puedo ingresar para editar mi curriculum. Estoy preparando una postulación a Fondecyt regular 2024 y puedo entrar al proyecto y editarlo pero no a mi CV.Si me pueden ayudar, estaré obviamente muy agradecido.--DRM"/>
    <x v="5"/>
    <x v="11"/>
  </r>
  <r>
    <s v="ayudaic"/>
    <n v="710131"/>
    <s v="2023-06-10T12:52:44Z"/>
    <s v="2023-06-10"/>
    <n v="163"/>
    <n v="5"/>
    <s v="No cumple"/>
    <n v="58"/>
    <n v="41"/>
    <n v="17"/>
    <s v="10"/>
    <s v="06"/>
    <s v="2023"/>
    <s v="12:52"/>
    <s v="Junio"/>
    <s v="Cerrado"/>
    <s v="2023-11-20T19:03:32Z"/>
    <s v="2023-11-20"/>
    <s v="20"/>
    <s v="11"/>
    <s v="2023"/>
    <s v="19:03"/>
    <s v="Noviembre"/>
    <n v="11081259560596"/>
    <n v="11081259560596"/>
    <s v="Ayaz Alam"/>
    <s v="ayaz.alam@gmail.com"/>
    <x v="6"/>
    <s v="Alejandro Pavez"/>
    <s v="Registro incorrecto de la publicación en la plataforma de Curriculum"/>
    <s v="Estimado/aBuenos días. Hay un registro incorrecto de una publicación en la plataforma ANID de curriculum (no portal de investigadores), donde ISSN y nombre de editorial están incorrectos. Si intento a corregir eso o trato de ingresar nuevamente esa publicación con ISSN corecto, la plataforma no me permite. Se trata de la publicación con DOI 10.3390/su142416368 en la revista Sustainability. Efectivamente, se  debe corregir ISSN y nombre de editorial de las revista Sustainability en la plataforma. Actualmente aparece como lo siguiente:ISSN: 1937-0695 Editorial: MARY ANN LIEBERT INC.        [INCORRECTO]Actualmente aparece como lo siguiente:ISSN: 2071-1050 Editorial: MDPI           [CORRECTO]DOI: 10.3390/su142416368 Indices: ISI  y ScopusLink artículo: https://www.mdpi.com/2071-1050/14/24/16368Link revista: https://www.mdpi.com/journal/sustainabilityTítulo: Hydrogeochemistry and Water Quality Assessment in the Thamirabarani River Stretch by Applying GIS and PCA TechniquesAutores: Tharmar, Esakkimuthu: Abraham, Marykutty; Prakash: Sundaram, Ramaiah  Akila; Flores, Erick Saavedra; Canales, Cristian; Alam, Mohammad Ayaz Referencia completa del artículo: Tharmar, E.; Abraham, M.; Prakash, R.; Sundaram, A.; Flores, E.S.; Canales, C.; Alam, M.A., 2022. Hydrogeochemistry and Water Quality Assessment in the Thamirabarani River Stretch by Applying GIS and PCA Techniques. Sustainability, 14, 16368. https://doi.org/10.3390/su142416368Quedo atento a cualquier consulta al respecto. Espero una resolución expedita del problema. Desde ya muchas gracias.Saludos cordiales,AyazNombre completo: Mohammad Ayaz AlamApellidos: AlamNombres: Mohammad AyazRUT: 23031928-6Correo: ayaz.alam@gmail.com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10276"/>
    <s v="2023-06-12T13:11:37Z"/>
    <s v="2023-06-12"/>
    <n v="3"/>
    <n v="5"/>
    <s v="Cumple"/>
    <n v="58"/>
    <n v="41"/>
    <n v="17"/>
    <s v="12"/>
    <s v="06"/>
    <s v="2023"/>
    <s v="13:11"/>
    <s v="Junio"/>
    <s v="Cerrado"/>
    <s v="2023-06-15T20:04:14Z"/>
    <s v="2023-06-15"/>
    <s v="15"/>
    <s v="06"/>
    <s v="2023"/>
    <s v="20:04"/>
    <s v="Junio"/>
    <n v="16404334239508"/>
    <n v="16404334239508"/>
    <s v="JAVIERA ALEJANDRA HORMAZABAL PINO"/>
    <s v="j.hormazabal02@ufromail.cl"/>
    <x v="5"/>
    <s v="Paula Gajardo"/>
    <s v="Nueva dirección RE: Proyecto en Repositorio ANID"/>
    <s v="Muchas gracias por contactarte conmigo.Mi nueva dirección de correo electrónico es javiera.hormazabal@ufrontera.cl Saludos cordiales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10357"/>
    <s v="2023-06-12T15:23:53Z"/>
    <s v="2023-06-12"/>
    <n v="135"/>
    <n v="5"/>
    <s v="No cumple"/>
    <n v="58"/>
    <n v="41"/>
    <n v="17"/>
    <s v="12"/>
    <s v="06"/>
    <s v="2023"/>
    <s v="15:23"/>
    <s v="Junio"/>
    <s v="Cerrado"/>
    <s v="2023-10-25T13:02:54Z"/>
    <s v="2023-10-25"/>
    <s v="25"/>
    <s v="10"/>
    <s v="2023"/>
    <s v="13:02"/>
    <s v="Octubre"/>
    <n v="423092831352"/>
    <n v="423092831352"/>
    <s v="Andrea Margarita Yañez Clavel"/>
    <s v="ayanez@anid.cl"/>
    <x v="1"/>
    <s v="Alejandro Pavez"/>
    <s v="consulta ISSN 2810-6539_ Chile Astronómico"/>
    <s v="Estimado don Jorge: Junto con saludar, referente a su consulta informo lo siguiente &quot; La regla básica del ISSN El número ISSN identifica la publicación como tal, en referencia a su título y al tipo de soporte. Así, siempre se dará el mismo número ISSN para:     todos los fascículos de un periódico,    todos los números de una revista,    todos los discos compactos (CD-Rom) de una serie… &quot;  Por lo tanto, la respuesta es que todos los números (ya sean trimestrales o de cualquier periodicidad) serán identificados por el mismo ISSN siempre y cuando sean para el mismo título.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Mensaje original-----De: contacto@chileastronomico.cl &lt;contacto@chileastronomico.cl&gt; Enviado el: jueves, 1 de Junio de 2023 19:01Para: evaluacionrevistas &lt;evaluacionrevistas@conicyt.cl&gt;Asunto: consulta ISSN Estimad@; Hace unos días su oficina me entregó un código ISSN para una revista:Chile AstronómicoISSN 2810-6539https://chileastronomico.cl/index.html Mi duda es si ese ISSN es válido para todas las publicaciones trimestrales o si he de pedir un código nuevo para cada número.  Jorge TriviñoEditor Chile Astronómico"/>
    <x v="3"/>
    <x v="10"/>
  </r>
  <r>
    <s v="ayudaic"/>
    <n v="710366"/>
    <s v="2023-06-12T15:34:36Z"/>
    <s v="2023-06-12"/>
    <n v="3"/>
    <n v="5"/>
    <s v="Cumple"/>
    <n v="58"/>
    <n v="41"/>
    <n v="17"/>
    <s v="12"/>
    <s v="06"/>
    <s v="2023"/>
    <s v="15:34"/>
    <s v="Junio"/>
    <s v="Cerrado"/>
    <s v="2023-06-15T19:03:53Z"/>
    <s v="2023-06-15"/>
    <s v="15"/>
    <s v="06"/>
    <s v="2023"/>
    <s v="19:03"/>
    <s v="Junio"/>
    <n v="418189664691"/>
    <n v="418189664691"/>
    <s v="Lorena Soledad Rebolledo Manríquez"/>
    <s v="lrebolledo@inach.cl"/>
    <x v="0"/>
    <s v="Paula Gajardo"/>
    <s v="Problema al importar el CV desde el portal del investigado"/>
    <s v="Estimados,Escribo en relación al fondecyt regular. AL momento de importar mi cv desde el portal del investigador, no están las últimas 10 publicaciones. Estas se encuentran agregadas al portal de investigador, pero cuando entro a mi cv en el portal de la postulación no aparecen?. Favor si me pueden ayudar con este temami perfil del investigador: es Lorena Rebolledo. Envio un pantallazo como aparecen mis publicaciones en el portal del investigador Lorena Rebolledo PhDCambio Climático | Scientific cooperation officer for Korea, China, JapanInstituto Antártico Chileno | Chilean Antarctic InstituteMinisterio de Relaciones Exteriores | Gobierno de ChileMinistry of Foreign Affairs | Government of Chile +56 61 2298177  Plaza Muñoz Gamero 1055 | Punta Arenas | Chile  www.inach.cl"/>
    <x v="5"/>
    <x v="6"/>
  </r>
  <r>
    <s v="ayudaic"/>
    <n v="710439"/>
    <s v="2023-06-12T17:56:39Z"/>
    <s v="2023-06-12"/>
    <n v="107"/>
    <n v="5"/>
    <s v="No cumple"/>
    <n v="58"/>
    <n v="41"/>
    <n v="17"/>
    <s v="12"/>
    <s v="06"/>
    <s v="2023"/>
    <s v="17:56"/>
    <s v="Junio"/>
    <s v="Cerrado"/>
    <s v="2023-09-27T13:03:25Z"/>
    <s v="2023-09-27"/>
    <s v="27"/>
    <s v="09"/>
    <s v="2023"/>
    <s v="13:03"/>
    <s v="Septiembre"/>
    <n v="9673272229908"/>
    <n v="9673272229908"/>
    <s v="Sandra Elizabeth Roa Mendoza"/>
    <s v="sroa@udec.cl"/>
    <x v="2"/>
    <s v="Miriam Barraza"/>
    <s v="Revista Universum Vol. 38 N°1  I Sem.2023"/>
    <s v="Estimada Antonieta, junto con saludar adjunto link con archivos procesados de Revista Universum Vol. 38 N°1 I Sem. 2023.Saludos cordiales,Sandra Roahttp://share.udec.cl/server/php/files/sroa/compartir/v38n1.rarINDICE UNIVERSUM VOL. 38 NUìM. 1.docx"/>
    <x v="2"/>
    <x v="2"/>
  </r>
  <r>
    <s v="ayudaic"/>
    <n v="710491"/>
    <s v="2023-06-12T19:24:28Z"/>
    <s v="2023-06-12"/>
    <n v="115"/>
    <n v="5"/>
    <s v="No cumple"/>
    <n v="58"/>
    <n v="41"/>
    <n v="17"/>
    <s v="12"/>
    <s v="06"/>
    <s v="2023"/>
    <s v="19:24"/>
    <s v="Junio"/>
    <s v="Cerrado"/>
    <s v="2023-10-05T20:03:29Z"/>
    <s v="2023-10-05"/>
    <s v="05"/>
    <s v="10"/>
    <s v="2023"/>
    <s v="20:03"/>
    <s v="Octubre"/>
    <n v="403247719811"/>
    <n v="403247719811"/>
    <s v="Juan Felipe Alfaro Quezada"/>
    <s v="felipealfaro88@gmail.com"/>
    <x v="4"/>
    <s v="Maria Antonieta Tapia"/>
    <s v="ingreso a plataforma"/>
    <s v="Estimados no puedo ingresar a la plataforma de portal del investigador. Extrañamente me aparecen dos usuarios dentro de los investigadores y quisiera solo tener uno. El Valido es el que esta con el nombre completo Juan Felipe Alfaro Quezada y el que sobra es Juan Alfaro quisiera que lo eliminen porfavorGracias"/>
    <x v="5"/>
    <x v="11"/>
  </r>
  <r>
    <s v="ayudaic"/>
    <n v="710503"/>
    <s v="2023-06-12T19:42:02Z"/>
    <s v="2023-06-12"/>
    <n v="144"/>
    <n v="5"/>
    <s v="No cumple"/>
    <n v="58"/>
    <n v="41"/>
    <n v="17"/>
    <s v="12"/>
    <s v="06"/>
    <s v="2023"/>
    <s v="19:42"/>
    <s v="Junio"/>
    <s v="Cerrado"/>
    <s v="2023-11-03T13:02:44Z"/>
    <s v="2023-11-03"/>
    <s v="03"/>
    <s v="11"/>
    <s v="2023"/>
    <s v="13:02"/>
    <s v="Noviembre"/>
    <n v="10642506220692"/>
    <n v="10642506220692"/>
    <s v="José Octavio Alonso Gamboa"/>
    <s v="oalonso@unam.mx"/>
    <x v="7"/>
    <s v="Alejandro Pavez"/>
    <s v="Propuesta de adhesión de Latindex a COARA"/>
    <s v="Estimados socios de Latindex:En ocasión de la reciente Conferencia Bi-regional LAC-EU sobre Ciencia Abierta, llevada a cabo en San José CR, se vio la conveniencia de explorar vías de acercamiento con la comunidad internacional de Ciencia Abierta.En particular, llama la atención el movimiento iniciado en la Unión Europea para revisar los procesos y criterios de la evaluación de la investigación, liderado por COARA, https://coara.eu/ . El proceso de redacción de un Acuerdo sobre la reforma de la evaluación de la investigación se inició en Enero de 2022, con la participación de más de 350 organizaciones de más de 40 países. La lista actual de signatarios del Acuerdo es impresionante; incluye, por cierto, el IBICT, la Universidad de Costa Rica, una asociación científica de Perú y muchas universidades de España y Portugal, además de FECYT y FCT (Portugal).Sin embargo, está escasamente representado el universo de la información, catalogación y evaluación de las revistas, por lo que pienso que, como Latindex, tenemos algo valioso que aportar a este movimiento, dado el impacto que nuestro trabajo tiene en la evaluación de los investigadores, sus proyectos y sus instituciones.Anexo encontrarán el texto del acuerdo  de COARA, al que se suscriben sus miembros y la liga a sus principios rectores,  https://coara.eu/coalition/guiding-principles/Apreciaremos recibir los valiosos comentarios de ustedes, durante el transcurso de esta semana, antes de proceder.Saludos cordiales,Ana María*****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COARA 2022_07_19_rra_agreement_final.pdf"/>
    <x v="1"/>
    <x v="7"/>
  </r>
  <r>
    <s v="ayudaic"/>
    <n v="710634"/>
    <s v="2023-06-13T01:40:06Z"/>
    <s v="2023-06-13"/>
    <n v="106"/>
    <n v="5"/>
    <s v="No cumple"/>
    <n v="58"/>
    <n v="41"/>
    <n v="17"/>
    <s v="13"/>
    <s v="06"/>
    <s v="2023"/>
    <s v="01:40"/>
    <s v="Junio"/>
    <s v="Cerrado"/>
    <s v="2023-09-27T13:03:25Z"/>
    <s v="2023-09-27"/>
    <s v="27"/>
    <s v="09"/>
    <s v="2023"/>
    <s v="13:03"/>
    <s v="Septiembre"/>
    <n v="9516767928084"/>
    <n v="9516767928084"/>
    <s v="Mmarce21"/>
    <s v="mmarce21@gmail.com"/>
    <x v="2"/>
    <s v="Miriam Barraza"/>
    <s v="Chungara artículos - 00401 y 00402"/>
    <s v="Hola Anto.Envío artículos aop marcados de Chungara. 00401 y 00402.Me avisas cualquier cosa.Saludos, Marcela Aguirre 0717-7356-chungara_00423.rar (https://drive.google.com/file/d/19wtLMFr0TZzA252I646jdtpmLSN4LJkj/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0639"/>
    <s v="2023-06-13T02:29:27Z"/>
    <s v="2023-06-13"/>
    <n v="106"/>
    <n v="5"/>
    <s v="No cumple"/>
    <n v="58"/>
    <n v="41"/>
    <n v="17"/>
    <s v="13"/>
    <s v="06"/>
    <s v="2023"/>
    <s v="02:29"/>
    <s v="Junio"/>
    <s v="Cerrado"/>
    <s v="2023-09-27T13:03:25Z"/>
    <s v="2023-09-27"/>
    <s v="27"/>
    <s v="09"/>
    <s v="2023"/>
    <s v="13:03"/>
    <s v="Septiembre"/>
    <n v="12648117315604"/>
    <n v="12648117315604"/>
    <s v="Sandra Rivera"/>
    <s v="srivera@uchilefau.cl"/>
    <x v="2"/>
    <s v="Miriam Barraza"/>
    <s v="Revista Rumbos vol 18 nro. 29"/>
    <s v="Estimada AntonietaEn este enlacehttps://www.dropbox.com/sh/bxft2oultetmvdu/AABZ0S6MISuwQX15L_ZWSWBua?dl=0envío, por petición de los editores de Revista Rumbos TS, los archivospara SciELO del volumen 18 número 29 de la revista, de Junio 2023.Quedo atenta en caso de que se necesiten modificaciones. Atentos saludos,Sandra Rivera M.BibliotecariaInstituto de la ViviendaFAU-Universidad de Chile+56 - 2 2978 3151https://cl.linkedin.com/in/sandrarivera/es-----Nota: *Es posible que reciba este correo en horario inhábil, por favor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0791"/>
    <s v="2023-06-13T15:03:04Z"/>
    <s v="2023-06-13"/>
    <n v="29"/>
    <n v="5"/>
    <s v="No cumple"/>
    <n v="58"/>
    <n v="41"/>
    <n v="17"/>
    <s v="13"/>
    <s v="06"/>
    <s v="2023"/>
    <s v="15:03"/>
    <s v="Junio"/>
    <s v="Cerrado"/>
    <s v="2023-07-12T20:02:49Z"/>
    <s v="2023-07-12"/>
    <s v="12"/>
    <s v="07"/>
    <s v="2023"/>
    <s v="20:02"/>
    <s v="Julio"/>
    <n v="4663104784532"/>
    <n v="4663104784532"/>
    <s v="Gastón Patricio Olivares Fernández"/>
    <s v="gastonolivares@gmail.com"/>
    <x v="3"/>
    <s v="Paula Gajardo"/>
    <s v="Re: Proyecto Portal Nodo Sur - Estudio basado en la Información del Portal Data Ciencia"/>
    <s v="si me dan el visto bueno puedo agregar esa información faltanteEl mar, 13 jun 2023 a las 9:54, Productividad (&lt;productividad@anid.cl&gt;) escribió:  De: Patrick Soto Accardi &lt;patrick.soto@cliobyte.com&gt;Enviado el: viernes, 9 de Junio de 2023 10:46Para: Productividad &lt;productividad@anid.cl&gt;Asunto: Proyecto Portal Nodo Sur - Estudio basado en la Información del Portal Data Ciencia Estimados, Junto con saludar, les comento que estamos realizando un portal de vinculación del Nodo Sur, en ello, adjudicado vía licitación con la OC 5586-4445-SE22.  Que tiene 4 universidades:UFRO, UCT, AUSTRAL y LOS LAGOS. Utilizamos el portal para extraer mediante CSV todas las investigaciones que poseen, las anexamos. Nos gustaría trabajar con ellas donde solo nos faltaría el campo Abstract en cada investigación. Con ello podemos realizar el algoritmo de match entre desafíos y conocimientos de cada Investigador/a - Universidad. Cómo es posible obtenerlo? Si nos pueden ayudar con ello agregando esa columna en cada una de los CSV anexos sería de una gran ayuda. O bien indicara través de que otro medios o formas, podemos obtener esa información.  Al revisar la plataforma , cada investigación tiene su Abstract disponible. Quedamos atentos a sus comentariosSaludos cordiales--Patrick Soto Accardi  / Chief Technology Officer +569 9 4362821 Chile | Colombia | Perú | Panamá--Gastón Olivares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11055"/>
    <s v="2023-06-13T22:46:15Z"/>
    <s v="2023-06-13"/>
    <n v="91"/>
    <n v="5"/>
    <s v="No cumple"/>
    <n v="58"/>
    <n v="41"/>
    <n v="17"/>
    <s v="13"/>
    <s v="06"/>
    <s v="2023"/>
    <s v="22:46"/>
    <s v="Junio"/>
    <s v="Cerrado"/>
    <s v="2023-09-12T16:05:00Z"/>
    <s v="2023-09-12"/>
    <s v="12"/>
    <s v="09"/>
    <s v="2023"/>
    <s v="16:05"/>
    <s v="Septiembre"/>
    <n v="404449959911"/>
    <n v="404449959911"/>
    <s v="Daniel Alvarez Valenzuela"/>
    <s v="dalvarez@derecho.uchile.cl"/>
    <x v="1"/>
    <s v="Andrea Yañez"/>
    <s v="Publicación continua RCHDT"/>
    <s v="Estimadas y estimados miembros de la Agencia Nacional de Investigación y Desarrollo,Esperando que se encuentren bien, vengo en informar que a partir del año 2023 la Revista Chilena de Derecho y Tecnología, ISSN 0719-2584 e indexada en Scielo pasará a la modalidad de publicación continua, comenzando de inmediato a partir del mes de Junio del presente año.Conforme a las instrucciones, adjuntamos el link a la página web de nuestra publicación, donde se contiene su información debidamente modificada:  https://rchdt.uchile.cl/index.php/RCHDT/aboutQuedamos a su disposición.Saludos.d.--Este correo electrónico, su contenido y metadata asociada, constituyen una comunicación privada en los términos del numeral 5º del artículo 19 de la Constitución Política de la República, de manera que su interceptación, apertura o registro, sólo se puede realizar en los casos y formas establecidos expresamente en la ley y siempre con orden judicial previa. Si usted es el destinatario legítimo de este correo, no está autorizado a reenviarlo a terceras personas ni a utilizarlo de manera alguna, sin mi expreso consentimiento. Si usted no es el destinatario legítimo de este correo por error, por favor elimínelo y absténgase de utilizarlo de cualquier manera."/>
    <x v="4"/>
    <x v="3"/>
  </r>
  <r>
    <s v="ayudaic"/>
    <n v="711072"/>
    <s v="2023-06-14T00:33:42Z"/>
    <s v="2023-06-14"/>
    <n v="105"/>
    <n v="5"/>
    <s v="No cumple"/>
    <n v="58"/>
    <n v="41"/>
    <n v="17"/>
    <s v="14"/>
    <s v="06"/>
    <s v="2023"/>
    <s v="00:33"/>
    <s v="Junio"/>
    <s v="Cerrado"/>
    <s v="2023-09-27T13:03:24Z"/>
    <s v="2023-09-27"/>
    <s v="27"/>
    <s v="09"/>
    <s v="2023"/>
    <s v="13:03"/>
    <s v="Septiembre"/>
    <n v="9516767928084"/>
    <n v="9516767928084"/>
    <s v="Mmarce21"/>
    <s v="mmarce21@gmail.com"/>
    <x v="2"/>
    <s v="Miriam Barraza"/>
    <s v="artículos 00201 y 00301 marcados de EATACAM"/>
    <s v="Hola Anto.Van en paquetes separados cada uno porque uno de ellos lo tenía marcado de antes y con el de Andrade (00201) que tenía muchas referencias salió muy largo.Me avisas por favor cualquier cosa.Saludos,____________________________________Marcela Aguirre 0718-1043-eatacam-rpass-0223-69.rar (https://drive.google.com/file/d/1sXg51G0VdzOEYwM1LdyoF0fgsA5i_WdI/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1433"/>
    <s v="2023-06-14T19:31:54Z"/>
    <s v="2023-06-14"/>
    <n v="105"/>
    <n v="5"/>
    <s v="No cumple"/>
    <n v="58"/>
    <n v="41"/>
    <n v="17"/>
    <s v="14"/>
    <s v="06"/>
    <s v="2023"/>
    <s v="19:31"/>
    <s v="Junio"/>
    <s v="Cerrado"/>
    <s v="2023-09-27T13:03:24Z"/>
    <s v="2023-09-27"/>
    <s v="27"/>
    <s v="09"/>
    <s v="2023"/>
    <s v="13:03"/>
    <s v="Septiembre"/>
    <n v="16527438619156"/>
    <n v="16527438619156"/>
    <s v="Soporte de Directorios y Plataformas de CTI - Concytec"/>
    <s v="soporte.cti@concytec.gob.pe"/>
    <x v="2"/>
    <s v="Miriam Barraza"/>
    <s v="Re: Reunión de coordinadores"/>
    <s v="-- reply above this line --Buenas tardes, Por favor agregar a Victor Gómez, +51 949 371 955Saludos cordiales,Soporte de Directorios y Plataformas de CTIConsejo Nacional de Ciencia, Tecnología e Innovación Tecnológica (CONCYTEC)Dirección: Av. Del Aire 485 - San Borja - PerúTeléfonos: +51-1-399-0030 x 1409 (Atención de lunes a viernes de 08:00 a 17:15 horas)E-mail: soporte.cti@concytec.gob.peManual de Uso del CTI Vitae: https://goo.gl/jz4TDz (https://goo.gl/jz4TDz)-------------------------------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1436"/>
    <s v="2023-06-14T19:31:56Z"/>
    <s v="2023-06-14"/>
    <n v="105"/>
    <n v="5"/>
    <s v="No cumple"/>
    <n v="58"/>
    <n v="41"/>
    <n v="17"/>
    <s v="14"/>
    <s v="06"/>
    <s v="2023"/>
    <s v="19:31"/>
    <s v="Junio"/>
    <s v="Cerrado"/>
    <s v="2023-09-27T13:03:23Z"/>
    <s v="2023-09-27"/>
    <s v="27"/>
    <s v="09"/>
    <s v="2023"/>
    <s v="13:03"/>
    <s v="Septiembre"/>
    <n v="16527438619284"/>
    <n v="16527438619284"/>
    <s v="SciELO Uruguay"/>
    <s v="scielocoordinacion@gmail.com"/>
    <x v="2"/>
    <s v="Miriam Barraza"/>
    <s v="Re: Reunión de coordinadores"/>
    <s v="Listo. Lic. Laura MachadoCoordinadoraSciELO.UYtel: 29243414 int 3455El mié, 14 jun 2023 a la(s) 14:29, Soporte de Directorios y Plataformas de CTI - Concytec (soporte.cti@concytec.gob.pe) escribió:-- reply above this line --Buenas tardes, Por favor agregar a Victor Gómez, +51 949 371 955Saludos cordiales,Soporte de Directorios y Plataformas de CTIConsejo Nacional de Ciencia, Tecnología e Innovación Tecnológica (CONCYTEC)Dirección: Av. Del Aire 485 - San Borja - PerúTeléfonos: +51-1-399-0030 x 1409 (Atención de lunes a viernes de 08:00 a 17:15 horas)E-mail: soporte.cti@concytec.gob.peManual de Uso del CTI Vitae: https://goo.gl/jz4TDz-------------------------------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1440"/>
    <s v="2023-06-14T19:31:58Z"/>
    <s v="2023-06-14"/>
    <n v="105"/>
    <n v="5"/>
    <s v="No cumple"/>
    <n v="58"/>
    <n v="41"/>
    <n v="17"/>
    <s v="14"/>
    <s v="06"/>
    <s v="2023"/>
    <s v="19:31"/>
    <s v="Junio"/>
    <s v="Cerrado"/>
    <s v="2023-09-27T13:03:23Z"/>
    <s v="2023-09-27"/>
    <s v="27"/>
    <s v="09"/>
    <s v="2023"/>
    <s v="13:03"/>
    <s v="Septiembre"/>
    <n v="16527438619284"/>
    <n v="16527438619284"/>
    <s v="SciELO Uruguay"/>
    <s v="scielocoordinacion@gmail.com"/>
    <x v="2"/>
    <s v="Miriam Barraza"/>
    <s v="Reunión de coordinadores"/>
    <s v="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1455"/>
    <s v="2023-06-14T19:32:47Z"/>
    <s v="2023-06-14"/>
    <n v="105"/>
    <n v="5"/>
    <s v="No cumple"/>
    <n v="58"/>
    <n v="41"/>
    <n v="17"/>
    <s v="14"/>
    <s v="06"/>
    <s v="2023"/>
    <s v="19:32"/>
    <s v="Junio"/>
    <s v="Cerrado"/>
    <s v="2023-09-27T13:03:23Z"/>
    <s v="2023-09-27"/>
    <s v="27"/>
    <s v="09"/>
    <s v="2023"/>
    <s v="13:03"/>
    <s v="Septiembre"/>
    <n v="16527352047380"/>
    <n v="16527352047380"/>
    <s v="Gordillo Carina"/>
    <s v="cgordillo@conicet.gov.ar"/>
    <x v="2"/>
    <s v="Miriam Barraza"/>
    <s v="Re: Reunión de coordinadores"/>
    <s v="Buenas tardes a todos,Gracias por la invitación, aquí dejo mi número particular +54 9 11 3357-7899Saludos cordiales,CarinaBib. Doc. Carina GordilloCoord. SciELO ArgentinaCAICYT-CONICETSaavedra 15 - Piso 1(C1083ACA) C.A.B.A.ArgentinaTel. 5411 4951 7310 int. 28-------------------------------De: &quot;SciELO Uruguay&quot; &lt;scielocoordinacion@gmail.com&gt;Para: scielo-caicyt@conicet.gov.ar, scielo@anid.cl, crscielo@senescyt.gob.ec, binas@ns.binasss.sa, scielo@iics.una.py, &quot;soporte cti&quot; &lt;soporte.cti@concytec.gob.pe&gt;, scieloportugal@fct.pt, scielo@assaf.org.zaEnviados: Miércoles, 14 de Junio 2023 14:10:51Asunto: Reunión de coordinadores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1475"/>
    <s v="2023-06-14T20:11:42Z"/>
    <s v="2023-06-14"/>
    <n v="118"/>
    <n v="5"/>
    <s v="No cumple"/>
    <n v="58"/>
    <n v="41"/>
    <n v="17"/>
    <s v="14"/>
    <s v="06"/>
    <s v="2023"/>
    <s v="20:11"/>
    <s v="Junio"/>
    <s v="Cerrado"/>
    <s v="2023-10-10T15:03:30Z"/>
    <s v="2023-10-10"/>
    <s v="10"/>
    <s v="10"/>
    <s v="2023"/>
    <s v="15:03"/>
    <s v="Octubre"/>
    <n v="397548477291"/>
    <n v="397548477291"/>
    <s v="Carolina Gonzalez Gonzalez"/>
    <s v="cgonzalez@anid.cl"/>
    <x v="2"/>
    <s v="Miriam Barraza"/>
    <s v="RV: Consulta datos bibliométricos"/>
    <s v="Buenas tardes, Patricio Gusto en saludarte. Envíanos detalles de tu solicitud para que podamos analizar el requerimiento, incluyendo campos solicitados y ventana temporal. Saludos,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Scielo &lt;scielo@anid.cl&gt;Enviado el: miércoles, 14 de Junio de 2023 15:49Para: Carolina Gonzalez &lt;cgonzalez@anid.cl&gt;Asunto: RV: Consulta datos bibliométricosImportancia: Alta Hola Caro, Llego la siguiente solicitud a la cuenta de SciELO de Patricio Padilla.Recuerdo esta solicitud, pero en estos momentos no tengo claro si esta es la forma de realizar la solicitud o se realiza por una vía distinta. SaludosMiriam De: Patricio Padilla Navarro &lt;patricio.padilla@ufrontera.cl&gt;Enviado el: viernes, 2 de Junio de 2023 9:47Para: Scielo &lt;scielo@anid.cl&gt;Asunto: Consulta datos bibliométricos Estimad@s colegas de Scielo Chile.Mi nombre es Patricio Padilla Navarro, soy académico de la Universidad de La Frontera. El año 2017, escribí a Scielo Chile donde Patricia Muñoz Palma me contactó con Carolina Gonzalez, Maria Antonieta Yañez y Miriam Barraza. Toda esa conversación la estoy reenviando en este mismo correo. En dicha oportunidad,hice una solicitud de datos sobre Ciencias Agrarias Chilenas en .xls con motivo de mi proyecto de Fondecyt de Postdoctorado. Actualmente, estoy ejecutando un Fondecyt Regular junto al académico de la Universidad Católica del Maule: Julien Vanhuls. En esta oportunidad estamos trabajando las ciencias de la sustentabilidad y quisiera también realizar una solicitud de datos. Por lo anterior (y lamentando  tan larga introducción), agradecería si me pudieran indicar a qué persona y correo electrónico debo recurrir para hacer este tipo de solicitudes. Les envío muchos saludos      ---------- Forwarded message ---------De: Patricio Padilla Navarro &lt;pato.padilla@gmail.com&gt;Date: vie, 11 ago 2017 a las 17:36Subject: Fwd: Consulta análisis bibliométrico UFROTo: &lt;carolina.onate@ufrontera.cl&gt;   Pato Padilla Cel: 766 700 80   (http://cl.linkedin.com/in/patopadilla)       ---------- Mensaje reenviado ----------De: Miriam Barraza Lazcano &lt;mbarraza@conicyt.cl&gt;Fecha: 11 de Agosto de 2017, 12:02Asunto: RE: Consulta análisis bibliométrico UFROPara: &quot;pato.padilla@gmail.com&quot; &lt;pato.padilla@gmail.com&gt;, Patricia Munoz Palma &lt;pmunoz@conicyt.cl&gt;Cc: Carolina Gonzalez &lt;cgonzalez@conicyt.cl&gt;, Antonieta Yanez Carrasco &lt;myanez@conicyt.cl&gt;Estimado Sr. Padilla, Buenas tardes, le informo que según la información solicitada en Ciencias Agrarias de artículos publicados la plataforma SciELO-Chile, relacionado con instituciones Chilenas, adjunto archivo Excel con la siguiente información:o   Categoríao   Título del artículoo   Revista a la cual perteneceo   Volumeno   Suplemento de volumen (en caso que existiera)o   Númeroo   Suplemento de número (en caso que existiera)o   Páginaso   Año (corresponde a la fecha de publicación del impreso)o   Autor (es) /Afiliación (es)o   Resumeno   Palabras claveso   URL Quedo atenta a sus comentarios. Saluda cordialmente a usted,  Miriam BarrazaPrograma de Información CientíficaComisión Nacional de InvestigaciónCientífica y Tecnológica CONICYT+56 22 365 4694mbarraza@conicyt.cl    De: Antonieta Yanez CarrascoEnviado el: viernes, 11 de Agosto de 2017 8:59Para: Carolina Gonzalez &lt;cgonzalez@conicyt.cl&gt;; pato.padilla@gmail.comCC: Miriam Barraza Lazcano &lt;mbarraza@conicyt.cl&gt;Asunto: RE: Consulta análisis bibliométrico UFRO Hola consulta , Miriam esto cuando se entregara el  Sr. Padilla  Saludos,  Maria Antonieta Yañez C.Gestión y control SciELOPrograma de Información Científica(56-2) 23654695Email:myanez@conicyt.cl De: Carolina GonzalezEnviado el: lunes, 07 de Agosto de 2017 8:35Para: pato.padilla@gmail.comCC: Miriam Barraza Lazcano &lt;mbarraza@conicyt.cl&gt;; Antonieta Yanez Carrasco &lt;myanez@conicyt.cl&gt;Asunto: RV: Consulta análisis bibliométrico UFRO Estimado Sr. Padilla Reenvío su requerimiento a Miriam Barraza, quién ve los aspectos técnicos de Scielo. Atte,Carolina De: pato.padilla@gmail.com [mailto:pato.padilla@gmail.com] En nombre de Patricio Padilla NavarroEnviado el: viernes, 4 de Agosto de 2017 15:24Para: Carolina Gonzalez &lt;cgonzalez@conicyt.cl&gt;Asunto: Consulta análisis bibliométrico UFRO Estimada Carolina González. Soy Patricio Padilla, de la UFRO. Usted amablemente me llamó hace algunos días por el requerimiento de mi proyecto sobre los artículos científicos indizados en SciELO por instituciones chilenas. En virtud de que la base de datos SciELO, provee de algunos campos en XLS, quisiera ver la posibilidad, solo de ser posible, de poder disponer de la información en Excel, con los siguientes campos que son los que estamos utilizando para el análisis.ID,Title,Author(s),Source,Journal,Language(s),Publication year,Fulltext URL  El adicional, de ser posible, sería:AbstractKeywordsSciELO Áreas TemáticasWoS Áreas Temáticas  Espero no sea muy problemático. Saludos y gracias de antemano       Dr. Patricio Padilla NavarroInstituto de Desarrollo Local y RegionalUniversidad de La FronteraOficina: 45 232 55 64Móvil: +56 9 766 700 80  (http://cl.linkedin.com/in/patopadilla)   La información contenida en este correo no es un acto administrativo y no puede modificar ni alterar de modo alguno los regímenes jurídicos establecidos, ya sea en los actos administrativos emitidos por esta Comisión, en los convenios o contratos celebrados por CONICYT; sin perjuicio de las responsabilidades que, eventualmente, le correspondan al emisor de la presente comunicaciónEste documento contiene información que es de propiedad de CONICYT y puede incluir además información reservada, privilegiada, confidencial o de divulgación restringida según la ley chilena. Si usted no es el destinatario de esta comunicación, le informamos que cualquier divulgación, distribución o copia de esta información constituye un delito conforme a la ley chilena.The information contained in this e–mail does not constitute an administrative act. It cannot modify or alter in any way the legal regimes established in administrative acts undertaken by this Commission, and in agreements or contracts subscribed by CONICYT, notwithstanding the responsibilities that eventually may correspond to the issuer of this communication.The present document contains information that belongs to CONICYT, and may include information that is reserved, privileged, confidential, or restricted under Chilean legislation. If you are not the intended recipient(s), you are hereby notified that any dissemination, distribution, or copying of this communication represents an offense, according to Chilean law.--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4"/>
    <x v="3"/>
  </r>
  <r>
    <s v="ayudaic"/>
    <n v="711481"/>
    <s v="2023-06-14T20:32:55Z"/>
    <s v="2023-06-14"/>
    <n v="1"/>
    <n v="5"/>
    <s v="Cumple"/>
    <n v="58"/>
    <n v="41"/>
    <n v="17"/>
    <s v="14"/>
    <s v="06"/>
    <s v="2023"/>
    <s v="20:32"/>
    <s v="Junio"/>
    <s v="Cerrado"/>
    <s v="2023-06-15T19:03:52Z"/>
    <s v="2023-06-15"/>
    <s v="15"/>
    <s v="06"/>
    <s v="2023"/>
    <s v="19:03"/>
    <s v="Junio"/>
    <n v="424205354831"/>
    <n v="424205354831"/>
    <s v="María Soledad Aravena Reyes"/>
    <s v="maravena@uc.cl"/>
    <x v="0"/>
    <s v="Paula Gajardo"/>
    <s v="problema con mi CV / perfil para FONDECYT regular"/>
    <s v="Estimados buenas tardes,Estoy postulando a Fondecyt Regular y el sistema no me reconoce en el portal de investigador, con lo cual no puedo actualizar mi CV.Cuando intento crear un perfil de investigador, el sistema me lo impide porque mi RUT (8779912-3) ya está registrado en el sistema, señala.No sé qué más hacer.Quedo atenta, muchas gracias________________________________Soledad AravenaDepartamento de Ciencias del LenguajeFacultad de LetrasPontificia Universidad Católica de ChileNo sienta la obligación de contestar este mail fuera de horario laboral."/>
    <x v="5"/>
    <x v="13"/>
  </r>
  <r>
    <s v="ayudaic"/>
    <n v="711700"/>
    <s v="2023-06-15T13:21:25Z"/>
    <s v="2023-06-15"/>
    <n v="104"/>
    <n v="5"/>
    <s v="No cumple"/>
    <n v="58"/>
    <n v="41"/>
    <n v="17"/>
    <s v="15"/>
    <s v="06"/>
    <s v="2023"/>
    <s v="13:21"/>
    <s v="Junio"/>
    <s v="Cerrado"/>
    <s v="2023-09-27T13:03:23Z"/>
    <s v="2023-09-27"/>
    <s v="27"/>
    <s v="09"/>
    <s v="2023"/>
    <s v="13:03"/>
    <s v="Septiembre"/>
    <n v="16547665988116"/>
    <n v="16547665988116"/>
    <s v="scielo IICS"/>
    <s v="scielo@iics.una.py"/>
    <x v="2"/>
    <s v="Miriam Barraza"/>
    <s v="Re: Reunión de coordinadores"/>
    <s v="Buenas tardes Gracias por la invitación, mi número de teléfono es:  +595 982 116682SaludosFelicita Torales A.SciELO ParaguayEl mié, 14 jun 2023 a las 13:10, SciELO Uruguay (&lt;scielocoordinacion@gmail.com&gt;) escribió:Estimados coordinadores:Desde la coordinación de Uruguay les comunicamos que nos estamos reuniendo las coordinaciones de México, Colombia, Bolivia, Cuba, España y Uruguay, vía zoom.Estamos trabajando los temas para el Congreso de SciELO 25 años. Nos gustaría que todos participaran en estas instancias para ayudarnos y poder seguir mejorando nuestras revistas.Aguardo sus comentarios.Tenemos un grupo de  whatsapp si gustan participar envíen sus teléfonos por este medio y los ingresamos.Saludos cordialesLic. Laura MachadoCoordinadoraSciELO.UYtel: 29243414 int 3455“El presente correo electrónico puede contener información confidencial y/o reservada de la UNA o de terceros, Sea usted el destinatario o no del presente correo (o responsable de la entrega del mensaje a la persona indicada), no podrá utilizar, copiar, reproducir o distribuir el mensaje de manera total o parcial, sin autorización previa. Los criterios, opiniones, conclusiones y otras informaciones expresadas en el presente correo electrónico son de exclusiva responsabilidad de la persona remitente o usuario, y no implica ningún tipo de responsabilidad para la UNA. La UNA no se hace responsable de cualquier pérdida o daño causado por el uso del correo electrónico o archivos adjuntos.  No obstante se recomienda el análisis pertinente del mismo, que incluya los procedimientos inherentes a la verificación de software malicioso antes de su uso. Si ha recibido este mensaje por error, notifique a la UNA por correo electrónico y elimínelo inmedia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1727"/>
    <s v="2023-06-15T14:06:57Z"/>
    <s v="2023-06-15"/>
    <n v="8"/>
    <n v="5"/>
    <s v="No cumple"/>
    <n v="58"/>
    <n v="41"/>
    <n v="17"/>
    <s v="15"/>
    <s v="06"/>
    <s v="2023"/>
    <s v="14:06"/>
    <s v="Junio"/>
    <s v="Cerrado"/>
    <s v="2023-06-23T15:04:24Z"/>
    <s v="2023-06-23"/>
    <s v="23"/>
    <s v="06"/>
    <s v="2023"/>
    <s v="15:04"/>
    <s v="Junio"/>
    <n v="14635293645972"/>
    <n v="14635293645972"/>
    <s v="Agustín Eduardo Bauzá Contreras"/>
    <s v="abauza@uft.cl"/>
    <x v="4"/>
    <s v="Paula Gajardo"/>
    <s v="Scholarly Publishers Indicators, SPI "/>
    <s v="Estimada ANID,Espero se encuentren bien. Les escribo como Universidad Finis Terrae para saber y tener Mayor información de ¿como nuestra Editorial Finis Terrae puede participar dentro del listado de &quot;Prestigio de las editoriales según expertos españoles. Clasificación general 2022&quot; de Scholarly Publishers Indicators, SPI?Quedo muy atento a su respuesta.Agustín Bauzá."/>
    <x v="3"/>
    <x v="4"/>
  </r>
  <r>
    <s v="ayudaic"/>
    <n v="711744"/>
    <s v="2023-06-15T14:35:34Z"/>
    <s v="2023-06-15"/>
    <n v="4"/>
    <n v="5"/>
    <s v="Cumple"/>
    <n v="58"/>
    <n v="41"/>
    <n v="17"/>
    <s v="15"/>
    <s v="06"/>
    <s v="2023"/>
    <s v="14:35"/>
    <s v="Junio"/>
    <s v="Cerrado"/>
    <s v="2023-06-19T16:03:35Z"/>
    <s v="2023-06-19"/>
    <s v="19"/>
    <s v="06"/>
    <s v="2023"/>
    <s v="16:03"/>
    <s v="Junio"/>
    <n v="16548692890900"/>
    <n v="16548692890900"/>
    <s v="Kiara Espinoza"/>
    <s v="kiaraespinoza@gmail.com"/>
    <x v="7"/>
    <s v="Paula Gajardo"/>
    <s v="Indexación"/>
    <s v="Hola buenos días!Mi nombre es Kiara Espinoza y trabajo en la Fundación Derecho y Defensa Animal, hace tres años empezamos a publicar la primera Revista chilena de Derecho Animal y queremos indexarla. Quería consultarle si es que el proceso tiene algún tipo de costo, y cuál es el formulario que debemos enviar para inscribirla.Quedo atenta y desde ya muchas gracias!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11906"/>
    <s v="2023-06-15T19:52:48Z"/>
    <s v="2023-06-15"/>
    <n v="7"/>
    <n v="5"/>
    <s v="No cumple"/>
    <n v="58"/>
    <n v="41"/>
    <n v="17"/>
    <s v="15"/>
    <s v="06"/>
    <s v="2023"/>
    <s v="19:52"/>
    <s v="Junio"/>
    <s v="Cerrado"/>
    <s v="2023-06-22T15:04:12Z"/>
    <s v="2023-06-22"/>
    <s v="22"/>
    <s v="06"/>
    <s v="2023"/>
    <s v="15:04"/>
    <s v="Junio"/>
    <n v="378511959931"/>
    <n v="378511959931"/>
    <s v="Edson Carquin"/>
    <s v="edson.carquin@usm.cl"/>
    <x v="0"/>
    <s v="Paula Gajardo"/>
    <s v="Problema con CV para postulación ANID"/>
    <s v="Estimados,Tengo problemas con la postulación al concurso Regular de FONDECYT 2024, cuando verifico la completitud de la postulación me indica que mi perfil está incompleto.Sin embargo he completado toda la información requerida.Necesito ayuda urgente!Saludos,Edson[ImagenPegada-1.png]ImagenPegada-1.png"/>
    <x v="5"/>
    <x v="11"/>
  </r>
  <r>
    <s v="ayudaic"/>
    <n v="711940"/>
    <s v="2023-06-15T20:53:43Z"/>
    <s v="2023-06-15"/>
    <n v="1"/>
    <n v="5"/>
    <s v="Cumple"/>
    <n v="58"/>
    <n v="41"/>
    <n v="17"/>
    <s v="15"/>
    <s v="06"/>
    <s v="2023"/>
    <s v="20:53"/>
    <s v="Junio"/>
    <s v="Cerrado"/>
    <s v="2023-06-16T20:03:42Z"/>
    <s v="2023-06-16"/>
    <s v="16"/>
    <s v="06"/>
    <s v="2023"/>
    <s v="20:03"/>
    <s v="Junio"/>
    <n v="16566340426260"/>
    <n v="16566340426260"/>
    <s v="Michael Marcelo Araya Castillo"/>
    <s v="mmaraya@ucn.cl"/>
    <x v="0"/>
    <s v="Paula Gajardo"/>
    <s v="consulta"/>
    <s v="Estimados,Junto con saludar, quisiera realizar una consulta:- tengo mi curriculum actualizado en la página de ANID, sin embargo cuando busco mi CV por la siguinte dirección no aparece actualizado (https://investigadores.anid.cl/es/public_search/results).- Por favor podrían indicarme si hay algún problema y si es así, cómo puedo solucionarlo.GraciasSaludos cordialesMichael--                 Dr. Michael Araya CastilloEncargado de Laboratorio Centro de investigación y desarrollo tecnológico en algas     CIDTA, Universidad Católica del NorteLarrondo 1281, Coquimbo - Chile tel: (+56-51) 2205965http://www.cidta-ucn.cl/"/>
    <x v="5"/>
    <x v="11"/>
  </r>
  <r>
    <s v="ayudaic"/>
    <n v="712003"/>
    <s v="2023-06-15T23:30:37Z"/>
    <s v="2023-06-15"/>
    <n v="27"/>
    <n v="5"/>
    <s v="No cumple"/>
    <n v="58"/>
    <n v="41"/>
    <n v="17"/>
    <s v="15"/>
    <s v="06"/>
    <s v="2023"/>
    <s v="23:30"/>
    <s v="Junio"/>
    <s v="Cerrado"/>
    <s v="2023-07-12T20:02:49Z"/>
    <s v="2023-07-12"/>
    <s v="12"/>
    <s v="07"/>
    <s v="2023"/>
    <s v="20:02"/>
    <s v="Julio"/>
    <n v="397548477291"/>
    <n v="397548477291"/>
    <s v="Carolina Gonzalez Gonzalez"/>
    <s v="cgonzalez@anid.cl"/>
    <x v="3"/>
    <s v="Paula Gajardo"/>
    <s v="RV: Proyecto Portal Nodo Sur - Estudio basado en la Información del Portal Data Ciencia"/>
    <s v="OscarReenvío para que quede evidencia de respuesta al usuario.De: Carolina GonzalezEnviado el: jueves, 15 de Junio de 2023 19:28Para: Patrick Soto Accardi &lt;patrick.soto@cliobyte.com&gt;CC: felipe.smith@ufrontera.cl; Cristian Vasquez Mejia &lt;cvasquez@anid.cl&gt;; Tomas De Aguirre Cox &lt;tdeaguirre@anid.cl&gt;; Fabio Zamorano Ortiz &lt;fzamorano@anid.cl&gt;Asunto: RE: Proyecto Portal Nodo Sur - Estudio basado en la Información del Portal Data Ciencia Patrick, toda la razón, por el peso no salió el archivo, te lo dejamos en un link:  UACH.csv (https://drive.google.com/file/d/1Eycatq40lVVFxMEQQBmB_TZO-qnQyxtq/view?usp=drive_web) Atte,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atrick Soto Accardi &lt;patrick.soto@cliobyte.com&gt;Enviado el: jueves, 15 de Junio de 2023 12:06Para: Carolina Gonzalez &lt;cgonzalez@anid.cl&gt;CC: felipe.smith@ufrontera.cl; Cristian Vasquez Mejia &lt;cvasquez@anid.cl&gt;; Tomas De Aguirre Cox &lt;tdeaguirre@anid.cl&gt;; Fabio Zamorano Ortiz &lt;fzamorano@anid.cl&gt;Asunto: Re: Proyecto Portal Nodo Sur - Estudio basado en la Información del Portal Data Ciencia Muchas gracias Carolina.Nos sirve en demasía esta información. Solo faltaría la de la U.Austral. Consulta: por casualidad está el campo correo de cada Primer Autor?  Saludos El jue, 15 jun 2023 a la(s) 12:01, Carolina Gonzalez (cgonzalez@anid.cl) escribió:Buen día Patrick Internamente se tomó contacto con Felipe Smith, así que no requerimos más antecedentes.Adjuntamos la información. Éxito en su proyecto,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Patrick Soto Accardi &lt;patrick.soto@cliobyte.com&gt;Enviado el: lunes, 12 de Junio de 2023 18:37Para: Carolina Gonzalez &lt;cgonzalez@anid.cl&gt;Asunto: Re: Proyecto Portal Nodo Sur - Estudio basado en la Información del Portal Data Ciencia hola Carolina, espero te encuentres bien. Quedamos atento a lo que se requiera de información de nuestro proyecto como contraparte. Saludos!  El vie, 9 jun 2023 a la(s) 13:16, Patrick Soto Accardi (patrick.soto@cliobyte.com) escribió:Hola Carolina, espero te encuentres muy bien, te escribe Patrick Soto de Clio Consulting, el año pasado formé parte del Proyecto del Portal del Investigador.  Requerimos de una pequeña ayuda, estamos realizando un proyecto con el Nodo Sur! justamente estamos requiriendo una data que tienen en el Portal Data Ciencia. Crees que es posible obtenerla? es el Abstract de una serie de investigaciones, asociadas todas ellas a 4 universidades.Las Investigaciones las obtuvimos del Portal, nos ayudaría en demasía en este proyecto. Cualquier cosa mi cel es +56994362821.Muchas gracias de antemano! Saludos Patrick  ---------- Forwarded message ---------De: Patrick Soto Accardi &lt;patrick.soto@cliobyte.com&gt;Date: vie, 9 jun 2023 a la(s) 10:45Subject: Proyecto Portal Nodo Sur - Estudio basado en la Información del Portal Data CienciaTo: &lt;productividad@anid.cl&gt; Estimados, Junto con saludar, les comento que estamos realizando un portal de vinculación del Nodo Sur, en ello, adjudicado vía licitación con la OC 5586-4445-SE22.  Que tiene 4 universidades:UFRO, UCT, AUSTRAL y LOS LAGOS. Utilizamos el portal para extraer mediante CSV todas las investigaciones que poseen, las anexamos. Nos gustaría trabajar con ellas donde solo nos faltaría el campo Abstract en cada investigación. Con ello podemos realizar el algoritmo de match entre desafíos y conocimientos de cada Investigador/a - Universidad. Cómo es posible obtenerlo? Si nos pueden ayudar con ello agregando esa columna en cada una de los CSV anexos sería de una gran ayuda. O bien indicara través de que otro medios o formas, podemos obtener esa información.  Al revisar la plataforma , cada investigación tiene su Abstract disponible. Quedamos atentos a sus comentariosSaludos cordiales--Patrick Soto Accardi  / Chief Technology Officer +569 9 4362821 Chile | Colombia | Perú | Panamá --Patrick Soto Accardi  / Chief Technology Officer +569 9 4362821 Chile | Colombia | Perú | Panamá --Patrick Soto Accardi  / Chief Technology Officer +569 9 4362821 Chile | Colombia | Perú | Panamá --Patrick Soto Accardi  / Chief Technology Officer +569 9 4362821 Chile | Colombia | Perú | Panamá"/>
    <x v="5"/>
    <x v="1"/>
  </r>
  <r>
    <s v="ayudaic"/>
    <n v="712007"/>
    <s v="2023-06-16T00:12:36Z"/>
    <s v="2023-06-16"/>
    <n v="0"/>
    <n v="5"/>
    <s v="Cumple"/>
    <n v="58"/>
    <n v="41"/>
    <n v="17"/>
    <s v="16"/>
    <s v="06"/>
    <s v="2023"/>
    <s v="00:12"/>
    <s v="Junio"/>
    <s v="Cerrado"/>
    <s v="2023-06-16T20:03:42Z"/>
    <s v="2023-06-16"/>
    <s v="16"/>
    <s v="06"/>
    <s v="2023"/>
    <s v="20:03"/>
    <s v="Junio"/>
    <n v="380472514072"/>
    <n v="380472514072"/>
    <s v="Marcela Paz Aracena Alvarez"/>
    <s v="maracena@uc.cl"/>
    <x v="0"/>
    <s v="Paula Gajardo"/>
    <s v="Actualización del CV"/>
    <s v="Estimados: ¿Con que función actualizo el CV para una postulación de ANID?Muchas graciasMarcela AracenaNo sienta la obligación de contestar este mail fuera de horario laboral."/>
    <x v="5"/>
    <x v="11"/>
  </r>
  <r>
    <s v="ayudaic"/>
    <n v="712033"/>
    <s v="2023-06-16T03:25:09Z"/>
    <s v="2023-06-16"/>
    <n v="0"/>
    <n v="5"/>
    <s v="Cumple"/>
    <n v="58"/>
    <n v="41"/>
    <n v="17"/>
    <s v="16"/>
    <s v="06"/>
    <s v="2023"/>
    <s v="03:25"/>
    <s v="Junio"/>
    <s v="Cerrado"/>
    <s v="2023-06-16T19:04:18Z"/>
    <s v="2023-06-16"/>
    <s v="16"/>
    <s v="06"/>
    <s v="2023"/>
    <s v="19:04"/>
    <s v="Junio"/>
    <n v="16041856465684"/>
    <n v="16041856465684"/>
    <s v="Cristian Alfredo Carvallo Holtz"/>
    <s v="ccarvallo@clinicauandes.cl"/>
    <x v="0"/>
    <s v="Paula Gajardo"/>
    <s v="Dr Cristian Carvallo"/>
    <s v="Estimados: Sigo sin poder registrarme como investigador dado que el mail registrado ya no existe, de modo que no puedo rescatar la clave.Me podrían ayudar?Gracias"/>
    <x v="5"/>
    <x v="13"/>
  </r>
  <r>
    <s v="ayudaic"/>
    <n v="712077"/>
    <s v="2023-06-16T13:17:35Z"/>
    <s v="2023-06-16"/>
    <n v="0"/>
    <n v="5"/>
    <s v="Cumple"/>
    <n v="58"/>
    <n v="41"/>
    <n v="17"/>
    <s v="16"/>
    <s v="06"/>
    <s v="2023"/>
    <s v="13:17"/>
    <s v="Junio"/>
    <s v="Cerrado"/>
    <s v="2023-06-16T17:04:16Z"/>
    <s v="2023-06-16"/>
    <s v="16"/>
    <s v="06"/>
    <s v="2023"/>
    <s v="17:04"/>
    <s v="Junio"/>
    <n v="16580122332692"/>
    <n v="16580122332692"/>
    <s v="CUEVAS PALMA CESAR CAMILO"/>
    <s v="cesar.cuevas@uct.cl"/>
    <x v="0"/>
    <s v="Paula Gajardo"/>
    <s v="Consulta Urgente"/>
    <s v="Muy estimados, esperando se encuentren bien, les comento que estoy postulando al Fondecyt Regular 2024, pero aunque aparezco como investigador ANID, no puedo acceder a editar mis datos para agregar publicaciones o para seleccionar las publicaciones por las que se evaluará mi postulación...espero me puedan ayudar...Desde ya muchas gracias...SaludosDr. César Cuevas Palma--César Cuevas PalmaDr. Ciencias Mn. Sistemática  y EcologíaDepartamento de Ciencias Biológicas y Químicashttps://orcid.org/0000-0002-6550-8441UCT"/>
    <x v="5"/>
    <x v="13"/>
  </r>
  <r>
    <s v="ayudaic"/>
    <n v="712107"/>
    <s v="2023-06-16T14:14:49Z"/>
    <s v="2023-06-16"/>
    <n v="0"/>
    <n v="5"/>
    <s v="Cumple"/>
    <n v="58"/>
    <n v="41"/>
    <n v="17"/>
    <s v="16"/>
    <s v="06"/>
    <s v="2023"/>
    <s v="14:14"/>
    <s v="Junio"/>
    <s v="Cerrado"/>
    <s v="2023-06-16T19:04:17Z"/>
    <s v="2023-06-16"/>
    <s v="16"/>
    <s v="06"/>
    <s v="2023"/>
    <s v="19:04"/>
    <s v="Junio"/>
    <n v="16580122332564"/>
    <n v="16580122332564"/>
    <s v="teko prieto"/>
    <s v="tekoprieto@gmail.com"/>
    <x v="0"/>
    <s v="Paula Gajardo"/>
    <s v="No hay solución"/>
    <s v="Hola . Soy Alfredo Prieto, rut 7823386-9 Les envié un correo ayer x un problema de cambio de email . me enviaron una supuesta solución . Sin embargo el problema persiste. Cuando entro a mi perfil en el portal del investigador me saca en segundos de este y no puedo  operarlo . Por favor pueden ver qué sucede a la brevedad? Necesito entrar a una postulación Saludos atentosAlfredo"/>
    <x v="4"/>
    <x v="3"/>
  </r>
  <r>
    <s v="ayudaic"/>
    <n v="712170"/>
    <s v="2023-06-16T16:01:05Z"/>
    <s v="2023-06-16"/>
    <n v="0"/>
    <n v="5"/>
    <s v="Cumple"/>
    <n v="58"/>
    <n v="41"/>
    <n v="17"/>
    <s v="16"/>
    <s v="06"/>
    <s v="2023"/>
    <s v="16:01"/>
    <s v="Junio"/>
    <s v="Cerrado"/>
    <s v="2023-06-16T19:04:17Z"/>
    <s v="2023-06-16"/>
    <s v="16"/>
    <s v="06"/>
    <s v="2023"/>
    <s v="19:04"/>
    <s v="Junio"/>
    <n v="387605557731"/>
    <n v="387605557731"/>
    <s v="Claudia Carolina Torres Gilles"/>
    <s v="claudiatorres@uchilefau.cl"/>
    <x v="0"/>
    <s v="Paula Gajardo"/>
    <s v="Consulta Curriculum Postulación Fondecyt Regular"/>
    <s v="Buenos díasFONDECYT Regular 2024 #621676Me encuentro postulando a Fondecyt Regular y al incorporar a las co-investigadora en uno de los casos no se visualiza lo que ella ya tiene subido en el Portal del Investigador de la Anid.,  al pinchar en seleccionar publicaciones o proyectos no aparece nada y ella tiene actualizado su CV en el &quot;portal del investigador&quot;Ojalá me puedan orientar.SaludosDra. Arq. Claudia Torres G.Académica Departamento de ArquitecturaCoordinadora Magister Intervención del Patrimonio ArquitectónicoFacultad de Arquitectura y UrbanismoUniversidad de Chilewww.patrimoniomoderno.clF:977070042---Nota: Es posible que reciba este correo en horario inhábil, por favor atiéndalo en horario laboral. Gracias"/>
    <x v="5"/>
    <x v="6"/>
  </r>
  <r>
    <s v="ayudaic"/>
    <n v="712324"/>
    <s v="2023-06-16T21:13:35Z"/>
    <s v="2023-06-16"/>
    <n v="103"/>
    <n v="5"/>
    <s v="No cumple"/>
    <n v="58"/>
    <n v="41"/>
    <n v="17"/>
    <s v="16"/>
    <s v="06"/>
    <s v="2023"/>
    <s v="21:13"/>
    <s v="Junio"/>
    <s v="Cerrado"/>
    <s v="2023-09-27T13:03:22Z"/>
    <s v="2023-09-27"/>
    <s v="27"/>
    <s v="09"/>
    <s v="2023"/>
    <s v="13:03"/>
    <s v="Septiembre"/>
    <n v="16527438619156"/>
    <n v="16527438619156"/>
    <s v="Soporte de Directorios y Plataformas de CTI - Concytec"/>
    <s v="soporte.cti@concytec.gob.pe"/>
    <x v="2"/>
    <s v="Miriam Barraza"/>
    <s v="Re: Reunión de coordinadores"/>
    <s v="-- reply above this line --Muchas gracias por incluirnos en esta iniciativa.________________________________Service Desk - Concytec - Este correo está asociado al caso #039885.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2425"/>
    <s v="2023-06-17T23:43:34Z"/>
    <s v="2023-06-17"/>
    <n v="3"/>
    <n v="5"/>
    <s v="Cumple"/>
    <n v="58"/>
    <n v="41"/>
    <n v="17"/>
    <s v="17"/>
    <s v="06"/>
    <s v="2023"/>
    <s v="23:43"/>
    <s v="Junio"/>
    <s v="Cerrado"/>
    <s v="2023-06-20T16:05:04Z"/>
    <s v="2023-06-20"/>
    <s v="20"/>
    <s v="06"/>
    <s v="2023"/>
    <s v="16:05"/>
    <s v="Junio"/>
    <n v="382025528412"/>
    <n v="382025528412"/>
    <s v="Hernán Neira Barrera"/>
    <s v="hernan.neira@usach.cl"/>
    <x v="0"/>
    <s v="Paula Gajardo"/>
    <s v="Error en información entregada por Anid"/>
    <s v="Buenos días,1) En el &quot;Portal del investigador&quot;, sección &quot;Productividad&quot;, aparecen, al final de la ventana, las dos publicaciones que cito abajo. Sin embargo, aparecen erróneamente como &quot;Review&quot;. Es un error. Son artículos académicos. Solicito corregir.2) ¿Cómo puedo ingresar al portal del investigador y corregir esa información o bien lo corrigen Uds.?3) Al parecer tengo más de una cuenta en ANID. Solicito dejar una sola, con un nombre de usuario (que debiera ser el correo electrónico hernan.neira@usach.cl), eliminando hernneira y hneirabaSolicito que mi única identidad sea la del correo electrónico o bien hernanneiraGracias.Atte.,Hernán Neira Barrerarut 7039101-5TEMPS ET MORALITÉ CHEZ LES ANIMAUX (https://investigadores.anid.cl//es/public_search/work?id=500511)Neira H. Review SCOPUS REVUE DE METAPHYSIQUE ET DE MORALE  (2019)THE SILENCE OF PROGRESS: THE HISTORIE TRIPLE-SPACE REDUCTION OF CONDORCET [EL SILENCIO DEL PROGRESO: LA TRIPLE REDUCCIÓN HISTÓRICO- ESPACIAL DE CONDORCET] (https://investigadores.anid.cl//es/public_search/work?id=444018)Neira, H Review SCOPUS PENSAMIENTO  (2010)--hernan.neira@usach.cl---------Universidad de Santiago de ChileDepartamento de FilosofíaAv. Libertador Bernardo O’Higgins 33639170022 Estación CentralChile"/>
    <x v="5"/>
    <x v="11"/>
  </r>
  <r>
    <s v="ayudaic"/>
    <n v="712443"/>
    <s v="2023-06-18T15:21:57Z"/>
    <s v="2023-06-18"/>
    <n v="4"/>
    <n v="5"/>
    <s v="Cumple"/>
    <n v="58"/>
    <n v="41"/>
    <n v="17"/>
    <s v="18"/>
    <s v="06"/>
    <s v="2023"/>
    <s v="15:21"/>
    <s v="Junio"/>
    <s v="Cerrado"/>
    <s v="2023-06-22T19:03:28Z"/>
    <s v="2023-06-22"/>
    <s v="22"/>
    <s v="06"/>
    <s v="2023"/>
    <s v="19:03"/>
    <s v="Junio"/>
    <n v="386186710272"/>
    <n v="386186710272"/>
    <s v="Pía Karina Oyarzua Alarcón"/>
    <s v="piaoyarzua@udec.cl"/>
    <x v="0"/>
    <s v="Paula Gajardo"/>
    <s v="Errores al transferir CV al SPL"/>
    <s v="Buen día,Estamos en el proceso de postulación a Fondecyt regular 2024 y hemos tenido problemas para la transferencia de CV porque genera errores en las publicaciones ingresadas manualmente. He actualizado mi perfil en el portal del investigador y pude agregar casi todas las publicaciones con el DOI (hubo una que no permitía agregar), sin embargo, aún sigue habiendo problemas para la transferencia de las publicaciones en el sistema postulación. Adjunto imagen del error, quedo atenta a cualquier solución.saludos,[cid:67e0ee54-cba0-4421-a3f4-2a7c7a8c8f6c]---     Pía Oyarzúa Alarcón       Bioingeniera, PhD   Facultad de AgronomíaUniversidad de Concepción"/>
    <x v="5"/>
    <x v="11"/>
  </r>
  <r>
    <s v="ayudaic"/>
    <n v="712444"/>
    <s v="2023-06-18T15:55:22Z"/>
    <s v="2023-06-18"/>
    <n v="1"/>
    <n v="5"/>
    <s v="Cumple"/>
    <n v="58"/>
    <n v="41"/>
    <n v="17"/>
    <s v="18"/>
    <s v="06"/>
    <s v="2023"/>
    <s v="15:55"/>
    <s v="Junio"/>
    <s v="Cerrado"/>
    <s v="2023-06-19T16:03:35Z"/>
    <s v="2023-06-19"/>
    <s v="19"/>
    <s v="06"/>
    <s v="2023"/>
    <s v="16:03"/>
    <s v="Junio"/>
    <n v="5735608253460"/>
    <n v="5735608253460"/>
    <s v="Pamela Viviana Villamar González"/>
    <s v="pvillamar@gmail.com"/>
    <x v="5"/>
    <s v="Paula Gajardo"/>
    <s v="Ayuda para recuperar Número (código/folio) del proyecto, centro o beca"/>
    <s v="Buen día,Necesito ayuda para obtener números de folio de mis becas de magíster y de doctorado para subir mis tesis al repositorio ANIDAccedí al siguiente link de buscador de becas pero no funcionahttps://servicios.conicyt.cl/web/sinexbec3/#access_token=7a82bda8-521d-3356-8cdb-1a543d122772&amp;token_type=Bearer&amp;expires_in=1233&amp;session_state=d493c35bee5a0171b88fd7e777b0d74cb49b1bff8ba81acb7abdf724ef12e879.vr--IHR6fDn7ZP8Eb9dJuAQuedo atenta a sus noticias para poder continuar el proceso,Saludos,Pamel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12475"/>
    <s v="2023-06-18T23:27:40Z"/>
    <s v="2023-06-18"/>
    <n v="5"/>
    <n v="5"/>
    <s v="Cumple"/>
    <n v="58"/>
    <n v="41"/>
    <n v="17"/>
    <s v="18"/>
    <s v="06"/>
    <s v="2023"/>
    <s v="23:27"/>
    <s v="Junio"/>
    <s v="Cerrado"/>
    <s v="2023-06-23T17:03:19Z"/>
    <s v="2023-06-23"/>
    <s v="23"/>
    <s v="06"/>
    <s v="2023"/>
    <s v="17:03"/>
    <s v="Junio"/>
    <n v="423322770772"/>
    <n v="423322770772"/>
    <s v="Carolina Pía Villagrán Colina"/>
    <s v="carolinapia.villagran@gmail.com"/>
    <x v="4"/>
    <s v="Paula Gajardo"/>
    <s v="Consulta para citar BECA Funcionarios Públicos"/>
    <s v="Estimado(a) Buenas tardes, me dirijo a través de este portal para consultar, ¿como debo citar en mis agradecimientos a ANID por la beca de Funcionarios Públicos en el año 2021 en una publicación?. Mi código es 79210006.Pensaba algo como &quot; también a la Beca de Magíster para Funcionarios del Sector Público ANID-2021-79210006&quot;.Sin embargo, prefiero consultarlo para saber la forma pertinente según sus códigos en artículos o publicaciones. Espero me puedan ayudar o derivar mi consulta a quien pueda responder.Saludos Cordiales.,Carolina Pía Villagrán Colina"/>
    <x v="3"/>
    <x v="4"/>
  </r>
  <r>
    <s v="ayudaic"/>
    <n v="712739"/>
    <s v="2023-06-19T18:04:41Z"/>
    <s v="2023-06-19"/>
    <n v="53"/>
    <n v="5"/>
    <s v="No cumple"/>
    <n v="58"/>
    <n v="41"/>
    <n v="17"/>
    <s v="19"/>
    <s v="06"/>
    <s v="2023"/>
    <s v="18:04"/>
    <s v="Junio"/>
    <s v="Cerrado"/>
    <s v="2023-08-11T00:02:07Z"/>
    <s v="2023-08-11"/>
    <s v="11"/>
    <s v="08"/>
    <s v="2023"/>
    <s v="00:02"/>
    <s v="Agosto"/>
    <n v="5385390455316"/>
    <n v="5385390455316"/>
    <s v="Romina Alejandra Nuñez Straub"/>
    <s v="seguimiento.ugp@usm.cl"/>
    <x v="4"/>
    <s v="Staff Rec"/>
    <s v="BOLETA GARANTIA PLU210012"/>
    <s v="ENVIO BOLETA GARANTIA PLU210012"/>
    <x v="1"/>
    <x v="14"/>
  </r>
  <r>
    <s v="ayudaic"/>
    <n v="712762"/>
    <s v="2023-06-19T18:41:37Z"/>
    <s v="2023-06-19"/>
    <n v="15"/>
    <n v="5"/>
    <s v="No cumple"/>
    <n v="58"/>
    <n v="41"/>
    <n v="17"/>
    <s v="19"/>
    <s v="06"/>
    <s v="2023"/>
    <s v="18:41"/>
    <s v="Junio"/>
    <s v="Cerrado"/>
    <s v="2023-07-04T21:02:45Z"/>
    <s v="2023-07-04"/>
    <s v="04"/>
    <s v="07"/>
    <s v="2023"/>
    <s v="21:02"/>
    <s v="Julio"/>
    <n v="5735811435284"/>
    <n v="5735811435284"/>
    <s v="Jaime Ojeda Villarroel"/>
    <s v="jaimeojedav@gmail.com"/>
    <x v="3"/>
    <s v="Oscar Ravanal"/>
    <s v="consulta de perfil que tiene mis investigaciones"/>
    <s v="Estimad@sHola, me presento soy Jaime Ojeda, investigador de la Universidad de Magallanes (región de Magallanes). Mi institución me solicito agrupar mis investigaciones en un solo perfil (Jaime Ojeda) desde su base de datos (dataciencia.anid). Sin embargo, cuando voy a su base de datos hay un nombre llamado:  Javier Enrique Ojeda Villarroel, este perfil tiene gran parte de mis investigaciones, y también otras que no son mías. Entonces, no puedo agruparlo, ya que agregaría otras investigaciones que no son mías. https://dataciencia.anid.cl/author/2247349Por favor, le quería solicitar ayuda para poder reparar esto, y así yo acceder a mis investigaciones que tiene este perfil.Reciba un saludo cordial.  --Researcher, Universidad de Magallan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12861"/>
    <s v="2023-06-19T21:14:03Z"/>
    <s v="2023-06-19"/>
    <n v="15"/>
    <n v="5"/>
    <s v="No cumple"/>
    <n v="58"/>
    <n v="41"/>
    <n v="17"/>
    <s v="19"/>
    <s v="06"/>
    <s v="2023"/>
    <s v="21:14"/>
    <s v="Junio"/>
    <s v="Cerrado"/>
    <s v="2023-07-04T19:03:20Z"/>
    <s v="2023-07-04"/>
    <s v="04"/>
    <s v="07"/>
    <s v="2023"/>
    <s v="19:03"/>
    <s v="Julio"/>
    <n v="376756092632"/>
    <n v="376756092632"/>
    <s v="Sebastian Alejandro Perez Opazo"/>
    <s v="sebastian.perez.opazo@gmail.com"/>
    <x v="4"/>
    <s v="Paula Gajardo"/>
    <s v="Problemas Portal del Investigador"/>
    <s v="Estimada/oBuenas tardes, me comunico con ustedes para reportar el siguiente inconveniente: Actualmente estoy realizando una postulación ANID, donde me solicitan completar mi CV en el Portal del Investigador : https://investigadores.anid.cl. Consigo entrar a través del link &quot;Acesso a Investigadores&quot; (ver pantallazo) pero a los segundos me devuelve a la página inicial.¿Hay algún problema con la plataforma? He intentado ingresar con 2 computadores diferentes y me ha ocurrido lo mismo. Quedo súper atento a las orientaciones, desde ya muchas gracias. Saludos cordiales, Sebastián Pérez 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13136"/>
    <s v="2023-06-20T15:43:28Z"/>
    <s v="2023-06-20"/>
    <n v="0"/>
    <n v="5"/>
    <s v="Cumple"/>
    <n v="58"/>
    <n v="41"/>
    <n v="17"/>
    <s v="20"/>
    <s v="06"/>
    <s v="2023"/>
    <s v="15:43"/>
    <s v="Junio"/>
    <s v="Cerrado"/>
    <s v="2023-06-20T19:04:21Z"/>
    <s v="2023-06-20"/>
    <s v="20"/>
    <s v="06"/>
    <s v="2023"/>
    <s v="19:04"/>
    <s v="Junio"/>
    <n v="5735374079508"/>
    <n v="5735374079508"/>
    <s v="Cristopher Diego Corvalán Rivera"/>
    <s v="cristophercorvalan@hotmail.com"/>
    <x v="5"/>
    <s v="Paula Gajardo"/>
    <s v="Dudas sobre cómo subir producción a ANID"/>
    <s v="Estimada/o,Buen día. No sé cómo llenar el apartado &quot;Número (código/folio) del proyecto Centro Beca&quot; para ingresar mi tesis doctoral y artículos al repositorio. Da a entender que se desplegará un abanico de opciones pero no hay ningún desplegable donde buscar el código.Me pueden orientar en esto por favor?Saludos.Cristopher Corvalán 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13155"/>
    <s v="2023-06-20T16:00:55Z"/>
    <s v="2023-06-20"/>
    <n v="22"/>
    <n v="5"/>
    <s v="No cumple"/>
    <n v="58"/>
    <n v="41"/>
    <n v="17"/>
    <s v="20"/>
    <s v="06"/>
    <s v="2023"/>
    <s v="16:00"/>
    <s v="Junio"/>
    <s v="Cerrado"/>
    <s v="2023-07-12T14:02:50Z"/>
    <s v="2023-07-12"/>
    <s v="12"/>
    <s v="07"/>
    <s v="2023"/>
    <s v="14:02"/>
    <s v="Julio"/>
    <n v="383924407612"/>
    <n v="383924407612"/>
    <s v="Cesar Burgos Diaz"/>
    <s v="cesar.burgos@cgna.cl"/>
    <x v="3"/>
    <s v="Paula Gajardo"/>
    <s v="Publicaciones"/>
    <s v="Estimados,Junto con saludar, les informo que faltan dos publicaciones en la plataforma de Dataciencia.Burgos-Díaz, C.; Garrido-Miranda, K.A.; Palacio, D.A.; Chacón-Fuentes, M.; Opazo-Navarrete, M.; Bustamante, M. Food-Grade Oil-in-Water (O/W) Pickering Emulsions Stabilized by Agri-Food Byproduct Particles. Colloids Interfaces 2023, 7, 27. https://doi.org/10.3390/colloids7020027Opazo-Navarrete, M.; Burgos-Díaz, C.; Garrido-Miranda, K.A.; Acuña-Nelson, S. Effect of Enzymatic Hydrolysis on Solubility and Emulsifying Properties of Lupin Proteins (Lupinus luteus). Colloids Interfaces 2022, 6, 82. https://doi.org/10.3390/colloids6040082Un cordial saludo,César--La información contenida en este correo electrónico y anexos es confidencial y también puede contener información privilegiada, de manera que es para uso exclusivo del individuo o entidad a la que fue dirigida. Se prohibe cualquier publicación, distribución, copia o uso de esta comunicación o información sin autorización expresa del responsable.Por favor, considere el cuidado del medio ambiente antes de imprimir este corre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13245"/>
    <s v="2023-06-20T17:37:20Z"/>
    <s v="2023-06-20"/>
    <n v="99"/>
    <n v="5"/>
    <s v="No cumple"/>
    <n v="58"/>
    <n v="41"/>
    <n v="17"/>
    <s v="20"/>
    <s v="06"/>
    <s v="2023"/>
    <s v="17:37"/>
    <s v="Junio"/>
    <s v="Cerrado"/>
    <s v="2023-09-27T13:03:22Z"/>
    <s v="2023-09-27"/>
    <s v="27"/>
    <s v="09"/>
    <s v="2023"/>
    <s v="13:03"/>
    <s v="Septiembre"/>
    <n v="9516767928084"/>
    <n v="9516767928084"/>
    <s v="Mmarce21"/>
    <s v="mmarce21@gmail.com"/>
    <x v="2"/>
    <s v="Miriam Barraza"/>
    <s v="JOTMI v18n1 de 2023 marcada"/>
    <s v="Hola Anto.Envío la revista JOTMI v18n1 de 2023 marcada.Esta revista tiene varios errores en citas y referencias. Hablé con Alejandro y que lo marque tal como está , es reiterativo con esta revista.Me avisas por favor cualquier observación.Saludos, Marcela A. v18n1.rar (https://drive.google.com/file/d/1CsudNx5q9HJ2BqbNgHSHgSx8-rFOFuiN/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3268"/>
    <s v="2023-06-20T18:19:31Z"/>
    <s v="2023-06-20"/>
    <n v="2"/>
    <n v="5"/>
    <s v="Cumple"/>
    <n v="58"/>
    <n v="41"/>
    <n v="17"/>
    <s v="20"/>
    <s v="06"/>
    <s v="2023"/>
    <s v="18:19"/>
    <s v="Junio"/>
    <s v="Cerrado"/>
    <s v="2023-06-22T15:04:12Z"/>
    <s v="2023-06-22"/>
    <s v="22"/>
    <s v="06"/>
    <s v="2023"/>
    <s v="15:04"/>
    <s v="Junio"/>
    <n v="404950638951"/>
    <n v="404950638951"/>
    <s v="Tatiana Andrea Celume Byrne"/>
    <s v="tcelume@gmail.com"/>
    <x v="0"/>
    <s v="Paula Gajardo"/>
    <s v="Portal del Investigador"/>
    <s v="Hola, muy buenas tardesJunto con saludar, le escribo por lo siguiente: estoy intentando actualizar mi perfil del investigador en la plataforma de anid. Soy investigadora principal en un anillo (ATE220047), sin embargo, en las opciones de proyectos que da el portal, no aparece anillo. ¿Lo ingreso como Fondecyt?Muchas gracias,Tatiana Celume"/>
    <x v="5"/>
    <x v="11"/>
  </r>
  <r>
    <s v="ayudaic"/>
    <n v="713462"/>
    <s v="2023-06-20T22:34:59Z"/>
    <s v="2023-06-20"/>
    <n v="2"/>
    <n v="5"/>
    <s v="Cumple"/>
    <n v="58"/>
    <n v="41"/>
    <n v="17"/>
    <s v="20"/>
    <s v="06"/>
    <s v="2023"/>
    <s v="22:34"/>
    <s v="Junio"/>
    <s v="Cerrado"/>
    <s v="2023-06-22T15:04:11Z"/>
    <s v="2023-06-22"/>
    <s v="22"/>
    <s v="06"/>
    <s v="2023"/>
    <s v="15:04"/>
    <s v="Junio"/>
    <n v="380472514072"/>
    <n v="380472514072"/>
    <s v="Marcela Paz Aracena Alvarez"/>
    <s v="maracena@uc.cl"/>
    <x v="0"/>
    <s v="Paula Gajardo"/>
    <s v="ACTUALIZACION DEL CV"/>
    <s v="Estimados/as.Agradezco que me indiquen como actualizar mi CVEstoy postulando como coinvestigadora en un proyecto FONDECYT.Quedo atentaMarcela Aracena AlvarezProfesora AsociadaUniversidad Católica de ChileNo sienta la obligación de contestar este mail fuera de horario laboral.CV Marcela Aracena Alvarez 12 de Mayo entregado a Pia.docx"/>
    <x v="5"/>
    <x v="11"/>
  </r>
  <r>
    <s v="ayudaic"/>
    <n v="713485"/>
    <s v="2023-06-21T00:29:13Z"/>
    <s v="2023-06-21"/>
    <n v="98"/>
    <n v="5"/>
    <s v="No cumple"/>
    <n v="58"/>
    <n v="41"/>
    <n v="17"/>
    <s v="21"/>
    <s v="06"/>
    <s v="2023"/>
    <s v="00:29"/>
    <s v="Junio"/>
    <s v="Cerrado"/>
    <s v="2023-09-27T13:03:22Z"/>
    <s v="2023-09-27"/>
    <s v="27"/>
    <s v="09"/>
    <s v="2023"/>
    <s v="13:03"/>
    <s v="Septiembre"/>
    <n v="9516767928084"/>
    <n v="9516767928084"/>
    <s v="Mmarce21"/>
    <s v="mmarce21@gmail.com"/>
    <x v="2"/>
    <s v="Miriam Barraza"/>
    <s v="EATACAM - marcados artículos 00401 y 00402"/>
    <s v="Hola Anto.Envío los artículos marcados 00401 y 00402. y tabla excel.Me confirmas por favor.Saludos!!, Marcela 0718-1043-eatacam-rpass-0423-69.rar (https://drive.google.com/file/d/1OU17W4QdG8dFHo3r5eXKLGQuCj5J-ZtO/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3721"/>
    <s v="2023-06-22T13:48:00Z"/>
    <s v="2023-06-22"/>
    <n v="0"/>
    <n v="5"/>
    <s v="Cumple"/>
    <n v="58"/>
    <n v="41"/>
    <n v="17"/>
    <s v="22"/>
    <s v="06"/>
    <s v="2023"/>
    <s v="13:48"/>
    <s v="Junio"/>
    <s v="Cerrado"/>
    <s v="2023-06-22T18:03:40Z"/>
    <s v="2023-06-22"/>
    <s v="22"/>
    <s v="06"/>
    <s v="2023"/>
    <s v="18:03"/>
    <s v="Junio"/>
    <n v="16566340426260"/>
    <n v="16566340426260"/>
    <s v="Michael Marcelo Araya Castillo"/>
    <s v="mmaraya@ucn.cl"/>
    <x v="0"/>
    <s v="Paula Gajardo"/>
    <s v="Actualización información CV"/>
    <s v="Estimados,Junto con saludar, quisiera realizar una consulta:- tengo mi curriculum actualizado en la página de ANID (postulaciones en línea), sin embargo cuando busco mi CV por la siguinte dirección no aparece actualizado (https://investigadores.anid.cl/es/public_search/results).- Por favor podrían indicarme  cómo se puede solucionar el problema.GraciasSaludos cordialesMichael--                 Dr. Michael Araya CastilloEncargado de Laboratorio Centro de investigación y desarrollo tecnológico en algas     CIDTA, Universidad Católica del NorteLarrondo 1281, Coquimbo - Chile tel: (+56-51) 2205965http://www.cidta-ucn.cl/"/>
    <x v="5"/>
    <x v="11"/>
  </r>
  <r>
    <s v="ayudaic"/>
    <n v="713738"/>
    <s v="2023-06-22T14:23:45Z"/>
    <s v="2023-06-22"/>
    <n v="145"/>
    <n v="5"/>
    <s v="No cumple"/>
    <n v="58"/>
    <n v="41"/>
    <n v="17"/>
    <s v="22"/>
    <s v="06"/>
    <s v="2023"/>
    <s v="14:23"/>
    <s v="Junio"/>
    <s v="Cerrado"/>
    <s v="2023-11-14T20:03:10Z"/>
    <s v="2023-11-14"/>
    <s v="14"/>
    <s v="11"/>
    <s v="2023"/>
    <s v="20:03"/>
    <s v="Noviembre"/>
    <n v="10878232581396"/>
    <n v="10878232581396"/>
    <s v="Repositorio"/>
    <s v="repositorio@anid.cl"/>
    <x v="5"/>
    <s v="Soporte Analyze"/>
    <s v="Feedback Form Information"/>
    <s v="Comments:Haroldo  favor indicar  si para la vinculación del proyecto  con su prodcutivdad es necesario correr un script o hay otra forma automática para generar este proceso, ya que no se está vinculando al ingresar los tipos documentales , yo he probado la vinculación en forma manual y funciona, favor si puedes revisar https://repositorio.anid.cl/entities/proyecto/9e5f2e12-116a-41b9-aee2-8306ef334ad6?tab=isProyectoOfInformeFinalGracias  Ariel LetelierDate: Thu Jun 22 14:23:36 UTC 2023Email: aletelier@anid.clLogged In As: Referring Page: https://repositorio.anid.cl/homeUser Agent: Mozilla/5.0 (Windows NT 10.0; Win64; x64) AppleWebKit/537.36 (KHTML, like Gecko) Chrome/114.0.0.0 Safari/537.36Session: a3a2d540-48e0-4f46-aff3-8065ac24d901"/>
    <x v="5"/>
    <x v="11"/>
  </r>
  <r>
    <s v="ayudaic"/>
    <n v="713793"/>
    <s v="2023-06-22T15:47:08Z"/>
    <s v="2023-06-22"/>
    <n v="0"/>
    <n v="5"/>
    <s v="Cumple"/>
    <n v="58"/>
    <n v="41"/>
    <n v="17"/>
    <s v="22"/>
    <s v="06"/>
    <s v="2023"/>
    <s v="15:47"/>
    <s v="Junio"/>
    <s v="Cerrado"/>
    <s v="2023-06-22T19:03:28Z"/>
    <s v="2023-06-22"/>
    <s v="22"/>
    <s v="06"/>
    <s v="2023"/>
    <s v="19:03"/>
    <s v="Junio"/>
    <n v="16750052495892"/>
    <n v="16750052495892"/>
    <s v="Javiera Mena"/>
    <s v="jamenart@gmail.com"/>
    <x v="0"/>
    <s v="Paula Gajardo"/>
    <s v="Recuperar contraseña_Formulario Fonide Urgente"/>
    <s v="Estimados,No puedo acceder a mi cuenta Anid, quice hacerme una nueva, pero dice que mi Rut ya está en el sistema y nosé con que usuario ni contraseña.Mi nombre completo: Javiera Mena Ruiz-TagleRut: 13.241.443-2mi email institucional: javiera.mena@ubo.clcelular: +56 9 98284899Por otro lado queremos postular al Fonide que tiene plazo hasta fin de mes, yo voy como co-investigadora, sin embargo el investigador responsable no ha podido acceder al formulario.Nos puede orientar cómo podríamos acceder y por mientras tendrán el formulario para poder comenzar a completarlo, no sabemos dónde puede estar este.Muchas Gracias!cariños--Dra. Javiera Mena Ruiz-TagleSantiago +56 9 98284899"/>
    <x v="5"/>
    <x v="11"/>
  </r>
  <r>
    <s v="ayudaic"/>
    <n v="714253"/>
    <s v="2023-06-23T16:21:17Z"/>
    <s v="2023-06-23"/>
    <n v="124"/>
    <n v="5"/>
    <s v="No cumple"/>
    <n v="58"/>
    <n v="41"/>
    <n v="17"/>
    <s v="23"/>
    <s v="06"/>
    <s v="2023"/>
    <s v="16:21"/>
    <s v="Junio"/>
    <s v="Cerrado"/>
    <s v="2023-10-25T13:02:53Z"/>
    <s v="2023-10-25"/>
    <s v="25"/>
    <s v="10"/>
    <s v="2023"/>
    <s v="13:02"/>
    <s v="Octubre"/>
    <n v="423092831352"/>
    <n v="423092831352"/>
    <s v="Andrea Margarita Yañez Clavel"/>
    <s v="ayanez@anid.cl"/>
    <x v="1"/>
    <s v="Alejandro Pavez"/>
    <s v="RE: Consulta para ISSN"/>
    <s v="Estimada Sra. Hurtado: Junto con saludar, le informo que escriba en otra institución la facultad, ya que es texto libre.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Fabiola Hurtado Céspedes &lt;fhurtado@ucsh.cl&gt;Enviado el: viernes, 23 de Junio de 2023 12:16Para: issn &lt;issn@anid.cl&gt;; evaluacionrevistas &lt;evaluacionrevistas@conicyt.cl&gt;Asunto: Consulta para ISSN Estimados, buen díaEscribo para pedir orientación respecto a quien puedo solicitar se incorpore en la sección departamento o área, a la Facultad de Ingeniería y Empresa.Necesitamos solicitar un ISSN que corresponderá a una revista de esa facultad.   Quedo atenta a sus indicacionesSaludos"/>
    <x v="3"/>
    <x v="4"/>
  </r>
  <r>
    <s v="ayudaic"/>
    <n v="714267"/>
    <s v="2023-06-23T16:44:04Z"/>
    <s v="2023-06-23"/>
    <n v="12"/>
    <n v="5"/>
    <s v="No cumple"/>
    <n v="58"/>
    <n v="41"/>
    <n v="17"/>
    <s v="23"/>
    <s v="06"/>
    <s v="2023"/>
    <s v="16:44"/>
    <s v="Junio"/>
    <s v="Cerrado"/>
    <s v="2023-07-05T17:03:03Z"/>
    <s v="2023-07-05"/>
    <s v="05"/>
    <s v="07"/>
    <s v="2023"/>
    <s v="17:03"/>
    <s v="Julio"/>
    <n v="403247719811"/>
    <n v="403247719811"/>
    <s v="Juan Felipe Alfaro Quezada"/>
    <s v="felipealfaro88@gmail.com"/>
    <x v="4"/>
    <s v="Paula Gajardo"/>
    <s v="conexión al portal del investigador"/>
    <s v="Estimados:Junto con saludar quisiera informar que no puedo ingresar al portal del investigador y al momento de intentar ingresar, se sale a los 3 segundos de entrar. Al parecer hay una cuenta adicional de mi perfil que es &quot;Juan Alfaro&quot; que debería borrarse y el único perfil que vale es con el nombre completo: Juan Felipe Alfaro Quezada. Mi rut es 16651144-5.Espero su pronta respuestaSe despide cordialmente--Juan Felipe Alfaro QuezadaIngeniero en Biotecnología Vegetal - UdeC - LADoctor en Biotecnología - UTFSM-PUCVLaboratorio de Fitopatología de FrutalesINIA QuilamapuFono: +569 59767287https://www.researchgate.net/profile/Juan_Alfaro3https://orcid.org/0000-0002-5393-839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14341"/>
    <s v="2023-06-23T19:18:21Z"/>
    <s v="2023-06-23"/>
    <n v="81"/>
    <n v="5"/>
    <s v="No cumple"/>
    <n v="58"/>
    <n v="41"/>
    <n v="17"/>
    <s v="23"/>
    <s v="06"/>
    <s v="2023"/>
    <s v="19:18"/>
    <s v="Junio"/>
    <s v="Cerrado"/>
    <s v="2023-09-12T16:05:00Z"/>
    <s v="2023-09-12"/>
    <s v="12"/>
    <s v="09"/>
    <s v="2023"/>
    <s v="16:05"/>
    <s v="Septiembre"/>
    <n v="16787077153940"/>
    <n v="16787077153940"/>
    <s v="Fabiola Hurtado Céspedes"/>
    <s v="fhurtado@ucsh.cl"/>
    <x v="1"/>
    <s v="Andrea Yañez"/>
    <s v="Consulta para ISSN"/>
    <s v="Estimados, buen díaEscribo para pedir orientación respecto a quien puedo solicitar se incorpore en la sección departamento o área, a la Facultad de Ingeniería y Empresa.Necesitamos solicitar un ISSN que corresponderá a una revista de esa facultad.   Quedo atenta a sus indicacionesSalud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14442"/>
    <s v="2023-06-23T21:54:31Z"/>
    <s v="2023-06-23"/>
    <n v="4"/>
    <n v="5"/>
    <s v="Cumple"/>
    <n v="58"/>
    <n v="41"/>
    <n v="17"/>
    <s v="23"/>
    <s v="06"/>
    <s v="2023"/>
    <s v="21:54"/>
    <s v="Junio"/>
    <s v="Cerrado"/>
    <s v="2023-06-27T17:04:21Z"/>
    <s v="2023-06-27"/>
    <s v="27"/>
    <s v="06"/>
    <s v="2023"/>
    <s v="17:04"/>
    <s v="Junio"/>
    <n v="418089069072"/>
    <n v="418089069072"/>
    <s v="Alex Inzunza Moraga"/>
    <s v="alexinzunza@gmail.com"/>
    <x v="5"/>
    <s v="Paula Gajardo"/>
    <s v="CONSULTA PGD PLU 220011"/>
    <s v="Estimad@s, al ingresar en el Repositorio de la ANID para llenar el Plan de Gestión de Datos del proyecto PLU 220011, en el ítem “Proyecto” se pide “Seleccione el proyecto de la lista, debe presionar la lupa”, hacemos eso, aparece el proyecto, lo seleccionamos, pero no lo carga en el PGD.¿Podemos continuar sin ese dato?¿En qué momento del proceso se deben cargar los archivos?Agradecidos y quedamos atentos a su respuesta.Saludos.Álex Inzunza MoragaDoctor en Comunicación y PeriodismoPeriodista - Magíster en ComunicaciónDocente ICOM - UACh63 222 116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14464"/>
    <s v="2023-06-23T23:07:01Z"/>
    <s v="2023-06-23"/>
    <n v="6"/>
    <n v="5"/>
    <s v="No cumple"/>
    <n v="58"/>
    <n v="41"/>
    <n v="17"/>
    <s v="23"/>
    <s v="06"/>
    <s v="2023"/>
    <s v="23:07"/>
    <s v="Junio"/>
    <s v="Cerrado"/>
    <s v="2023-06-29T21:03:32Z"/>
    <s v="2023-06-29"/>
    <s v="29"/>
    <s v="06"/>
    <s v="2023"/>
    <s v="21:03"/>
    <s v="Junio"/>
    <n v="397885566731"/>
    <n v="397885566731"/>
    <s v="Orietta Nicolis"/>
    <s v="nicolisorietta@gmail.com"/>
    <x v="0"/>
    <s v="Paula Gajardo"/>
    <s v="aggregar article in portal investigación"/>
    <s v="Estimado necesito  agregar  el article: Said Gaci, Nicolis Orietta (2021) A Grey System Approach for Estimating the H ̈olderian Regularity with an Application to Algerian Well Log Data. Fractal and Fractional, 5 (3). DOI: doi.org/10.3390/fractalfract5030086 En mi portal investigador pero agregando con DOI no me reporta el nombre de la revista, y si la agrego manualmente no me la reconoce como ISI. Como puedo proceder para que el nombre de la revista sea visible?Adjunto imagen de como se ve. Saludos cordialesOrietta Nicolis"/>
    <x v="4"/>
    <x v="6"/>
  </r>
  <r>
    <s v="ayudaic"/>
    <n v="714502"/>
    <s v="2023-06-24T15:33:31Z"/>
    <s v="2023-06-24"/>
    <n v="3"/>
    <n v="5"/>
    <s v="Cumple"/>
    <n v="58"/>
    <n v="41"/>
    <n v="17"/>
    <s v="24"/>
    <s v="06"/>
    <s v="2023"/>
    <s v="15:33"/>
    <s v="Junio"/>
    <s v="Cerrado"/>
    <s v="2023-06-27T19:03:54Z"/>
    <s v="2023-06-27"/>
    <s v="27"/>
    <s v="06"/>
    <s v="2023"/>
    <s v="19:03"/>
    <s v="Junio"/>
    <n v="423977721872"/>
    <n v="423977721872"/>
    <s v="Jose brauchy"/>
    <s v="jgb214@nyu.edu"/>
    <x v="0"/>
    <s v="Paula Gajardo"/>
    <s v="Respecto del registro como investigador"/>
    <s v="De mi consideración: He intentado registrarme como investigador-José Gabriel Brauchy Castillo/área educación- pero el portal me indica que estoy registrado:  jgb214@nyu.eduSin embargo, luego, no aparece mi nombre en el portal de búsqueda. Atentamente, José Gabriel Brauchy"/>
    <x v="5"/>
    <x v="13"/>
  </r>
  <r>
    <s v="ayudaic"/>
    <n v="714504"/>
    <s v="2023-06-24T15:34:47Z"/>
    <s v="2023-06-24"/>
    <n v="3"/>
    <n v="5"/>
    <s v="Cumple"/>
    <n v="58"/>
    <n v="41"/>
    <n v="17"/>
    <s v="24"/>
    <s v="06"/>
    <s v="2023"/>
    <s v="15:34"/>
    <s v="Junio"/>
    <s v="Cerrado"/>
    <s v="2023-06-27T17:04:20Z"/>
    <s v="2023-06-27"/>
    <s v="27"/>
    <s v="06"/>
    <s v="2023"/>
    <s v="17:04"/>
    <s v="Junio"/>
    <n v="423977721872"/>
    <n v="423977721872"/>
    <s v="Jose brauchy"/>
    <s v="jgb214@nyu.edu"/>
    <x v="0"/>
    <s v="Paula Gajardo"/>
    <s v="Respecto del registro como investigador"/>
    <s v="De mi consideración: He intentado registrarme como investigador-José Gabriel Brauchy Castillo/área educación- pero el portal me indica que estoy registrado:  jbrauchy@ubiobio.clSin embargo, luego, no aparece mi nombre en el portal de búsqueda. Atentamente, José Gabriel Brauchy"/>
    <x v="5"/>
    <x v="13"/>
  </r>
  <r>
    <s v="ayudaic"/>
    <n v="714723"/>
    <s v="2023-06-27T00:46:16Z"/>
    <s v="2023-06-27"/>
    <n v="0"/>
    <n v="5"/>
    <s v="Cumple"/>
    <n v="58"/>
    <n v="41"/>
    <n v="17"/>
    <s v="27"/>
    <s v="06"/>
    <s v="2023"/>
    <s v="00:46"/>
    <s v="Junio"/>
    <s v="Cerrado"/>
    <s v="2023-06-27T15:03:55Z"/>
    <s v="2023-06-27"/>
    <s v="27"/>
    <s v="06"/>
    <s v="2023"/>
    <s v="15:03"/>
    <s v="Junio"/>
    <n v="397689949531"/>
    <n v="397689949531"/>
    <s v="David Maximiliano Gomez Rojas"/>
    <s v="david.gomez@uoh.cl"/>
    <x v="0"/>
    <s v="Paula Gajardo"/>
    <s v="solicita corrección de perfil duplicado"/>
    <s v="Buenas tardes,Escribo para informar que, en el portal &quot;investigadores.anid.cl&quot;, aparecen dos perfiles vinculados a mi nombre (David Maximiliano Gómez Rojas).Solicito que por favor estos perfiles sean unificados o que se borre el más antiguo, puesto que esta duplicidad me está generando problemas en postulaciones a fondos. Por ejemplo, en la reciente postulación a Fondecyt Postdoc, el perfil que apareció en la postulación a la que fui invitado fue aquél menos actualizado.Saludos y gracias por su ayudadmgDAVID MAXIMILIANO GÓMEZ, Ph.D.Profesor TitularUniversidad de O’Higgins (UOH (https://www.uoh.cl/) ) | Instituto de Ciencias de la Educación (ICEd (https://www.uoh.cl/instituto-de-ciencias-de-la-educacion/) )Campus Rancagua | Avda. Libertador Bernardo O’Higgins 611 | Edificio A, oficina O743 | 2841959 Rancagua | david.gomez@uoh.cl | +56 2 3328 6065ORCID (https://orcid.org/0000-0001-9509-6436) | Twitter (https://twitter.com/gomezdmax) | Instagram (https://www.instagram.com/gomezdmax/) Investigador Principal | Núcleo Milenio para el Estudio del Desarrollo de las Habilidades Matemáticas Tempranas (MEMAT (https://mileniomemat.cl/) )Member of the International Program Committee | 15th International Congress on Mathematical Education (ICME15 (https://icme15.org/) , Sydney, 2024)"/>
    <x v="5"/>
    <x v="11"/>
  </r>
  <r>
    <s v="ayudaic"/>
    <n v="714770"/>
    <s v="2023-06-27T12:01:02Z"/>
    <s v="2023-06-27"/>
    <n v="147"/>
    <n v="5"/>
    <s v="No cumple"/>
    <n v="58"/>
    <n v="41"/>
    <n v="17"/>
    <s v="27"/>
    <s v="06"/>
    <s v="2023"/>
    <s v="12:01"/>
    <s v="Junio"/>
    <s v="Cerrado"/>
    <s v="2023-11-21T19:04:00Z"/>
    <s v="2023-11-21"/>
    <s v="21"/>
    <s v="11"/>
    <s v="2023"/>
    <s v="19:04"/>
    <s v="Noviembre"/>
    <n v="5736092425492"/>
    <n v="5736092425492"/>
    <s v="Daniela Lara Espinoza"/>
    <s v="daniela.laraespinoza@gmail.com"/>
    <x v="4"/>
    <s v="Alejandro Pavez"/>
    <s v="perfil investigadores"/>
    <s v="Estimadas/os,Buenos días, espero se encuentren muy bien. Les escribo pues tengo un problema para acceder a mi cuenta de investigadora ANID. Si bien puedo entrar sin dificultad a través de la página https://investigadores.anid.cl/login al cabo de unos segundos la página se actualiza y cierra la sesión sin que yo haga nada, entonces no puedo acceder realmente. He intentado con distintos navegadores y pasa lo mismo. Espero me puedan ayudar.Saluda atentamente,Daniel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3"/>
  </r>
  <r>
    <s v="ayudaic"/>
    <n v="714782"/>
    <s v="2023-06-27T13:15:13Z"/>
    <s v="2023-06-27"/>
    <n v="0"/>
    <n v="5"/>
    <s v="Cumple"/>
    <n v="58"/>
    <n v="41"/>
    <n v="17"/>
    <s v="27"/>
    <s v="06"/>
    <s v="2023"/>
    <s v="13:15"/>
    <s v="Junio"/>
    <s v="Cerrado"/>
    <s v="2023-06-27T17:04:20Z"/>
    <s v="2023-06-27"/>
    <s v="27"/>
    <s v="06"/>
    <s v="2023"/>
    <s v="17:04"/>
    <s v="Junio"/>
    <n v="16876424726420"/>
    <n v="16876424726420"/>
    <s v="Camila Martinez Rebolledo"/>
    <s v="cmartineb@uc.cl"/>
    <x v="0"/>
    <s v="Paula Gajardo"/>
    <s v="Pregunta portal del investigador"/>
    <s v="Estimados y estimadas: Espero que estén bien.Recientemente del centro de investigación en el que trabajo (Centro de Justicia Educacional, PUC), me mandaron una invitación a este correo para incorporarme a la plataforma ANID-CJE.Pero, mi RUT ya estaba asociado a un portal del investigador, con otro correo (de uso anterior).No encuentro la opción para, cambiar el correo, o agregar el CJE.¿Me podrían ayudar? Muchas gracias,Saludos cordiales,Camila MNo sienta la obligación de contestar este mail fuera de horario laboral."/>
    <x v="5"/>
    <x v="11"/>
  </r>
  <r>
    <s v="ayudaic"/>
    <n v="714824"/>
    <s v="2023-06-27T14:14:34Z"/>
    <s v="2023-06-27"/>
    <n v="92"/>
    <n v="5"/>
    <s v="No cumple"/>
    <n v="58"/>
    <n v="41"/>
    <n v="17"/>
    <s v="27"/>
    <s v="06"/>
    <s v="2023"/>
    <s v="14:14"/>
    <s v="Junio"/>
    <s v="Cerrado"/>
    <s v="2023-09-27T13:03:21Z"/>
    <s v="2023-09-27"/>
    <s v="27"/>
    <s v="09"/>
    <s v="2023"/>
    <s v="13:03"/>
    <s v="Septiembre"/>
    <n v="9673272229908"/>
    <n v="9673272229908"/>
    <s v="Sandra Elizabeth Roa Mendoza"/>
    <s v="sroa@udec.cl"/>
    <x v="2"/>
    <s v="Miriam Barraza"/>
    <s v="Revista Literatura y Lingüística Nº47 2023-I"/>
    <s v="Estimada Antonieta, junto con saludar y esperando que te encuentres bien, adjunto link con archivos procesados de Revista Literatura y Lingüística Nº47 2023, para su revisión.Saludos cordiales,Sandra Roahttps://drive.google.com/file/d/1a8sZfrBO6Y2xhS7l8zFlSQEuyrI7Vq4I/view?usp=sharingÍndice N47 2023-1.docx"/>
    <x v="2"/>
    <x v="2"/>
  </r>
  <r>
    <s v="ayudaic"/>
    <n v="714880"/>
    <s v="2023-06-27T15:28:34Z"/>
    <s v="2023-06-27"/>
    <n v="125"/>
    <n v="5"/>
    <s v="No cumple"/>
    <n v="58"/>
    <n v="41"/>
    <n v="17"/>
    <s v="27"/>
    <s v="06"/>
    <s v="2023"/>
    <s v="15:28"/>
    <s v="Junio"/>
    <s v="Cerrado"/>
    <s v="2023-10-30T18:04:25Z"/>
    <s v="2023-10-30"/>
    <s v="30"/>
    <s v="10"/>
    <s v="2023"/>
    <s v="18:04"/>
    <s v="Octubre"/>
    <n v="16882963361172"/>
    <n v="16882963361172"/>
    <s v="Luisa Soler Lizarazo"/>
    <s v="lsolerl@uautonoma.cl"/>
    <x v="0"/>
    <s v="Andrea Yañez"/>
    <s v="Solicitud habilitar ISSN REVISTA"/>
    <s v="Estimados señores. Buen día. Les escribo para solicitar su ayuda habilitando el ISSN de revista. Datos: Revista Atalanta.  Entrar | Atalanta. Revista de las Letras Barrocas (revistaatalanta.com) (https://www.revistaatalanta.com/index.php/ARLB/login?source=%2Findex.php%2FARLB%2FauthorDashboard%2Fsubmission%2F275)Editorial Universidad de SevillaISSN: 2340-1176 Muchas gracias."/>
    <x v="2"/>
    <x v="2"/>
  </r>
  <r>
    <s v="ayudaic"/>
    <n v="714882"/>
    <s v="2023-06-27T15:28:36Z"/>
    <s v="2023-06-27"/>
    <n v="92"/>
    <n v="5"/>
    <s v="No cumple"/>
    <n v="58"/>
    <n v="41"/>
    <n v="17"/>
    <s v="27"/>
    <s v="06"/>
    <s v="2023"/>
    <s v="15:28"/>
    <s v="Junio"/>
    <s v="Cerrado"/>
    <s v="2023-09-27T15:03:38Z"/>
    <s v="2023-09-27"/>
    <s v="27"/>
    <s v="09"/>
    <s v="2023"/>
    <s v="15:03"/>
    <s v="Septiembre"/>
    <n v="16882945223188"/>
    <n v="16882945223188"/>
    <s v="Renata Postalli de Almeida"/>
    <s v="renata.almeida@scielo.org"/>
    <x v="2"/>
    <s v="Miriam Barraza"/>
    <s v="EnviaBases - SciELO Citation Index"/>
    <s v="ES---------------------------------------------------------------------Estimados,Tenemos algunas revistas de la red que no están presentes en el SciELO Citation Index (SciELOCI)Para que la actualización de nuevas revistas de la colección sea indexada en SciELOCI, es necesario enviar (o dejar programado) el envío de bases de datos a SciELO Brasil, estas bases de datos recibidas, alimentan Article Meta y consecuentemente SciELOCI.Los nuevos títulos se envían después de las evaluaciones semestrales de la red cuando se agregan nuevos títulos a la colección.Tenemos al menos 14 títulos que no están indexados e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mente las colecciones mencionadas en la tabla, por favor verifique si hubo algún problema con el envío de las bases. En caso de dudas sobre cómo proceder con este envío, nuestro equipo de tecnología copiado en este correo electrónico podrá brindarle soporte.Cordiales SaludosEN---------------------------------------------------------------------Dear,We have some journals from the network that are not present in the SciELO Citation Index (SciELOCI)In order for the update of new journals in the collection to be indexed in SciELOCI, it is necessary to send (or leave scheduled) the submission of databases to SciELO Brazil, these received databases feed Article Meta and consequently SciELOCI.New titles are submitted after semi-annual network evaluations when new titles are added to the collection.We have at least 14 titles that are not indexed i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ly the collections mentioned in the table, please check if there was any problem with sending the bases. In case of doubts about how to proceed with this shipment, our technology team copied in this email will be able to provide support.Best Regards.PT----------------------------------------------------------------------------------------------Prezados,Temos alguns periódicos da rede que não estão presentes no SciELO Citation Index (SciELOCI)Para que haja atualização de novos periódicos da coleção a serem indexados no SciELOCI, é necessário enviar (ou deixar agendado) o envio das bases de dados ao SciELO Brasil, estas bases de dados recebidas alimentam o Artigo Meta e consequentemente o SciELOCI.Novos títulos são enviados após avaliações semestrais da rede, quando novos títulos são adicionados à coleção.Temos pelo menos 14 títulos que não estão indexados no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m especial as coleções mencionadas na tabela, por favor verifiquem se houve algum problema com o envio das bases. Em caso de dúvidas de como proceder com este envio deixo em cópia nossa equipe de tecnologia para suporte.Fico à disposição.Atenciosamente,Renata Postalli (she/her)Bibliotecária25-29 setembro, 2023São Paulo, Brasilhttps://25.scielo.org/---------------SciELO - Scientific Electronic Library OnlineFAPESP - CAPES - CNPq - BIREME - FAP UNIFESPwww.scielo.org (http://www.scielo.org/)  | www.scielo.br (http://www.scielo.br/)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14935"/>
    <s v="2023-06-27T16:08:07Z"/>
    <s v="2023-06-27"/>
    <n v="92"/>
    <n v="5"/>
    <s v="No cumple"/>
    <n v="58"/>
    <n v="41"/>
    <n v="17"/>
    <s v="27"/>
    <s v="06"/>
    <s v="2023"/>
    <s v="16:08"/>
    <s v="Junio"/>
    <s v="Cerrado"/>
    <s v="2023-09-27T13:03:21Z"/>
    <s v="2023-09-27"/>
    <s v="27"/>
    <s v="09"/>
    <s v="2023"/>
    <s v="13:03"/>
    <s v="Septiembre"/>
    <n v="9516767928084"/>
    <n v="9516767928084"/>
    <s v="Mmarce21"/>
    <s v="mmarce21@gmail.com"/>
    <x v="2"/>
    <s v="Miriam Barraza"/>
    <s v="EATACAM - artículo marcado paquete 0523"/>
    <s v="Hola Anto.Envío marcación 0523 de Estudios atacameños.Me confirmas por favor.Saludos,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4945"/>
    <s v="2023-06-27T16:20:04Z"/>
    <s v="2023-06-27"/>
    <n v="1"/>
    <n v="5"/>
    <s v="Cumple"/>
    <n v="58"/>
    <n v="41"/>
    <n v="17"/>
    <s v="27"/>
    <s v="06"/>
    <s v="2023"/>
    <s v="16:20"/>
    <s v="Junio"/>
    <s v="Cerrado"/>
    <s v="2023-06-28T15:04:11Z"/>
    <s v="2023-06-28"/>
    <s v="28"/>
    <s v="06"/>
    <s v="2023"/>
    <s v="15:04"/>
    <s v="Junio"/>
    <n v="5735668275732"/>
    <n v="5735668275732"/>
    <s v="Rocío Rodríguez Ferrer"/>
    <s v="rcrodrif@uc.cl"/>
    <x v="0"/>
    <s v="Paula Gajardo"/>
    <s v="Consulta sobre asociación perfiles investigadores plataforma"/>
    <s v="Estimados señores:Quería saber cómo puedo asociar mi CV (subido a Anid por postulación a proyectos Fondecyt Regular) con la información que requieren en el portal de Investigadores de Anid. No logro encontrar cómo unir ambas plataformas, para no tener que completar otra vez la información.Agradecería una ayuda al respecto.Saludos.Rocío Rodríguez FerrerProfesora AsociadaDepartamento de LiteraturaFacultad de Letras PUCNo sienta la obligación de contestar este mail fuera de horario laboral."/>
    <x v="5"/>
    <x v="11"/>
  </r>
  <r>
    <s v="ayudaic"/>
    <n v="715039"/>
    <s v="2023-06-27T19:38:03Z"/>
    <s v="2023-06-27"/>
    <n v="92"/>
    <n v="5"/>
    <s v="No cumple"/>
    <n v="58"/>
    <n v="41"/>
    <n v="17"/>
    <s v="27"/>
    <s v="06"/>
    <s v="2023"/>
    <s v="19:38"/>
    <s v="Junio"/>
    <s v="Cerrado"/>
    <s v="2023-09-27T15:03:38Z"/>
    <s v="2023-09-27"/>
    <s v="27"/>
    <s v="09"/>
    <s v="2023"/>
    <s v="15:03"/>
    <s v="Septiembre"/>
    <n v="16882945223188"/>
    <n v="16882945223188"/>
    <s v="Renata Postalli de Almeida"/>
    <s v="renata.almeida@scielo.org"/>
    <x v="2"/>
    <s v="Miriam Barraza"/>
    <s v="Re: EnviaBases - SciELO Citation Index"/>
    <s v="Estimados, Prezados, Dear,A continuación, se muestra el análisis de Roberta con las fechas de la última actualización que recibimos de la Red y que parece estar desactualizada.----------Below is Roberta's analysis with the dates of the last update we received from SciELO Network and which seem to be out of date.----------Segue levantamento da Roberta com as datas da última atualização que recebemos da Rede e que parecem estar desatualizadas. Oct  3  2021 /dados/ftp_scielo_br/scielo.uy/artigo.isoMar 12  2022 /dados/ftp_scielo_br/scielo.bo/artigo.isoMay  9  2022 /dados/ftp_scielo_br/scielo.cl/artigo_sproc.isoDec  7  2022 /dados/ftp_scielo_br/scielo.cu/artigo.isoDec 29 2022 19:39 /dados/ftp_scielo_br/scielo.pe/artigo.isoApr 27 2023 10:09 /dados/ftp_scielo_br/scielo.co/artigo.isoMay 29 2023 15:20 /dados/ftp_scielo_br/scielo.cr/artigo.isoFico à disposição / Saludos / Best RegardsAtenciosamente,Renata Postalli (she/her)Bibliotecária25-29 setembro, 2023São Paulo, Brasilhttps://25.scielo.org/---------------SciELO - Scientific Electronic Library OnlineFAPESP - CAPES - CNPq - BIREME - FAP UNIFESPwww.scielo.org (http://www.scielo.org/)  | www.scielo.br (http://www.scielo.br/)______________________________Em ter., 27 de jun. de 2023 às 10:56, Renata Postalli de Almeida &lt;renata.almeida@scielo.org&gt; escreveu:ES---------------------------------------------------------------------Estimados,Tenemos algunas revistas de la red que no están presentes en el SciELO Citation Index (SciELOCI)Para que la actualización de nuevas revistas de la colección sea indexada en SciELOCI, es necesario enviar (o dejar programado) el envío de bases de datos a SciELO Brasil, estas bases de datos recibidas, alimentan Article Meta y consecuentemente SciELOCI.Los nuevos títulos se envían después de las evaluaciones semestrales de la red cuando se agregan nuevos títulos a la colección.Tenemos al menos 14 títulos que no están indexados e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mente las colecciones mencionadas en la tabla, por favor verifique si hubo algún problema con el envío de las bases. En caso de dudas sobre cómo proceder con este envío, nuestro equipo de tecnología copiado en este correo electrónico podrá brindarle soporte.Cordiales SaludosEN---------------------------------------------------------------------Dear,We have some journals from the network that are not present in the SciELO Citation Index (SciELOCI)In order for the update of new journals in the collection to be indexed in SciELOCI, it is necessary to send (or leave scheduled) the submission of databases to SciELO Brazil, these received databases feed Article Meta and consequently SciELOCI.New titles are submitted after semi-annual network evaluations when new titles are added to the collection.We have at least 14 titles that are not indexed in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specially the collections mentioned in the table, please check if there was any problem with sending the bases. In case of doubts about how to proceed with this shipment, our technology team copied in this email will be able to provide support.Best Regards.PT----------------------------------------------------------------------------------------------Prezados,Temos alguns periódicos da rede que não estão presentes no SciELO Citation Index (SciELOCI)Para que haja atualização de novos periódicos da coleção a serem indexados no SciELOCI, é necessário enviar (ou deixar agendado) o envio das bases de dados ao SciELO Brasil, estas bases de dados recebidas alimentam o Artigo Meta e consequentemente o SciELOCI.Novos títulos são enviados após avaliações semestrais da rede, quando novos títulos são adicionados à coleção.Temos pelo menos 14 títulos que não estão indexados no CI.# Títulos dos Periódicos / Títulos de revistas / Journal Titles Coleção / Colección / Collection e-ISSN p-ISSN Avaliação da Rede / Evaluación de la red / Network Assessment1 Cultura &amp; Religión Chile 0718-4727 0718-5472 1° semestre/semester 20202 Neuma Chile 0719-5389 0718-7017 1° semestre/semester 20203 Hospital a Domicilio Espanha 2530-5115 - 1° semestre/semester 20204 Crítica (México, D.F.) México 0011-1503 - 1° semestre/semester 20205 Panorama económico (Ciudad de México) México - 1870-2171 1° semestre/semester 20216 Palavras clave Argentina 1853-9912 1666-2938 1° semestre/semester 20217 Revista ABRA Costa Rica 2215-2997 1409-3928 1° semestre/semester 20218 Revista Relaciones Internacionais Costa Rica 2215-4582 1018-0583 1° semestre/semester 20219 Anales de Investigación en Arquitectura Uruguai 2301-1513 2301-1505 1° semestre/semester 202110 Informatio Uruguai 2301-1378 - 1° semestre/semester 202111 Revista Cirugía del Uruguay Uruguai 1688-1281 - 1° semestre/semester 202212 Revista Uruguaya de Enfermería (En línea) Uruguai 2301-0371 2301-0371 1° semestre/semester 202213 Convergências – Revista de Investigação e Ensino de Artes Portugal 1646-9054 2184-0180 1° semestre/semester 202214 Manglar Peru 2414-1046 1816-7667 1° semestre/semester 2023Em especial as coleções mencionadas na tabela, por favor verifiquem se houve algum problema com o envio das bases. Em caso de dúvidas de como proceder com este envio deixo em cópia nossa equipe de tecnologia para suporte.Fico à disposição.Atenciosamente,Renata Postalli (she/her)Bibliotecária25-29 setembro, 2023São Paulo, Brasilhttps://25.scielo.org/---------------SciELO - Scientific Electronic Library OnlineFAPESP - CAPES - CNPq - BIREME - FAP UNIFESPwww.scielo.org (http://www.scielo.org/)  | www.scielo.br (http://www.scielo.br/)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15157"/>
    <s v="2023-06-28T00:35:42Z"/>
    <s v="2023-06-28"/>
    <n v="91"/>
    <n v="5"/>
    <s v="No cumple"/>
    <n v="58"/>
    <n v="41"/>
    <n v="17"/>
    <s v="28"/>
    <s v="06"/>
    <s v="2023"/>
    <s v="00:35"/>
    <s v="Junio"/>
    <s v="Cerrado"/>
    <s v="2023-09-27T13:03:20Z"/>
    <s v="2023-09-27"/>
    <s v="27"/>
    <s v="09"/>
    <s v="2023"/>
    <s v="13:03"/>
    <s v="Septiembre"/>
    <n v="9516767928084"/>
    <n v="9516767928084"/>
    <s v="Mmarce21"/>
    <s v="mmarce21@gmail.com"/>
    <x v="2"/>
    <s v="Miriam Barraza"/>
    <s v="Envío Chungara - 2 aop marcados - paquete 00523"/>
    <s v="Hola Anto.Envío 2 artículos de Chungara, 00501 y 00502.Confirmar por favor.Saludos, Marcela 0717-7356-chungara_00523.rar (https://drive.google.com/file/d/1JMtdZ8lgch2-M_6i_V_8Ipr8pex_EXNz/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5163"/>
    <s v="2023-06-28T01:00:42Z"/>
    <s v="2023-06-28"/>
    <n v="91"/>
    <n v="5"/>
    <s v="No cumple"/>
    <n v="58"/>
    <n v="41"/>
    <n v="17"/>
    <s v="28"/>
    <s v="06"/>
    <s v="2023"/>
    <s v="01:00"/>
    <s v="Junio"/>
    <s v="Cerrado"/>
    <s v="2023-09-27T13:03:20Z"/>
    <s v="2023-09-27"/>
    <s v="27"/>
    <s v="09"/>
    <s v="2023"/>
    <s v="13:03"/>
    <s v="Septiembre"/>
    <n v="9516767928084"/>
    <n v="9516767928084"/>
    <s v="Mmarce21"/>
    <s v="mmarce21@gmail.com"/>
    <x v="2"/>
    <s v="Miriam Barraza"/>
    <s v="IDESIA- v41n1 de 2023 marcada"/>
    <s v="Hola Anto.Envío la revista Idesia vol. 41n1 de 2023 marcada.Cualquier observación me cuentas.Saludos, Marcela v41n1.rar (https://drive.google.com/file/d/1cYdfubX9O1u-SCPl6UZQYGRgGLKAzM5F/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5302"/>
    <s v="2023-06-28T14:49:23Z"/>
    <s v="2023-06-28"/>
    <n v="91"/>
    <n v="5"/>
    <s v="No cumple"/>
    <n v="58"/>
    <n v="41"/>
    <n v="17"/>
    <s v="28"/>
    <s v="06"/>
    <s v="2023"/>
    <s v="14:49"/>
    <s v="Junio"/>
    <s v="Cerrado"/>
    <s v="2023-09-27T13:03:20Z"/>
    <s v="2023-09-27"/>
    <s v="27"/>
    <s v="09"/>
    <s v="2023"/>
    <s v="13:03"/>
    <s v="Septiembre"/>
    <n v="9673272229908"/>
    <n v="9673272229908"/>
    <s v="Sandra Elizabeth Roa Mendoza"/>
    <s v="sroa@udec.cl"/>
    <x v="2"/>
    <s v="Miriam Barraza"/>
    <s v="Ciencia y Enfermería V29 rpass0623"/>
    <s v="Estimada Antonieta, junto con saludar adjunto link con archivos procesados Revista Ciencia y Enfermería V29(rpass0623):SECCIÓN INVESTIGACIÓNINVESTIGACIÓN 29:07 ATENCIÓN A LA SALUD DEL HOMBRE DESDE LA PERSPECTIVA DEL USUARIO (00204)INVESTIGACIÓN 29:08 EFECTIVIDAD DE UNA INTERVENCIÓN EDUCATIVA PARA PROMOVER LA AUTOEFICACIA MATERNA EN LA PREVENCIÓN DE LA DIARREA INFANTIL(00205)SECCIÓN ARTÍCULOARTÍCULO 29:09 IMPLEMENTACIÓN DE LA GUÍA DESARROLLO Y MANTENIMIENTO DEL LIDERAZGO EN ENFERMERÍA EN LA UNIVERSIDAD DE CHILE (00402)http://share.udec.cl/server/php/files/sroa/compartir/0717-9553-cienf-rpass-0623-29.rarSaludos cordiales,Sandra RoasCopia de ScieLO_Chile_Cienf_2023.xlsx"/>
    <x v="2"/>
    <x v="2"/>
  </r>
  <r>
    <s v="ayudaic"/>
    <n v="715353"/>
    <s v="2023-06-28T16:06:43Z"/>
    <s v="2023-06-28"/>
    <n v="1"/>
    <n v="5"/>
    <s v="Cumple"/>
    <n v="58"/>
    <n v="41"/>
    <n v="17"/>
    <s v="28"/>
    <s v="06"/>
    <s v="2023"/>
    <s v="16:06"/>
    <s v="Junio"/>
    <s v="Cerrado"/>
    <s v="2023-06-29T18:03:34Z"/>
    <s v="2023-06-29"/>
    <s v="29"/>
    <s v="06"/>
    <s v="2023"/>
    <s v="18:03"/>
    <s v="Junio"/>
    <n v="1902858618027"/>
    <n v="1902858618027"/>
    <s v="Juan Pablo Severin Concha"/>
    <s v="juanpablo.severin@ucn.cl"/>
    <x v="0"/>
    <s v="Paula Gajardo"/>
    <s v="Importación datos de productividad"/>
    <s v="Buenos días,Necesito consultar si es posible importar datos de publicaciones desde el Currículum del Postulante para Fondos de Investigación hasta mi perfil en el Portal del Investigador de ANID.Saludos cordiales,JUAN PABLO SEVERIN CONCHAProfesor de Derecho del TrabajoEscuela de Derecho de Coquimbo Facultad de Ciencias JurídicasUniversidad Católica del NorteLarrondo 1281, Coquimbo, Chile"/>
    <x v="5"/>
    <x v="11"/>
  </r>
  <r>
    <s v="ayudaic"/>
    <n v="715431"/>
    <s v="2023-06-28T18:11:14Z"/>
    <s v="2023-06-28"/>
    <n v="1"/>
    <n v="5"/>
    <s v="Cumple"/>
    <n v="58"/>
    <n v="41"/>
    <n v="17"/>
    <s v="28"/>
    <s v="06"/>
    <s v="2023"/>
    <s v="18:11"/>
    <s v="Junio"/>
    <s v="Cerrado"/>
    <s v="2023-06-29T18:03:34Z"/>
    <s v="2023-06-29"/>
    <s v="29"/>
    <s v="06"/>
    <s v="2023"/>
    <s v="18:03"/>
    <s v="Junio"/>
    <n v="10502289580180"/>
    <n v="10502289580180"/>
    <s v="Hieab Adams"/>
    <s v="hieab.adams@uai.cl"/>
    <x v="0"/>
    <s v="Paula Gajardo"/>
    <s v="ayuda con articulos en mi perfil"/>
    <s v="Estimado/a,Disculpe por mi espanol, estoy aprendiendo.Tengo una pregunta sobre mi perfil de investigadores de ANID (https://investigadores.anid.cl/). Cuando quiero agregar mis articulos (&quot;Editar mi produccion&quot;) veo ningun articulo. He agregado cinco 'Pen names' (una copia abajo), pero no veo mis articulos. Puede ayudar con esto?Por ejemplos de mis articulos, esto es mi perfil de Google Scholar: https://scholar.google.nl/citations?user=9Zve7FwAAAAJ&amp;hl=en[https://scholar.googleusercontent.com/citations?view_op=medium_photo&amp;user=9Zve7FwAAAAJ&amp;citpid=1]&lt;https://scholar.google.nl/citations?user=9Zve7FwAAAAJ&amp;hl=en&gt;Hieab Adams&lt;https://scholar.google.nl/citations?user=9Zve7FwAAAAJ&amp;hl=en&gt;‪Professor of Genetic Diversity‬ - ‪‪Cited by 12,797‬‬ - ‪Genetics‬ - ‪Alzheimer's disease‬ - ‪Neuroimaging‬ - ‪Complex traits‬scholar.google.nlMuchas gracias!Hieab  *   Adams, hh &lt;https://investigadores.anid.cl/es/pia/publications/destroy_pen_name?pen_name_id=195835&gt;  *   Adams, H. &lt;https://investigadores.anid.cl/es/pia/publications/destroy_pen_name?pen_name_id=196273&gt;  *   Adams, H &lt;https://investigadores.anid.cl/es/pia/publications/destroy_pen_name?pen_name_id=196274&gt;  *   Adams, Hieab &lt;https://investigadores.anid.cl/es/pia/publications/destroy_pen_name?pen_name_id=196275&gt;  *   Adams, H.H."/>
    <x v="5"/>
    <x v="11"/>
  </r>
  <r>
    <s v="ayudaic"/>
    <n v="715678"/>
    <s v="2023-06-29T12:43:39Z"/>
    <s v="2023-06-29"/>
    <n v="1"/>
    <n v="5"/>
    <s v="Cumple"/>
    <n v="58"/>
    <n v="41"/>
    <n v="17"/>
    <s v="29"/>
    <s v="06"/>
    <s v="2023"/>
    <s v="12:43"/>
    <s v="Junio"/>
    <s v="Cerrado"/>
    <s v="2023-06-30T18:04:21Z"/>
    <s v="2023-06-30"/>
    <s v="30"/>
    <s v="06"/>
    <s v="2023"/>
    <s v="18:04"/>
    <s v="Junio"/>
    <n v="16940407845652"/>
    <n v="16940407845652"/>
    <s v="Carolina Bustos"/>
    <s v="ca.bust.p@gmail.com"/>
    <x v="2"/>
    <s v="Paula Gajardo"/>
    <s v="Consulta articulo investigacion"/>
    <s v="Estimado(a):No encuentro en la página de ustedes los criterios que tienen para seleccionar un artículo científico. Si me pudieran orientar donde poder encontrar esa información y a donde se envía también. Gracias, Dra Carolina Bustos P.19054160-6Psiquiatra Adultos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16010"/>
    <s v="2023-06-29T19:24:25Z"/>
    <s v="2023-06-29"/>
    <n v="127"/>
    <n v="5"/>
    <s v="No cumple"/>
    <n v="58"/>
    <n v="41"/>
    <n v="17"/>
    <s v="29"/>
    <s v="06"/>
    <s v="2023"/>
    <s v="19:24"/>
    <s v="Junio"/>
    <s v="Cerrado"/>
    <s v="2023-11-03T13:02:43Z"/>
    <s v="2023-11-03"/>
    <s v="03"/>
    <s v="11"/>
    <s v="2023"/>
    <s v="13:02"/>
    <s v="Noviembre"/>
    <n v="10642506220692"/>
    <n v="10642506220692"/>
    <s v="José Octavio Alonso Gamboa"/>
    <s v="oalonso@unam.mx"/>
    <x v="7"/>
    <s v="Alejandro Pavez"/>
    <s v="Revisión y actualización de enlaces en Latindex"/>
    <s v="Estimados colegas,Con la finalidad de corregir y actualizar enlaces rotos (links quebrados) en los registros de revistas en línea registradas en el Directorio Latindex, recibirán en su correo una invitación a editar un archivo de Excel con los registros correspondientes a su centro de acopio. Los enlaces rotos deberán ser actualizados por ustedes en el módulo de centros de acopio: Directorio - Modificaciones:[cid:016de086-c501-4e64-8a16-412d2e7ea761]El archivo contiene el código del centro de acopio, número de folio, URL asociada y una leyenda que indica la situación del enlace. Han sido vaciados todos los folios correspondientes a su centro de acopio para fines de análisis estadístico, pero su trabajo se centrará en aquellos que contengan la leyenda: Not found o Request timeout.Cuando un enlace sea corregido en el módulo de centros de acopio, agradeceremos que también se refleje en el excel, cambiando la leyenda a OK.En caso de que algún enlace sea imposible de recuperar, se deberá seguir la recomendación contenida en la Guía para el Directorio (p. 30):&quot;Si el sitio web ha dejado de estar disponible para consulta puede anotar cualquiera de las siguientes leyendas: No disponible o su correspondiente en portugués: Não disponível &quot;Aquí un ejemplo: [cid:036ab1bc-b779-4676-b529-3368567889ac]En esos casos se deberá actualizar también el campo “Situación” con la leyenda: Inactiva o Cesada, según corresponda.Pueden integrar al archivo de excel una columna de “Observaciones” si desean documentar un caso no contemplado hasta el momento.Cuando hayan terminado el trabajo, agradeceremos nos lo comuniquen. Esta notificación es importante porque durante la reunión técnica abordaremos este y otros asuntos relacionados con la calidad de nuestros registros.Estaremos atentos a cualquier duda, comentario o sugerencia sobre esta actividad.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16049"/>
    <s v="2023-06-29T20:24:21Z"/>
    <s v="2023-06-29"/>
    <n v="1"/>
    <n v="5"/>
    <s v="Cumple"/>
    <n v="58"/>
    <n v="41"/>
    <n v="17"/>
    <s v="29"/>
    <s v="06"/>
    <s v="2023"/>
    <s v="20:24"/>
    <s v="Junio"/>
    <s v="Cerrado"/>
    <s v="2023-06-30T14:04:06Z"/>
    <s v="2023-06-30"/>
    <s v="30"/>
    <s v="06"/>
    <s v="2023"/>
    <s v="14:04"/>
    <s v="Junio"/>
    <n v="10878232581396"/>
    <n v="10878232581396"/>
    <s v="Repositorio"/>
    <s v="repositorio@anid.cl"/>
    <x v="5"/>
    <s v="Ariel Letelier"/>
    <s v="Feedback Form Information"/>
    <s v="Comments:HaroldoNecesitamos vincular la colección del PGD ( https://repositorio.anid.cl/collections/84ec8aa7-24f3-4a77-b468-cd7b32868d97) en la página explicativa del mismo https://repositorio.anid.cl/pgd  ...con un texto como el siguiente:  &quot;Ingrese a los planes de gestión de datos publicados&quot;gracias  ArielDate: Thu Jun 29 20:24:15 UTC 2023Email: aletelier@anid.clLogged In As: Referring Page: https://repositorio.anid.cl/pgdUser Agent: Mozilla/5.0 (Windows NT 10.0; Win64; x64) AppleWebKit/537.36 (KHTML, like Gecko) Chrome/114.0.0.0 Safari/537.36Session: 4c8f445f-5cd9-4166-923b-2661b325a191"/>
    <x v="4"/>
    <x v="3"/>
  </r>
  <r>
    <s v="ayudaic"/>
    <n v="716129"/>
    <s v="2023-06-30T01:30:00Z"/>
    <s v="2023-06-30"/>
    <n v="89"/>
    <n v="5"/>
    <s v="No cumple"/>
    <n v="58"/>
    <n v="41"/>
    <n v="17"/>
    <s v="30"/>
    <s v="06"/>
    <s v="2023"/>
    <s v="01:30"/>
    <s v="Junio"/>
    <s v="Cerrado"/>
    <s v="2023-09-27T13:03:19Z"/>
    <s v="2023-09-27"/>
    <s v="27"/>
    <s v="09"/>
    <s v="2023"/>
    <s v="13:03"/>
    <s v="Septiembre"/>
    <n v="9516767928084"/>
    <n v="9516767928084"/>
    <s v="Mmarce21"/>
    <s v="mmarce21@gmail.com"/>
    <x v="2"/>
    <s v="Miriam Barraza"/>
    <s v="Envío Chungara - 00701 marcado"/>
    <s v="Hola Anto.Envío marcado el artículo 00701 de Chungara.Saludos, Marcela 0717-7356-chungara_00723.rar (https://drive.google.com/file/d/1Ur7_Ji55n6i6EWagNQUc2qOdxEm0uij8/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6434"/>
    <s v="2023-06-30T17:19:00Z"/>
    <s v="2023-06-30"/>
    <n v="89"/>
    <n v="5"/>
    <s v="No cumple"/>
    <n v="58"/>
    <n v="41"/>
    <n v="17"/>
    <s v="30"/>
    <s v="06"/>
    <s v="2023"/>
    <s v="17:19"/>
    <s v="Junio"/>
    <s v="Cerrado"/>
    <s v="2023-09-27T13:03:19Z"/>
    <s v="2023-09-27"/>
    <s v="27"/>
    <s v="09"/>
    <s v="2023"/>
    <s v="13:03"/>
    <s v="Septiembre"/>
    <n v="9673272229908"/>
    <n v="9673272229908"/>
    <s v="Sandra Elizabeth Roa Mendoza"/>
    <s v="sroa@udec.cl"/>
    <x v="2"/>
    <s v="Miriam Barraza"/>
    <s v="Revista Chilena de Estudios Medievales (RCEM) Nº23"/>
    <s v="Estimada Antonieta, junto con saludar te adjunto link con archivos procesados de Revista Chilena de Estudios Medievales número 23 I SEM. 2023, para su revisión.Cordialmente,Sandra Roahttp://share.udec.cl/server/php/files/sroa/compartir/n23.rarRevista Chilena de Estudios Medievales Nº23.docx"/>
    <x v="2"/>
    <x v="2"/>
  </r>
  <r>
    <s v="ayudaic"/>
    <n v="716877"/>
    <s v="2023-07-03T12:00:40Z"/>
    <s v="2023-07-03"/>
    <n v="0"/>
    <n v="5"/>
    <s v="Cumple"/>
    <n v="46"/>
    <n v="41"/>
    <n v="5"/>
    <s v="03"/>
    <s v="07"/>
    <s v="2023"/>
    <s v="12:00"/>
    <s v="Julio"/>
    <s v="Cerrado"/>
    <s v="2023-07-03T17:03:31Z"/>
    <s v="2023-07-03"/>
    <s v="03"/>
    <s v="07"/>
    <s v="2023"/>
    <s v="17:03"/>
    <s v="Julio"/>
    <n v="423977721872"/>
    <n v="423977721872"/>
    <s v="Jose brauchy"/>
    <s v="jgb214@nyu.edu"/>
    <x v="0"/>
    <s v="Paula Gajardo"/>
    <s v="Cómo actualizar mi CV"/>
    <s v="De mi consideración: Quisiera saber cómo actualizar mi CV sin modifcación desde el año 2010.Atentamente,José Gabriel Brauchy"/>
    <x v="5"/>
    <x v="11"/>
  </r>
  <r>
    <s v="ayudaic"/>
    <n v="716935"/>
    <s v="2023-07-03T13:04:27Z"/>
    <s v="2023-07-03"/>
    <n v="99"/>
    <n v="5"/>
    <s v="No cumple"/>
    <n v="46"/>
    <n v="41"/>
    <n v="5"/>
    <s v="03"/>
    <s v="07"/>
    <s v="2023"/>
    <s v="13:04"/>
    <s v="Julio"/>
    <s v="Cerrado"/>
    <s v="2023-10-10T15:03:29Z"/>
    <s v="2023-10-10"/>
    <s v="10"/>
    <s v="10"/>
    <s v="2023"/>
    <s v="15:03"/>
    <s v="Octubre"/>
    <n v="17068963799188"/>
    <n v="17068963799188"/>
    <s v="Accounts"/>
    <s v="acct.survey@gvdd.org"/>
    <x v="2"/>
    <s v="Miriam Barraza"/>
    <s v="Invoice INV-14386 FOR Anid ON 7/3/2023"/>
    <s v="The content of this email is confidential and intended for the recipient specified in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16958"/>
    <s v="2023-07-03T13:08:34Z"/>
    <s v="2023-07-03"/>
    <n v="120"/>
    <n v="5"/>
    <s v="No cumple"/>
    <n v="46"/>
    <n v="41"/>
    <n v="5"/>
    <s v="03"/>
    <s v="07"/>
    <s v="2023"/>
    <s v="13:08"/>
    <s v="Julio"/>
    <s v="Cerrado"/>
    <s v="2023-10-31T14:04:51Z"/>
    <s v="2023-10-31"/>
    <s v="31"/>
    <s v="10"/>
    <s v="2023"/>
    <s v="14:04"/>
    <s v="Octubre"/>
    <n v="17068951255956"/>
    <n v="17068951255956"/>
    <s v="DERECHO Y CIENCIA POLÍTICA UCTEMUCO"/>
    <s v="derechoycienciapolitica@uct.cl"/>
    <x v="1"/>
    <s v="Alejandro Pavez"/>
    <s v="Re: Consulta sobre publicación continua"/>
    <s v="Buenos días,Junto con saludar y esperando que se encuentre bien, primero quisiéramos agradecer su respuesta sobre nuestra consulta. En ese mismo sentido, quisiéramos informar que desde este año 2023, la Revista Chilena de Derecho y Ciencia Política ha comenzado a trabajar con modalidad de publicación continua. Teniendo esto en consideración, agradecería que nos señalen en qué fecha debemos enviar a marcar los artículos.Quedamos atentos,Saludos cordialesEl dom, 2 jul 2023 a las 22:31, Antonieta Yanez Carrasco (&lt;myanez@anid.cl&gt;) escribió:Estimados Junto con saludar y disculparme por el retraso envío información acerca de la publicación continua para SciELO-Chile. 1.- En relación a la publicación continua debe tener en consideración lo siguiente: • Las revistas que optan por la publicación continua operan solamente con volumen por año en donde se van incorporando los artículos para ser publicados, que coincide con el año calendario. (Enero a diciembre).•  El cambio de frecuencia de publicación debe ser informada vía mail formal a SciELO-Chile a las siguientes direcciones de correos electrónicos mailto:myañez@anid.cl, mailto:issn@anid.cl, mailto:latindex@anid.cl,   indicando  el año que comienzan a  operar con esta modalidad.• Los artículos se publican en cuanto están listos (aprobados para publicación y con correcciones finales completas).• Cada artículo publicado en el volumen debe ser identificado en la tabla de contenidos con la fecha de publicación (dd/mm/año); y la paginación de cada artículo podrá comprender el número de páginas que contiene cada artículo. Por ejemplo, si el primer artículo publicado tiene 12 páginas, la numeración irá de la pág. 1 a la 12; si el segundo artículo publicado tiene 22 páginas, la numeración irá de la pág. 1 a la 22, y así sucesivamente. • También deberá actualizar las instrucciones a los autores en sus respectivos sitios web y páginas de presentación de SciELO-Chile.• El procedimiento interno de marcación se envía una vez realizado el cambio formal.  2.- En relación al membrete bibliográfico del PDF,  algunas sugerencias que comúnmente se utiliza: Nombre revista, año , volumen , elocation-id del artículo,  fecha de publicación Ejemplo de la revista de ciencia y enfermería :  CIENCIA y ENFERMERIA (2019) 25:14 Ejemplo : Izquierdas, (2020) 49:aca debería ir el número de elocation-id del artículo Nota: el dato del elocation-id   se recupera de la marcación.  3.- En relación al DOI Si la revista obtiene su DOI a través de  SciELO Chile, su visualización será la misma que con el numero regular, es decir una vez publicado el artículo. Por el momento para que los PDF puedan tener en su membrete el DOI deben esperar que una vez publicados los artículos estos puedan ser actualizados para ser subidos nuevamente. Si lo obtiene a través de alguna agencia o universidad este debe venir incluido en el PDF y en los artículos. 4.- En cuanto a la Marcación La marcación es la misma solo cambia algunos datos en  la identificación del documento, esto ya no sería un AOP sino que un artículo final publicado dentro de su volumen , para este tipo de publicación se utiliza el volumen durante el año calendario de Enero a diciembre.  Una vez que tomen la decisión envío el procedimiento  y la planillaEjemplo estructura de carpeta     Saludos y atenta a sus consulta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DERECHO Y CIENCIA POLÍTICA UCTEMUCO &lt;derechoycienciapolitica@uct.cl&gt;Enviado el: martes, 27 de Junio de 2023 15:27Para: Antonieta Yanez Carrasco &lt;myanez@anid.cl&gt;CC: MARTINEZ MONTENEGRO ISNEL &lt;imartinez@uct.cl&gt;; CERDA HERNANDEZ FABIOLA SOLEDAD &lt;fcerda@uct.cl&gt;Asunto: Consulta sobre publicación continua Buenas tardes,Junto con saludar y esperando que se encuentre bien, escribo ya que la Revista Chilena de Derecho y Ciencia Política está en proceso de cambiar su forma de publicación debido a su postulación a Scopus, en ese sentido, quisiera consultar como es el proceso para cambiar la forma de publicación en Scielo ya que el número del presente mes no viene como número completo si no que la tabla de contenidos comprende el número de páginas de cada artículo. ¿Es posible dejarlo de esta manera?Quedo atenta,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8"/>
  </r>
  <r>
    <s v="ayudaic"/>
    <n v="717084"/>
    <s v="2023-07-03T14:55:52Z"/>
    <s v="2023-07-03"/>
    <n v="39"/>
    <n v="5"/>
    <s v="No cumple"/>
    <n v="46"/>
    <n v="41"/>
    <n v="5"/>
    <s v="03"/>
    <s v="07"/>
    <s v="2023"/>
    <s v="14:55"/>
    <s v="Julio"/>
    <s v="Cerrado"/>
    <s v="2023-08-11T19:03:29Z"/>
    <s v="2023-08-11"/>
    <s v="11"/>
    <s v="08"/>
    <s v="2023"/>
    <s v="19:03"/>
    <s v="Agosto"/>
    <n v="10878232581396"/>
    <n v="10878232581396"/>
    <s v="Repositorio"/>
    <s v="repositorio@anid.cl"/>
    <x v="5"/>
    <s v="Paula Gajardo"/>
    <s v="Feedback Form Information"/>
    <s v="Comments:Estimados señores, solicito por favor enviar documentos de proyecto:proyecto Código IT15I10086 del año 2015Títulado: Desarrollo y Transferencia de Modelos de Plantaciones Productivas de Quillay en Base a Material Mejorado para la Industria de los Extractos.De ante mano muchas gracias.Loren VásquezDate: Mon Jul 03 14:55:42 UTC 2023Email: vasquez.loren@gmail.comLogged In As: Referring Page: https://repositorio.anid.cl/adminUser Agent: Mozilla/5.0 (Windows NT 10.0; Win64; x64) AppleWebKit/537.36 (KHTML, like Gecko) Chrome/109.0.0.0 Safari/537.36Session: ef11f8c8-d9fa-4ae9-9098-65aa6fe25c33"/>
    <x v="3"/>
    <x v="9"/>
  </r>
  <r>
    <s v="ayudaic"/>
    <n v="717430"/>
    <s v="2023-07-03T19:31:30Z"/>
    <s v="2023-07-03"/>
    <n v="100"/>
    <n v="5"/>
    <s v="No cumple"/>
    <n v="46"/>
    <n v="41"/>
    <n v="5"/>
    <s v="03"/>
    <s v="07"/>
    <s v="2023"/>
    <s v="19:31"/>
    <s v="Julio"/>
    <s v="Cerrado"/>
    <s v="2023-10-11T20:03:31Z"/>
    <s v="2023-10-11"/>
    <s v="11"/>
    <s v="10"/>
    <s v="2023"/>
    <s v="20:03"/>
    <s v="Octubre"/>
    <n v="10878232581396"/>
    <n v="10878232581396"/>
    <s v="Repositorio"/>
    <s v="repositorio@anid.cl"/>
    <x v="5"/>
    <s v="Ariel Letelier"/>
    <s v="Feedback Form Information"/>
    <s v="Comments:Estimados, buenas tardes. Los contacto desde la Pontificia Universidad Católica de Chile para consultar si es factible que me faciliten un reporte con publicaciones 2023 (artículos, tesis y otros) incluidas en el Repositorio ANID y que cuenten con afiliación a la UC. Estoy intentando realizar filtros pero me arrojan apenas 11 títulos, lo que es raro dada la gran cantidad de publicaciones. Gracias por su ayuda. Saludos,Date: Mon Jul 03 19:31:19 UTC 2023Email: pacortesr@uc.clLogged In As: Referring Page: https://repositorio.anid.cl/homeUser Agent: Mozilla/5.0 (Windows NT 10.0; Win64; x64) AppleWebKit/537.36 (KHTML, like Gecko) Chrome/114.0.0.0 Safari/537.36 Edg/114.0.1823.58Session: c30cb296-e41d-4f19-9435-09c2117f98da"/>
    <x v="3"/>
    <x v="1"/>
  </r>
  <r>
    <s v="ayudaic"/>
    <n v="717563"/>
    <s v="2023-07-03T22:19:07Z"/>
    <s v="2023-07-03"/>
    <n v="99"/>
    <n v="5"/>
    <s v="No cumple"/>
    <n v="46"/>
    <n v="41"/>
    <n v="5"/>
    <s v="03"/>
    <s v="07"/>
    <s v="2023"/>
    <s v="22:19"/>
    <s v="Julio"/>
    <s v="Cerrado"/>
    <s v="2023-10-10T15:03:29Z"/>
    <s v="2023-10-10"/>
    <s v="10"/>
    <s v="10"/>
    <s v="2023"/>
    <s v="15:03"/>
    <s v="Octubre"/>
    <n v="1903683995987"/>
    <n v="1903683995987"/>
    <s v="Vanessa Macarena Cerda Cargnino"/>
    <s v="vanessa.cerda.cargnino@gmail.com"/>
    <x v="2"/>
    <s v="Miriam Barraza"/>
    <s v="Consulta publicación artículos"/>
    <s v="Estimada comunidad: Junto con saludar, escribo para preguntar: cómo lo puedo hacer para publicar artículos en vuestra revista? Saludos, Vanessa Macarena Cerda CargninoProfesora de Lengua Castellana y Comunicación Magíster en Educación Mención Administración y Currículum Diplomado en Neurociencias Diplomado en Educación Superior Basado en Competencia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4"/>
  </r>
  <r>
    <s v="ayudaic"/>
    <n v="717804"/>
    <s v="2023-07-04T14:42:21Z"/>
    <s v="2023-07-04"/>
    <n v="85"/>
    <n v="5"/>
    <s v="No cumple"/>
    <n v="46"/>
    <n v="41"/>
    <n v="5"/>
    <s v="04"/>
    <s v="07"/>
    <s v="2023"/>
    <s v="14:42"/>
    <s v="Julio"/>
    <s v="Cerrado"/>
    <s v="2023-09-27T13:03:19Z"/>
    <s v="2023-09-27"/>
    <s v="27"/>
    <s v="09"/>
    <s v="2023"/>
    <s v="13:03"/>
    <s v="Septiembre"/>
    <n v="9516767928084"/>
    <n v="9516767928084"/>
    <s v="Mmarce21"/>
    <s v="mmarce21@gmail.com"/>
    <x v="2"/>
    <s v="Miriam Barraza"/>
    <s v="Chungara-marcado 00623"/>
    <s v="Hola Anto.Envío marcado aop 00601, este va en el número que se cerrará. 0717-7356-chungara_00623.rar (https://drive.google.com/file/d/1iXIx5Y36uWc51OAqMy_ET4GUjc9Agc9I/view?usp=drive_web)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7837"/>
    <s v="2023-07-04T15:06:07Z"/>
    <s v="2023-07-04"/>
    <n v="119"/>
    <n v="5"/>
    <s v="No cumple"/>
    <n v="46"/>
    <n v="41"/>
    <n v="5"/>
    <s v="04"/>
    <s v="07"/>
    <s v="2023"/>
    <s v="15:06"/>
    <s v="Julio"/>
    <s v="Cerrado"/>
    <s v="2023-10-31T14:04:51Z"/>
    <s v="2023-10-31"/>
    <s v="31"/>
    <s v="10"/>
    <s v="2023"/>
    <s v="14:04"/>
    <s v="Octubre"/>
    <n v="17068951255956"/>
    <n v="17068951255956"/>
    <s v="DERECHO Y CIENCIA POLÍTICA UCTEMUCO"/>
    <s v="derechoycienciapolitica@uct.cl"/>
    <x v="1"/>
    <s v="Alejandro Pavez"/>
    <s v="Cambio a publicación continua de Revista Chilena de Derecho y Ciencia Política"/>
    <s v="Buenos días,Junto con saludar y esperando que se encuentren bien, escribimos para informar que desde este año 2023, la Revista Chilena de Derecho y Ciencia Política ha comenzado a trabajar con modalidad de publicación continua. Por lo tanto, el Vol.14/2023 se marcará como publicación continua.Saludos cordiales,Equipo editorial Revista Chilena de Derecho y Ciencia Polític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8"/>
  </r>
  <r>
    <s v="ayudaic"/>
    <n v="717888"/>
    <s v="2023-07-04T15:52:43Z"/>
    <s v="2023-07-04"/>
    <n v="0"/>
    <n v="5"/>
    <s v="Cumple"/>
    <n v="46"/>
    <n v="41"/>
    <n v="5"/>
    <s v="04"/>
    <s v="07"/>
    <s v="2023"/>
    <s v="15:52"/>
    <s v="Julio"/>
    <s v="Cerrado"/>
    <s v="2023-07-04T21:02:45Z"/>
    <s v="2023-07-04"/>
    <s v="04"/>
    <s v="07"/>
    <s v="2023"/>
    <s v="21:02"/>
    <s v="Julio"/>
    <n v="17071117401236"/>
    <n v="17071117401236"/>
    <s v="Claudia Cerda B"/>
    <s v="claudia.cerda@uach.cl"/>
    <x v="0"/>
    <s v="Paula Gajardo"/>
    <s v="Ingreso al Portal de Investigador"/>
    <s v="Estimados/as, me podrían dar las indicaciones para poder acceder a mi cuenta de Portal de Investigadores.Mi nombre es Claudia CerdaRUT 13.254.346-1Gracias, saludos,Claudia"/>
    <x v="5"/>
    <x v="11"/>
  </r>
  <r>
    <s v="ayudaic"/>
    <n v="717972"/>
    <s v="2023-07-04T17:08:54Z"/>
    <s v="2023-07-04"/>
    <n v="3"/>
    <n v="5"/>
    <s v="Cumple"/>
    <n v="46"/>
    <n v="41"/>
    <n v="5"/>
    <s v="04"/>
    <s v="07"/>
    <s v="2023"/>
    <s v="17:08"/>
    <s v="Julio"/>
    <s v="Cerrado"/>
    <s v="2023-07-07T20:03:17Z"/>
    <s v="2023-07-07"/>
    <s v="07"/>
    <s v="07"/>
    <s v="2023"/>
    <s v="20:03"/>
    <s v="Julio"/>
    <n v="418287246791"/>
    <n v="418287246791"/>
    <s v="Marisol Eugenia Ruiz Contreras"/>
    <s v="marisol.ruiz@uach.cl"/>
    <x v="0"/>
    <s v="Paula Gajardo"/>
    <s v="sobre llenado CV en portal del investigador"/>
    <s v="Estimado equipo ANID,Quisiera saber qué se debe hacer para borrar la duplicación de un artículo que aparece dos veces en mi perfil. Lo he intentado borrar en distintas ocasiones, pero no he podido.Por otro lado, he intentado incorporar la formación del capital humano pero no aparece visible en mi perfil.También quiero preguntar bajo qué categoría se incorpora un proyecto FOVI que es financiado por ANID, porque no aparece en las opciones desplegadas.Espero su pronta respuesta, atte,[cid:09112ab3-f274-41d8-b590-dc63fff7e1a3]"/>
    <x v="5"/>
    <x v="11"/>
  </r>
  <r>
    <s v="ayudaic"/>
    <n v="718012"/>
    <s v="2023-07-04T18:11:09Z"/>
    <s v="2023-07-04"/>
    <n v="85"/>
    <n v="5"/>
    <s v="No cumple"/>
    <n v="46"/>
    <n v="41"/>
    <n v="5"/>
    <s v="04"/>
    <s v="07"/>
    <s v="2023"/>
    <s v="18:11"/>
    <s v="Julio"/>
    <s v="Cerrado"/>
    <s v="2023-09-27T13:03:18Z"/>
    <s v="2023-09-27"/>
    <s v="27"/>
    <s v="09"/>
    <s v="2023"/>
    <s v="13:03"/>
    <s v="Septiembre"/>
    <n v="10753508536468"/>
    <n v="10753508536468"/>
    <s v="Cristian Robeson"/>
    <s v="cristian.robeson@pucv.cl"/>
    <x v="2"/>
    <s v="Miriam Barraza"/>
    <s v="Estudios Constitucionales v21 no. 1"/>
    <s v="Estimada Antonieta,Junto con saludar, hago llegar la revista Estudios Constitucionales, vol. 21 no 1,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8488"/>
    <s v="2023-07-05T16:12:50Z"/>
    <s v="2023-07-05"/>
    <n v="84"/>
    <n v="5"/>
    <s v="No cumple"/>
    <n v="46"/>
    <n v="41"/>
    <n v="5"/>
    <s v="05"/>
    <s v="07"/>
    <s v="2023"/>
    <s v="16:12"/>
    <s v="Julio"/>
    <s v="Cerrado"/>
    <s v="2023-09-27T13:03:18Z"/>
    <s v="2023-09-27"/>
    <s v="27"/>
    <s v="09"/>
    <s v="2023"/>
    <s v="13:03"/>
    <s v="Septiembre"/>
    <n v="9516767928084"/>
    <n v="9516767928084"/>
    <s v="Mmarce21"/>
    <s v="mmarce21@gmail.com"/>
    <x v="2"/>
    <s v="Miriam Barraza"/>
    <s v="Envío artículo de Eatacam marcado"/>
    <s v="Hola Anto.Va artículo marcado 00601 de Eatacam y Excel.Saludos, Marcela A. 0718-1043-eatacam-rpass-0623-69.rar (https://drive.google.com/file/d/1AKlsU5n1X3JyloFpNVU812HJJcoQ92v0/view?usp=drive_web) SciELO_Chile_eatacam_Control_RPASS_2023.xlsx (https://drive.google.com/file/d/1C52l-uWKgAAqhV7aWmiW1ffuv4uiHRu4/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8615"/>
    <s v="2023-07-05T18:42:26Z"/>
    <s v="2023-07-05"/>
    <n v="138"/>
    <n v="5"/>
    <s v="No cumple"/>
    <n v="46"/>
    <n v="41"/>
    <n v="5"/>
    <s v="05"/>
    <s v="07"/>
    <s v="2023"/>
    <s v="18:42"/>
    <s v="Julio"/>
    <s v="Cerrado"/>
    <s v="2023-11-20T19:03:31Z"/>
    <s v="2023-11-20"/>
    <s v="20"/>
    <s v="11"/>
    <s v="2023"/>
    <s v="19:03"/>
    <s v="Noviembre"/>
    <n v="410006104592"/>
    <n v="410006104592"/>
    <s v="GOMEZ GOMEZ CLAUDIA VERONICA"/>
    <s v="claudia.gomez@uct.cl"/>
    <x v="4"/>
    <s v="Alejandro Pavez"/>
    <s v="Actualización Datos Investigadora Dra. Claudia Verónica Gómez Gómez"/>
    <s v="Estimados/asJunto con saludar les informo que actualicé  mi CV en la plataforma https://investigadores.anid.cl (https://investigadores.anid.cl) . Sin embargo al revisar al final los ingresos de mis documentos algunos me aparecen  la siguiente leyenda:&quot;Utilizado en Concursos CONICYT&quot; (en color naranja). No los puedo borrar y tampoco modificar mi pregunta es:1.- Qué se hace con esa información2.- Debo borrarla ¿como?3.- Debo dejarla tal y cual aparece?4.- o qué debo hacer con ella?Saludos y gracias.--Dra. Claudia Verónica Gómez GómezProfesora Asociada. Opción InvestigaciónDepartamento de Ciencias Económicas y AdministrativasFacultad de Ciencias Jurídicas, Económicas y Administrativas.Universidad Católica de Temuco. Campus San Francisco.Edificio U-513.Cardenal Raúl Silva Henriquez.La Araucanía, Chile.claudia.gomez@uct.cl - 45 2553950 -ORCID. https://orcid.org/my-orcid?orcid=0000-0001-6160-4033 (https://orcid.org/my-orcid?orcid=0000-0001-6160-4033)https://www.linkedin.com/in/claudia-veronica-gomez-gomez/*Te invito a leer nuestro libro: ¿Qué puede aportar el Derecho en un Mundo en Transición?. Capítulo: Denominación de origen e indicaciones geográficas en la protección de los productos latinoamericanos:. Editorial: Thomson Reuters .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18631"/>
    <s v="2023-07-05T19:11:02Z"/>
    <s v="2023-07-05"/>
    <n v="97"/>
    <n v="5"/>
    <s v="No cumple"/>
    <n v="46"/>
    <n v="41"/>
    <n v="5"/>
    <s v="05"/>
    <s v="07"/>
    <s v="2023"/>
    <s v="19:11"/>
    <s v="Julio"/>
    <s v="Cerrado"/>
    <s v="2023-10-10T15:03:29Z"/>
    <s v="2023-10-10"/>
    <s v="10"/>
    <s v="10"/>
    <s v="2023"/>
    <s v="15:03"/>
    <s v="Octubre"/>
    <n v="17132146132884"/>
    <n v="17132146132884"/>
    <s v="Katherine Ivette Donoso"/>
    <s v="katherinedonoso@uchile.cl"/>
    <x v="2"/>
    <s v="Miriam Barraza"/>
    <s v="información"/>
    <s v="Estimadosnecesito informacion de Scielo chile, quien está a cargo el nombre de la persona o entidad,  si es posible algun telefono ademas de correo electrónicode antemano muchas graciassaludos,Katherine Donoso EstradaBibliotecariaBiblioteca Central Dr. Amador Neghme R.Sistema de Bibliotecas BiomédicasFacultad de Medicina(562) 29786558Independencia #1027, Independencia, Santiago de Chile"/>
    <x v="3"/>
    <x v="1"/>
  </r>
  <r>
    <s v="ayudaic"/>
    <n v="718673"/>
    <s v="2023-07-05T20:11:19Z"/>
    <s v="2023-07-05"/>
    <n v="97"/>
    <n v="5"/>
    <s v="No cumple"/>
    <n v="46"/>
    <n v="41"/>
    <n v="5"/>
    <s v="05"/>
    <s v="07"/>
    <s v="2023"/>
    <s v="20:11"/>
    <s v="Julio"/>
    <s v="Cerrado"/>
    <s v="2023-10-10T15:03:28Z"/>
    <s v="2023-10-10"/>
    <s v="10"/>
    <s v="10"/>
    <s v="2023"/>
    <s v="15:03"/>
    <s v="Octubre"/>
    <n v="17137876825108"/>
    <n v="17137876825108"/>
    <s v="Rodrigo Andres Acuña"/>
    <s v="rodrigoacuna@uchile.cl"/>
    <x v="2"/>
    <s v="Miriam Barraza"/>
    <s v="Consulta sobre revistas"/>
    <s v="Estimados, les envío algunas consultas, para un estudio de la Universidad de Chile, muchas gracias.1. Qué revistas latinoamericanas pasaron de estar en papel a sólo digital. Algunas de esas son Lilacs  ?2. ¿Quién está a cargo de Scielo Chile? Otra pregunta ¿quién está a cargo de la rev médica de Chile en Scielo?3. Existe alguna política de &quot;avisaje&quot; en revistas chilenas? ¿Se permite, por ejemplo, para entrar a Lilacs, Scielo, etc? ¿Hay restricciones?--Rodrigo Andres Acuña Figueroa.BibliotecarioCampus Oriente. Hospital SalvadorSistema de Bibliotecas BiomédicasFacultad de Medicina(562) 2977 0514Independencia #1027, Independencia, Santiago de Chile"/>
    <x v="3"/>
    <x v="1"/>
  </r>
  <r>
    <s v="ayudaic"/>
    <n v="718915"/>
    <s v="2023-07-06T12:49:39Z"/>
    <s v="2023-07-06"/>
    <n v="96"/>
    <n v="5"/>
    <s v="No cumple"/>
    <n v="46"/>
    <n v="41"/>
    <n v="5"/>
    <s v="06"/>
    <s v="07"/>
    <s v="2023"/>
    <s v="12:49"/>
    <s v="Julio"/>
    <s v="Cerrado"/>
    <s v="2023-10-10T15:03:27Z"/>
    <s v="2023-10-10"/>
    <s v="10"/>
    <s v="10"/>
    <s v="2023"/>
    <s v="15:03"/>
    <s v="Octubre"/>
    <n v="17154365638036"/>
    <n v="17154365638036"/>
    <s v="Ricardo Abraham Espinoza Castillo"/>
    <s v="rbespino@uc.cl"/>
    <x v="2"/>
    <s v="Miriam Barraza"/>
    <s v="Consulta"/>
    <s v="Hola, buena tarde, espero se encuentren bien.Mi nombre es Ricardo Espinoza, abogado y querría saber cómo es el proceso para poder hacer alguna publicación mediante la página scielo.cl Agradecido de antemano de su respuesta, saludo."/>
    <x v="3"/>
    <x v="4"/>
  </r>
  <r>
    <s v="ayudaic"/>
    <n v="718918"/>
    <s v="2023-07-06T12:49:41Z"/>
    <s v="2023-07-06"/>
    <n v="91"/>
    <n v="5"/>
    <s v="No cumple"/>
    <n v="46"/>
    <n v="41"/>
    <n v="5"/>
    <s v="06"/>
    <s v="07"/>
    <s v="2023"/>
    <s v="12:49"/>
    <s v="Julio"/>
    <s v="Cerrado"/>
    <s v="2023-10-05T14:05:01Z"/>
    <s v="2023-10-05"/>
    <s v="05"/>
    <s v="10"/>
    <s v="2023"/>
    <s v="14:05"/>
    <s v="Octubre"/>
    <n v="17154365638292"/>
    <n v="17154365638292"/>
    <s v="Rossana Zuñiga B"/>
    <s v="roszuniga@uchile.cl"/>
    <x v="7"/>
    <s v="Andrea Yañez"/>
    <s v="Consulta sobre revistas"/>
    <s v="Estimado José,Junto con saludar, me permito contactar con usted para consultar si con la información que ustedes manejan ¿Es posible obtener datos sobre las revistas latinoamericanas de la categoría Ciencias Médicas que hayan pasado de estar en papel a solo digital?Quedo atenta a tu respuesta.Saludos cordiales,Rossana Zúñiga B.BibliotecariaBiblioteca Campus SurSistema de Bibliotecas BiomédicasFacultad de Medicina - Universidad de Chile(562) 29770655Gran Avenida #3100, San Miguel, Santiago de Chile"/>
    <x v="3"/>
    <x v="1"/>
  </r>
  <r>
    <s v="ayudaic"/>
    <n v="718935"/>
    <s v="2023-07-06T13:28:12Z"/>
    <s v="2023-07-06"/>
    <n v="139"/>
    <n v="5"/>
    <s v="No cumple"/>
    <n v="46"/>
    <n v="41"/>
    <n v="5"/>
    <s v="06"/>
    <s v="07"/>
    <s v="2023"/>
    <s v="13:28"/>
    <s v="Julio"/>
    <s v="Cerrado"/>
    <s v="2023-11-22T13:02:05Z"/>
    <s v="2023-11-22"/>
    <s v="22"/>
    <s v="11"/>
    <s v="2023"/>
    <s v="13:02"/>
    <s v="Noviembre"/>
    <n v="11257790940180"/>
    <n v="11257790940180"/>
    <s v="Carmen Gloria Araneda"/>
    <s v="comunicaciones2@ichtf.cl"/>
    <x v="8"/>
    <s v="Alejandro Pavez"/>
    <s v="Re: Consultas"/>
    <s v="Hola Un gusto en saludarla, Por favor me ayudas para saber si esta revista está correctamete indexada con ustedeshttps://terapiafamiliar.cl/producto/de-familias-y-terapias-n53-ano-31/Muchas graciassaludosEl jue, 25 may 2023 a las 11:47, latindex (&lt;latindex@conicyt.cl&gt;) escribió:Estimada Sra. Araneda: esa plantilla que le adjunte es par la indexación de la revista en el directorio latindex no tiene que completarla cada vez  que suba un numero, solo si necesita realizar cambios que corresponden a la revista indexada.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5 de Mayo de 2023 11:02Para: latindex &lt;latindex@conicyt.cl&gt;Asunto: Re: Consultas Hola!Muchas gracias por la información, no hay problema por la demora, pero tengo una consulta, nuestra revista ya está indexada con ustedes pero quería saber si el nuevo número se les tiene que mandar o esta misma plantilla es la que se debe rellenar cada vez que se sube un número?Cariños y gracias nuevamenteEl jue, 25 may 2023 a las 10:41, latindex (&lt;latindex@conicyt.cl&gt;) escribió:Estimada Sra. Araneda; Junto con saludar y disculparme por la demora a su consulta, le adjunto plantilla para completar para ingresar al directorio Latindex revista electrónica.Quedo atenta, saludos cordiales.Latindex ChileDepartamento de Gestión de Conocimiento, Prospección y Monitoreo Subdirección de Redes, Estrategia y Conocimiento Agencia Nacional de Investigación y Desarrollo, ANID  https://www.anid.cl/Ministerio de Ciencia, Tecnología, Conocimiento e InnovaciónGobierno de Chile -------------------------------De: Carmen Gloria Araneda &lt;comunicaciones2@ichtf.cl&gt;Enviado: jueves, 23 de Marzo de 2023 8:29Para: latindex &lt;latindex@conicyt.cl&gt;Asunto: Consultas 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718957"/>
    <s v="2023-07-06T14:08:45Z"/>
    <s v="2023-07-06"/>
    <n v="96"/>
    <n v="5"/>
    <s v="No cumple"/>
    <n v="46"/>
    <n v="41"/>
    <n v="5"/>
    <s v="06"/>
    <s v="07"/>
    <s v="2023"/>
    <s v="14:08"/>
    <s v="Julio"/>
    <s v="Cerrado"/>
    <s v="2023-10-10T15:03:27Z"/>
    <s v="2023-10-10"/>
    <s v="10"/>
    <s v="10"/>
    <s v="2023"/>
    <s v="15:03"/>
    <s v="Octubre"/>
    <n v="17137876825108"/>
    <n v="17137876825108"/>
    <s v="Rodrigo Andres Acuña"/>
    <s v="rodrigoacuna@uchile.cl"/>
    <x v="2"/>
    <s v="Miriam Barraza"/>
    <s v="Consulta sobre revistas."/>
    <s v="Estimados quiera realizar las siguientes preguntas para un estudio de la Universidad de Chile, muchas gracias.1. Qué revistas latinoamericanas pasaron de estar en papel a sólo digital. Algunas de esas son Lilacs  ?2. ¿Quién está a cargo de Scielo Chile? Otra pregunta ¿quién está a cargo de la rev médica de Chile en Scielo?3. Existe alguna política de &quot;avisaje&quot; en revistas chilenas? ¿Se permite, por ejemplo, para entrar a Lilacs, Scielo, etc? ¿Hay restricciones?--Rodrigo Andres Acuña Figueroa.BibliotecarioCampus Oriente. Hospital SalvadorSistema de Bibliotecas BiomédicasFacultad de Medicina(562) 2977 0514Independencia #1027, Independencia, Santiago de Chile"/>
    <x v="3"/>
    <x v="1"/>
  </r>
  <r>
    <s v="ayudaic"/>
    <n v="719059"/>
    <s v="2023-07-06T16:33:28Z"/>
    <s v="2023-07-06"/>
    <n v="1"/>
    <n v="5"/>
    <s v="Cumple"/>
    <n v="46"/>
    <n v="41"/>
    <n v="5"/>
    <s v="06"/>
    <s v="07"/>
    <s v="2023"/>
    <s v="16:33"/>
    <s v="Julio"/>
    <s v="Cerrado"/>
    <s v="2023-07-07T14:03:23Z"/>
    <s v="2023-07-07"/>
    <s v="07"/>
    <s v="07"/>
    <s v="2023"/>
    <s v="14:03"/>
    <s v="Julio"/>
    <n v="17154441594388"/>
    <n v="17154441594388"/>
    <s v="GISELLE ANDREA ASTORGA ASTORGA"/>
    <s v="giselle.astorga@uach.cl"/>
    <x v="0"/>
    <s v="Paula Gajardo"/>
    <s v="Actualización CV en SIC ANID"/>
    <s v="Estimado equipo ANID,Les escribo para solicitar ayuda en la actualización del perfil de investigador.Tengo usuario creado (Giselle Andrea Astorga) y clave de acceso asociada al correo electrónico giginui@gmail.com. sin embargo, el sistema no me permite actualizar datos.Estaré muy agradecida si pueden señalarme como actualizar la información. Muchas gracias y saludos cordiales,Giselle—Dra. Giselle AstorgaProfesor AuxiliarInstituto Ciencias de la TierraEdificio Instapanel Of. 1Facultad de CienciasUniversidad Austral de ChileValdivia, Chile+56 9 9224 3729+56 63 2211183"/>
    <x v="5"/>
    <x v="11"/>
  </r>
  <r>
    <s v="ayudaic"/>
    <n v="719314"/>
    <s v="2023-07-06T18:44:40Z"/>
    <s v="2023-07-06"/>
    <n v="7"/>
    <n v="5"/>
    <s v="No cumple"/>
    <n v="46"/>
    <n v="41"/>
    <n v="5"/>
    <s v="06"/>
    <s v="07"/>
    <s v="2023"/>
    <s v="18:44"/>
    <s v="Julio"/>
    <s v="Cerrado"/>
    <s v="2023-07-13T15:04:02Z"/>
    <s v="2023-07-13"/>
    <s v="13"/>
    <s v="07"/>
    <s v="2023"/>
    <s v="15:04"/>
    <s v="Julio"/>
    <n v="390999296092"/>
    <n v="390999296092"/>
    <s v="Esteban Ignacio Cortés Calderón"/>
    <s v="esteban.ignacio.cortes@gmail.com"/>
    <x v="5"/>
    <s v="Paula Gajardo"/>
    <s v="Consulta número folio"/>
    <s v="Estimado/a Junto con saludar, tengo una duda con la subida de un archivo al repositorio ANID. Tengo que subir mi tesis de magíster (n°folio 22212015), pero en el repositorio indica que el número de folio no existe. No se que podría hacer o si lo tengo que ingresar de otra forma.Saludos--Esteban I. Cortés CalderónMagíster en ciencias mención Bosques y Medio AmbienteAsistente de investigación Programa Austral Patagonia, Universidad Austral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19363"/>
    <s v="2023-07-06T19:51:34Z"/>
    <s v="2023-07-06"/>
    <n v="137"/>
    <n v="5"/>
    <s v="No cumple"/>
    <n v="46"/>
    <n v="41"/>
    <n v="5"/>
    <s v="06"/>
    <s v="07"/>
    <s v="2023"/>
    <s v="19:51"/>
    <s v="Julio"/>
    <s v="Cerrado"/>
    <s v="2023-11-20T18:02:42Z"/>
    <s v="2023-11-20"/>
    <s v="20"/>
    <s v="11"/>
    <s v="2023"/>
    <s v="18:02"/>
    <s v="Noviembre"/>
    <n v="17155086945812"/>
    <n v="17155086945812"/>
    <s v="Manuel Cortes"/>
    <s v="manuel.cortes@ubo.cl"/>
    <x v="4"/>
    <s v="Alejandro Pavez"/>
    <s v="Datos que no se pueden cambiar en el Portal del Investigador"/>
    <s v="Estimados señores: Junto con saludar, informo a ustedes que en mi perfil del “Portal del Investigador” no puedo cambiar datos de encabezado, aunque ingrese con mi clave: https://investigadores.anid.cl/es/public_search/researcher?id=20202  Dice: Decano y Profesor Titular, Facultad de EducaciónUNIVERSIDAD BERNARDO O'HIGGINS   Debe decir actualmente: Vicedecano y Profesor Titular, Facultad de Ciencias HumanasUNIVERSIDAD BERNARDO O'HIGGINS  Saluda atentamente a ustedes,  Dr. MANUEL E. CORTÉSVICEDECANOJEFE DE DEPARTAMENTO DE CIENCIAS HUMANAS FACULTAD DE CIENCIAS HUMANASVICERRECTORÍA ACADÉMICAUNIVERSIDAD BERNARDO O’HIGGINS+562 2477 2244manuel.cortes@ubo.cl  CONFIDENCIALIDAD: La información contenida en este mensaje y/o en los archivos adjuntos es de carácter confidencial o privilegiada y está destinada al uso exclusivo del emisor y/o de la persona o entidad a quien va dirigida. Si usted no es el destinatario, cualquier almacenamiento, divulgación, distribución o copia de esta información está estrictamente prohibida y será sancionado por la ley. Si recibió este mensaje por error, por favor infórmenos inmediatamente respondiendo este mismo mensaje y borre éste y todos los archivos adjuntos. Gracias.Por favor, piense en el medio ambiente antes de imprimir este mail.Prefiera los medios digitales al papel impreso."/>
    <x v="5"/>
    <x v="11"/>
  </r>
  <r>
    <s v="ayudaic"/>
    <n v="719462"/>
    <s v="2023-07-07T00:24:24Z"/>
    <s v="2023-07-07"/>
    <n v="82"/>
    <n v="5"/>
    <s v="No cumple"/>
    <n v="46"/>
    <n v="41"/>
    <n v="5"/>
    <s v="07"/>
    <s v="07"/>
    <s v="2023"/>
    <s v="00:24"/>
    <s v="Julio"/>
    <s v="Cerrado"/>
    <s v="2023-09-27T13:03:18Z"/>
    <s v="2023-09-27"/>
    <s v="27"/>
    <s v="09"/>
    <s v="2023"/>
    <s v="13:03"/>
    <s v="Septiembre"/>
    <n v="9516767928084"/>
    <n v="9516767928084"/>
    <s v="Mmarce21"/>
    <s v="mmarce21@gmail.com"/>
    <x v="2"/>
    <s v="Miriam Barraza"/>
    <s v="Chungara - marcado 00801"/>
    <s v="Hola Anto.Envío archivos marcados del artículo 00801 de Chungara.Me avisas porfa.Saludos, Marcela 0717-7356-chungara_00823.rar (https://drive.google.com/file/d/1zYFPoKuduQoPSh3DUllEw1NvB7Id40Ue/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9493"/>
    <s v="2023-07-07T03:54:09Z"/>
    <s v="2023-07-07"/>
    <n v="82"/>
    <n v="5"/>
    <s v="No cumple"/>
    <n v="46"/>
    <n v="41"/>
    <n v="5"/>
    <s v="07"/>
    <s v="07"/>
    <s v="2023"/>
    <s v="03:54"/>
    <s v="Julio"/>
    <s v="Cerrado"/>
    <s v="2023-09-27T13:03:17Z"/>
    <s v="2023-09-27"/>
    <s v="27"/>
    <s v="09"/>
    <s v="2023"/>
    <s v="13:03"/>
    <s v="Septiembre"/>
    <n v="12648117315604"/>
    <n v="12648117315604"/>
    <s v="Sandra Rivera"/>
    <s v="srivera@uchilefau.cl"/>
    <x v="2"/>
    <s v="Miriam Barraza"/>
    <s v="Revista Antropologias del Sur año 10 nro. 19"/>
    <s v="Estimada AntonietaEn este enlacehttps://www.dropbox.com/sh/7uk2jtdx8ntomfp/AAD7O4C9w3MTs-jYWTIL0j3fa?dl=0envío, por petición de los editores de Revista Antropologías del Sur, los archivos para SciELO del año 10 número 19 de la revista.Quedo atenta en caso de que se necesiten modificaciones. 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19559"/>
    <s v="2023-07-07T13:48:57Z"/>
    <s v="2023-07-07"/>
    <n v="136"/>
    <n v="5"/>
    <s v="No cumple"/>
    <n v="46"/>
    <n v="41"/>
    <n v="5"/>
    <s v="07"/>
    <s v="07"/>
    <s v="2023"/>
    <s v="13:48"/>
    <s v="Julio"/>
    <s v="Cerrado"/>
    <s v="2023-11-20T19:03:31Z"/>
    <s v="2023-11-20"/>
    <s v="20"/>
    <s v="11"/>
    <s v="2023"/>
    <s v="19:03"/>
    <s v="Noviembre"/>
    <n v="379120650711"/>
    <n v="379120650711"/>
    <s v="Eduardo Andrés Oyanedel Moya"/>
    <s v="eduardo.oyanedel@uvm.cl"/>
    <x v="4"/>
    <s v="Alejandro Pavez"/>
    <s v="Asunto: consulta sobre criterios de tabulación para doble afiliación"/>
    <s v="Este es un seguimiento de su solicitud anterior #687157 &quot;consulta sobre criterios de tabulación para doble afiliación&quot;La consulta no ha sido respondida. Por favor derivar al área de Data Ciencia y solicitar que se complete el proceso de respuesta.Atentamente,Dr. Eduardo Oyanedel MoyaDirector General de Investigación y PostgradoVicerrectoría AcadémicaUniversidad Viña del Mar"/>
    <x v="4"/>
    <x v="6"/>
  </r>
  <r>
    <s v="ayudaic"/>
    <n v="719649"/>
    <s v="2023-07-07T17:24:10Z"/>
    <s v="2023-07-07"/>
    <n v="0"/>
    <n v="5"/>
    <s v="Cumple"/>
    <n v="46"/>
    <n v="41"/>
    <n v="5"/>
    <s v="07"/>
    <s v="07"/>
    <s v="2023"/>
    <s v="17:24"/>
    <s v="Julio"/>
    <s v="Cerrado"/>
    <s v="2023-07-07T20:03:17Z"/>
    <s v="2023-07-07"/>
    <s v="07"/>
    <s v="07"/>
    <s v="2023"/>
    <s v="20:03"/>
    <s v="Julio"/>
    <n v="382253409511"/>
    <n v="382253409511"/>
    <s v="Ana Parraguez Sanchez"/>
    <s v="ana.parraguez@uvm.cl"/>
    <x v="0"/>
    <s v="Paula Gajardo"/>
    <s v="Solicitud urgente"/>
    <s v="Estimados,Junto con saludarles muy cordialmente, les solicito actualizar mi nombre a Ana Parraguez Sánchez, e incluir al Centro Regional de Inclusión e Innovación Social en el listado de unidades ejecutoras de la Universidad de Viña del Mar.Adjunto carnet.Saludos cordiales,[cid:772d640e-0e7e-4a86-a1b1-5eed0c8bb769]Dra. Ana Parraguez-SánchezDirectora EjecutivaCentro Regional de Inclusión e Innovación SocialUniversidad Viña del Mar – ChileAgua Santa 110, Viña del Mar(56) 32 2462464+56 9 4227 7483https://www.uvm.cl/criis/Outlook-nhifyfsp.pngcarner cara.jpegcarner reverso.jpeg"/>
    <x v="5"/>
    <x v="11"/>
  </r>
  <r>
    <s v="ayudaic"/>
    <n v="719813"/>
    <s v="2023-07-09T00:42:17Z"/>
    <s v="2023-07-09"/>
    <n v="1"/>
    <n v="5"/>
    <s v="Cumple"/>
    <n v="46"/>
    <n v="41"/>
    <n v="5"/>
    <s v="09"/>
    <s v="07"/>
    <s v="2023"/>
    <s v="00:42"/>
    <s v="Julio"/>
    <s v="Cerrado"/>
    <s v="2023-07-10T18:02:54Z"/>
    <s v="2023-07-10"/>
    <s v="10"/>
    <s v="07"/>
    <s v="2023"/>
    <s v="18:02"/>
    <s v="Julio"/>
    <n v="385043350932"/>
    <n v="385043350932"/>
    <s v="jaime juan mena lorca"/>
    <s v="jaime.mena@pucv.cl"/>
    <x v="0"/>
    <s v="Paula Gajardo"/>
    <s v="no me reconocen como investigador"/>
    <s v="y tengo problemas para crear ese perfil para uso en un proyecto internacional con alemania****************************************+****************************************+Profesor Titular Virtual IMA FACULTAD DE CIENCIAS PUCV.+56 322274031Doctorado en Didáctica de la Matemática Grupo M y T: Modelación (y tecnología)orcid.org/0000-0003-2274-4716      Libre de virus.www.avast.com (https://www.avast.com/sig-email?utm_medium=email&amp;utm_source=link&amp;utm_campaign=sig-email&amp;utm_content=webmail)"/>
    <x v="5"/>
    <x v="6"/>
  </r>
  <r>
    <s v="ayudaic"/>
    <n v="719831"/>
    <s v="2023-07-09T12:23:23Z"/>
    <s v="2023-07-09"/>
    <n v="1"/>
    <n v="5"/>
    <s v="Cumple"/>
    <n v="46"/>
    <n v="41"/>
    <n v="5"/>
    <s v="09"/>
    <s v="07"/>
    <s v="2023"/>
    <s v="12:23"/>
    <s v="Julio"/>
    <s v="Cerrado"/>
    <s v="2023-07-10T17:03:56Z"/>
    <s v="2023-07-10"/>
    <s v="10"/>
    <s v="07"/>
    <s v="2023"/>
    <s v="17:03"/>
    <s v="Julio"/>
    <n v="417746328311"/>
    <n v="417746328311"/>
    <s v="Felipe Alberto Vera Lagos"/>
    <s v="profehc.felipe.respaldo@gmail.com"/>
    <x v="5"/>
    <s v="Paula Gajardo"/>
    <s v="Solicitud de ayuda . Felipe Vera"/>
    <s v="Estimado equipo de repositorio ANIDJunto con saludar y esperando se encuentre bien, me presento mi nombre es Felipe Vera Lagos, recientemente graduado del Magíster en Currículo en la U. Chile. Dichos estudios fueron financiados a través de la beca profesionales de la educación desde 2021. Es en este contexto que ya ha sido subida en el repositorio de mi universidad mi tesis y me han solicitado de parte de la ANID que sea subida.  Es en este sentido que no tengo los siguientes datos que me piden para subir el repositorio:  &quot;Número (código/folio) del proyecto, centro o beca&quot;.Le estaría muy agradecido por su ayuda en este proceso.Se despide cordialmente de ustedes.Felipe Vera Lag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19839"/>
    <s v="2023-07-09T16:32:08Z"/>
    <s v="2023-07-09"/>
    <n v="1"/>
    <n v="5"/>
    <s v="Cumple"/>
    <n v="46"/>
    <n v="41"/>
    <n v="5"/>
    <s v="09"/>
    <s v="07"/>
    <s v="2023"/>
    <s v="16:32"/>
    <s v="Julio"/>
    <s v="Cerrado"/>
    <s v="2023-07-10T17:03:55Z"/>
    <s v="2023-07-10"/>
    <s v="10"/>
    <s v="07"/>
    <s v="2023"/>
    <s v="17:03"/>
    <s v="Julio"/>
    <n v="1905589519367"/>
    <n v="1905589519367"/>
    <s v="Ramón Said Auad Pérez"/>
    <s v="ramon.auad@gmail.com"/>
    <x v="0"/>
    <s v="Paula Gajardo"/>
    <s v="Problema con Portal del Investigador"/>
    <s v="Estimados,Junto con saludar y esperando que se encuentren bien, quisiera pedirles ayuda para registrarme como investigador en el Portal del Investigador ya que si bien no me encuentro registrado (no logré encontrarme en el buscador), al momento de intentar hacerlo el sistema indica que mi RUT ya se encuentra registrado.Saludos,Ramón"/>
    <x v="5"/>
    <x v="13"/>
  </r>
  <r>
    <s v="ayudaic"/>
    <n v="719930"/>
    <s v="2023-07-10T13:02:55Z"/>
    <s v="2023-07-10"/>
    <n v="2"/>
    <n v="5"/>
    <s v="Cumple"/>
    <n v="46"/>
    <n v="41"/>
    <n v="5"/>
    <s v="10"/>
    <s v="07"/>
    <s v="2023"/>
    <s v="13:02"/>
    <s v="Julio"/>
    <s v="Cerrado"/>
    <s v="2023-07-12T15:02:53Z"/>
    <s v="2023-07-12"/>
    <s v="12"/>
    <s v="07"/>
    <s v="2023"/>
    <s v="15:02"/>
    <s v="Julio"/>
    <n v="17252149138836"/>
    <n v="17252149138836"/>
    <s v="Rolando Luis Rubilar Torrealba"/>
    <s v="rolando.rubilar@ufrontera.cl"/>
    <x v="0"/>
    <s v="Paula Gajardo"/>
    <s v="Re: Problemas con cuenta"/>
    <s v="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Nombre: Rolando Rubilar Torrealbarut: 15740319-2Quedo atento a los pasos a seguir,Saludos cordialesEl dom, 9 jul 2023 a las 23:35, Rolando Luis Rubilar Torrealba (&lt;rolando.rubilar@ufrontera.cl&gt;) escribió: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Quedo atento a los pasos a seguir,Saludos cordialesRolando Rubilar TorrealbaDepartamento de Administración y EconomíaUniversidad de La Fronterahttps://scholar.google.com/citations?user=lHGUwHcAAAAJ&amp;hl=es&amp;oi=ao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13"/>
  </r>
  <r>
    <s v="ayudaic"/>
    <n v="719932"/>
    <s v="2023-07-10T13:02:56Z"/>
    <s v="2023-07-10"/>
    <n v="1"/>
    <n v="5"/>
    <s v="Cumple"/>
    <n v="46"/>
    <n v="41"/>
    <n v="5"/>
    <s v="10"/>
    <s v="07"/>
    <s v="2023"/>
    <s v="13:02"/>
    <s v="Julio"/>
    <s v="Cerrado"/>
    <s v="2023-07-11T21:03:22Z"/>
    <s v="2023-07-11"/>
    <s v="11"/>
    <s v="07"/>
    <s v="2023"/>
    <s v="21:03"/>
    <s v="Julio"/>
    <n v="17252149138836"/>
    <n v="17252149138836"/>
    <s v="Rolando Luis Rubilar Torrealba"/>
    <s v="rolando.rubilar@ufrontera.cl"/>
    <x v="0"/>
    <s v="Paula Gajardo"/>
    <s v="Problemas con cuenta"/>
    <s v="Estimado encargado/aTrato de ingresar al sistema y no deja (https://investigadores.anid.cl/login).Se supone que están actualizados los datos, pero un investigador al tratar de vincularme a un proyecto FOVI, aparece mi perfil (https://investigadores.anid.cl/es/public_search/researcher?id=26143), siendo que actualicé todos mis datos para un concurso Fondecyt regular recientemente.Es de mi interés actualizar toda la información para poder postular al proyecto.Quedo atento a los pasos a seguir,Saludos cordialesRolando Rubilar TorrealbaDepartamento de Administración y EconomíaUniversidad de La Fronterahttps://scholar.google.com/citations?user=lHGUwHcAAAAJ&amp;hl=es&amp;oi=ao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13"/>
  </r>
  <r>
    <s v="ayudaic"/>
    <n v="719995"/>
    <s v="2023-07-10T15:49:42Z"/>
    <s v="2023-07-10"/>
    <n v="3"/>
    <n v="5"/>
    <s v="Cumple"/>
    <n v="46"/>
    <n v="41"/>
    <n v="5"/>
    <s v="10"/>
    <s v="07"/>
    <s v="2023"/>
    <s v="15:49"/>
    <s v="Julio"/>
    <s v="Cerrado"/>
    <s v="2023-07-13T21:03:49Z"/>
    <s v="2023-07-13"/>
    <s v="13"/>
    <s v="07"/>
    <s v="2023"/>
    <s v="21:03"/>
    <s v="Julio"/>
    <n v="5735742399892"/>
    <n v="5735742399892"/>
    <s v="Claudio A. Agostini"/>
    <s v="claudio.agostini@uai.cl"/>
    <x v="4"/>
    <s v="Paula Gajardo"/>
    <s v="Problemas de Acceso"/>
    <s v="HolaTengo un problema para acceder a mi cuenta como investigador.Ingreso con mi mail (claudio.agostini@uai.cl) y mi clave sin problema, pero a los pocos segundos me devuelve automáticamente a la página inicial y no puedo acceder. He probado con Safari, con Firefox y con Chrome, así que el navegador no es el problema.Es importante que pueda acceder porque estoy postulando a un proyecto puente, son investigador del proyecto FONDAP SERC y cuando la directora del proyecto intenta incluirme como investigador no puede porque mi rut está malo en la página web. Mi rut es 8.547.104-K y en la página aparece como 8.547.104_old-KGraciasClaudio Agostini"/>
    <x v="5"/>
    <x v="13"/>
  </r>
  <r>
    <s v="ayudaic"/>
    <n v="720046"/>
    <s v="2023-07-10T17:13:52Z"/>
    <s v="2023-07-10"/>
    <n v="1"/>
    <n v="5"/>
    <s v="Cumple"/>
    <n v="46"/>
    <n v="41"/>
    <n v="5"/>
    <s v="10"/>
    <s v="07"/>
    <s v="2023"/>
    <s v="17:13"/>
    <s v="Julio"/>
    <s v="Cerrado"/>
    <s v="2023-07-11T14:02:23Z"/>
    <s v="2023-07-11"/>
    <s v="11"/>
    <s v="07"/>
    <s v="2023"/>
    <s v="14:02"/>
    <s v="Julio"/>
    <n v="380110504152"/>
    <n v="380110504152"/>
    <s v="Andrea Elizabeth González Zúñiga"/>
    <s v="azgonzal@uc.cl"/>
    <x v="0"/>
    <s v="Paula Gajardo"/>
    <s v="Actualizar productividad"/>
    <s v="Estimados Sres.Recientemente hemos publicado dos artículos que me interesa ingresar a mi productividad. Sin embargo, no puedo filtrar por el DOI.Copio los DOI de los artículos y estos se quedan pegados.¿Que puedo hacer al respecto?De antemano graciasAndrea González Zúñiga, PhDInvestigadora Asociada ICC"/>
    <x v="5"/>
    <x v="6"/>
  </r>
  <r>
    <s v="ayudaic"/>
    <n v="720410"/>
    <s v="2023-07-11T05:09:51Z"/>
    <s v="2023-07-11"/>
    <n v="0"/>
    <n v="5"/>
    <s v="Cumple"/>
    <n v="46"/>
    <n v="41"/>
    <n v="5"/>
    <s v="11"/>
    <s v="07"/>
    <s v="2023"/>
    <s v="05:09"/>
    <s v="Julio"/>
    <s v="Cerrado"/>
    <s v="2023-07-11T16:03:52Z"/>
    <s v="2023-07-11"/>
    <s v="11"/>
    <s v="07"/>
    <s v="2023"/>
    <s v="16:03"/>
    <s v="Julio"/>
    <n v="385043350932"/>
    <n v="385043350932"/>
    <s v="jaime juan mena lorca"/>
    <s v="jaime.mena@pucv.cl"/>
    <x v="0"/>
    <s v="Paula Gajardo"/>
    <s v="Necesito urgente estar en este registro"/>
    <s v="Traté de ingresar para poner mis datos, pero me resultó imposible realizar estoYa tuve problemas con un problema similar hace años de por el hecho que tenian registrado mi correo jmena@pucv.clAhora no me permite ingresar al portal para ingresar mis datos aun que lo mejor seria que me reconozcan mi cv como investigador en forma automática de el otro sistema En todo caso necesito estar registrado en esto si o si, pero por favor darme l'alternativa urgente para un proyecto con alemania (Bielefeld del IMa de la PUCV y otras universidades ****************************************+****************************************+Profesor Titular Virtual IMA FACULTAD DE CIENCIAS PUCV.+56 322274031Doctorado en Didáctica de la Matemática Grupo M y T: Modelación (y tecnología)orcid.org/0000-0003-2274-4716      Libre de virus.www.avast.com (https://www.avast.com/sig-email?utm_medium=email&amp;utm_source=link&amp;utm_campaign=sig-email&amp;utm_content=webmail)"/>
    <x v="5"/>
    <x v="6"/>
  </r>
  <r>
    <s v="ayudaic"/>
    <n v="721165"/>
    <s v="2023-07-11T19:27:47Z"/>
    <s v="2023-07-11"/>
    <n v="115"/>
    <n v="5"/>
    <s v="No cumple"/>
    <n v="46"/>
    <n v="41"/>
    <n v="5"/>
    <s v="11"/>
    <s v="07"/>
    <s v="2023"/>
    <s v="19:27"/>
    <s v="Julio"/>
    <s v="Cerrado"/>
    <s v="2023-11-03T13:02:43Z"/>
    <s v="2023-11-03"/>
    <s v="03"/>
    <s v="11"/>
    <s v="2023"/>
    <s v="13:02"/>
    <s v="Noviembre"/>
    <n v="11257790940180"/>
    <n v="11257790940180"/>
    <s v="Carmen Gloria Araneda"/>
    <s v="comunicaciones2@ichtf.cl"/>
    <x v="7"/>
    <s v="Alejandro Pavez"/>
    <s v="Re: Consultas"/>
    <s v="Hola Andrea!Cómo estás? hablamos hoy. Por favor me mandas el formulario para subir nuevamente la revista digital con el nuevo ISSNCariños y gracias, El jue, 23 mar 2023 a las 8:29, Carmen Gloria Araneda (&lt;comunicaciones2@ichtf.cl&gt;) escribió:Estimado Jose Antonio, Un gusto en saludarte, espero te encuentre s muy bien.Soy periodista del Instituto Chileno de TErapais fmilaire sy recientemente me estoy haciendo cargo de la revista de familias y terapias, https://terapiafamiliar.cl/revista-de-familias-y-terapias/Hace unos meses hicmos el cambio a formato digital y desde Anid nos entregaron nuestro nuévo código ISSN. Tengo entendido que la revista cuando era en papel estaba indexada con ustedes, por favor qué  debo hacer para poder indexar estos nuevos números con ustedes?? Hice este trámite con Ebsco y le envié los PDF digitalizados.Cariños y quedo atenta a la respuesta-- Carmen Gloria Araneda RogersEncargada ComunicacionesAvda. Alcalde Fernando Castillo Velasco #6925La Reina, Santiago. Fono: (56) 2 6469 0463- (56) 99 1624514http://www.terapiafamilia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21262"/>
    <s v="2023-07-11T22:18:25Z"/>
    <s v="2023-07-11"/>
    <n v="13"/>
    <n v="5"/>
    <s v="No cumple"/>
    <n v="46"/>
    <n v="41"/>
    <n v="5"/>
    <s v="11"/>
    <s v="07"/>
    <s v="2023"/>
    <s v="22:18"/>
    <s v="Julio"/>
    <s v="Cerrado"/>
    <s v="2023-07-24T16:04:15Z"/>
    <s v="2023-07-24"/>
    <s v="24"/>
    <s v="07"/>
    <s v="2023"/>
    <s v="16:04"/>
    <s v="Julio"/>
    <n v="10878232581396"/>
    <n v="10878232581396"/>
    <s v="Repositorio"/>
    <s v="repositorio@anid.cl"/>
    <x v="5"/>
    <s v="Paula Gajardo"/>
    <s v="Feedback Form Information"/>
    <s v="Comments:Estimados, acabo de finalizar un envío y quisiera saber si se subió o no correctamente. Mi nombre es Erick Muñoz, el nombre de la tesis es Zewpé Mapu de Roxana Miranda Rupailaf. Poesía mapuche, locus y el regreso del futuro. Agradezco su información, gracias.Date: Tue Jul 11 22:18:14 UTC 2023Email: erick.munoz18@hotmail.comLogged In As: erick.munoz18@hotmail.comReferring Page: https://repositorio.anid.cl/listingUser Agent: Mozilla/5.0 (Windows NT 10.0; Win64; x64) AppleWebKit/537.36 (KHTML, like Gecko) Chrome/114.0.0.0 Safari/537.36Session: 62cdb9ae-6403-44c3-8700-2a0ca7241fbf"/>
    <x v="3"/>
    <x v="9"/>
  </r>
  <r>
    <s v="ayudaic"/>
    <n v="721776"/>
    <s v="2023-07-13T12:34:13Z"/>
    <s v="2023-07-13"/>
    <n v="5"/>
    <n v="5"/>
    <s v="Cumple"/>
    <n v="46"/>
    <n v="41"/>
    <n v="5"/>
    <s v="13"/>
    <s v="07"/>
    <s v="2023"/>
    <s v="12:34"/>
    <s v="Julio"/>
    <s v="Cerrado"/>
    <s v="2023-07-18T14:02:56Z"/>
    <s v="2023-07-18"/>
    <s v="18"/>
    <s v="07"/>
    <s v="2023"/>
    <s v="14:02"/>
    <s v="Julio"/>
    <n v="417746328311"/>
    <n v="417746328311"/>
    <s v="Felipe Alberto Vera Lagos"/>
    <s v="profehc.felipe.respaldo@gmail.com"/>
    <x v="4"/>
    <s v="Paula Gajardo"/>
    <s v="Solicitud de dato para almacenar tesis en repositorio"/>
    <s v="Estimado equipo de repositorio ANIDJunto con saludar y esperando se encuentre bien, me presento mi nombre es Felipe Vera Lagos, recientemente graduado del Magíster en Currículo en la U. Chile. Dichos estudios fueron financiados a través de la beca profesionales de la educación desde 2021.Es en este contexto que ya ha sido subida en el repositorio de mi universidad mi tesis y me han solicitado de parte de la ANID que sea subida.  Es en este sentido que no tengo los siguientes datos que me piden para subir el repositorio:  &quot;Número (código/folio) del proyecto, centro o beca&quot;.Le estaría muy agradecido por su ayuda en este proceso.Se despide cordialmente de ustedes.Felipe Vera Lagos."/>
    <x v="4"/>
    <x v="5"/>
  </r>
  <r>
    <s v="ayudaic"/>
    <n v="721908"/>
    <s v="2023-07-13T17:42:41Z"/>
    <s v="2023-07-13"/>
    <n v="76"/>
    <n v="5"/>
    <s v="No cumple"/>
    <n v="46"/>
    <n v="41"/>
    <n v="5"/>
    <s v="13"/>
    <s v="07"/>
    <s v="2023"/>
    <s v="17:42"/>
    <s v="Julio"/>
    <s v="Cerrado"/>
    <s v="2023-09-27T13:03:17Z"/>
    <s v="2023-09-27"/>
    <s v="27"/>
    <s v="09"/>
    <s v="2023"/>
    <s v="13:03"/>
    <s v="Septiembre"/>
    <n v="9516767928084"/>
    <n v="9516767928084"/>
    <s v="Mmarce21"/>
    <s v="mmarce21@gmail.com"/>
    <x v="2"/>
    <s v="Miriam Barraza"/>
    <s v="Chungara - marcados 00901, 01001 y 01002"/>
    <s v="Hola Anto,Envío artículos marcados de Chungara, paquete 00923 (00901) y paquete 01023 (01001 y 01002).Me confirmas.Saludos, Marcela 0717-7356-chungara_00923.rar (https://drive.google.com/file/d/1fmjEpJf4YmMKvF7ADXfCih2S4oV5xqeE/view?usp=drive_web) 0717-7356-chungara_01023.rar (https://drive.google.com/file/d/1KOUlEMXPGqxCXbeaqeugeHfjlMnS_bUt/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1946"/>
    <s v="2023-07-13T19:22:29Z"/>
    <s v="2023-07-13"/>
    <n v="1"/>
    <n v="5"/>
    <s v="Cumple"/>
    <n v="46"/>
    <n v="41"/>
    <n v="5"/>
    <s v="13"/>
    <s v="07"/>
    <s v="2023"/>
    <s v="19:22"/>
    <s v="Julio"/>
    <s v="Cerrado"/>
    <s v="2023-07-14T19:03:39Z"/>
    <s v="2023-07-14"/>
    <s v="14"/>
    <s v="07"/>
    <s v="2023"/>
    <s v="19:03"/>
    <s v="Julio"/>
    <n v="17360071082004"/>
    <n v="17360071082004"/>
    <s v="Michelle Lezana"/>
    <s v="michelle.lezana@uaysen.cl"/>
    <x v="3"/>
    <s v="Paula Gajardo"/>
    <s v="Consulta por API data ciencia"/>
    <s v="Estimado equipo de Data Ciencia ANID:Buenas tardes, espero que este correo les encuentre bien. Les escribo para consultar si ustedes tienen a disposición una API de lo que aparece en Data Ciencia, con motivo de poblar de la base de datos de nuestro sistema CRIS en la Universidad de Aysén.Quedo muy atenta a vuestra respuesta y muchas gracias,--Michelle Lezana, M.A., Mg.Difusión, Divulgación Científica y Creación ArtísticaDirección de InvestigaciónObispo Vielmo #62, Coyhaique 5950000, Aysén* no sienta la obligación de contestar este correo fuera de horario labora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
  </r>
  <r>
    <s v="ayudaic"/>
    <n v="722045"/>
    <s v="2023-07-14T00:41:15Z"/>
    <s v="2023-07-14"/>
    <n v="0"/>
    <n v="5"/>
    <s v="Cumple"/>
    <n v="46"/>
    <n v="41"/>
    <n v="5"/>
    <s v="14"/>
    <s v="07"/>
    <s v="2023"/>
    <s v="00:41"/>
    <s v="Julio"/>
    <s v="Cerrado"/>
    <s v="2023-07-14T16:03:51Z"/>
    <s v="2023-07-14"/>
    <s v="14"/>
    <s v="07"/>
    <s v="2023"/>
    <s v="16:03"/>
    <s v="Julio"/>
    <n v="5735383249300"/>
    <n v="5735383249300"/>
    <s v="jessica cecilia fuentes olmos"/>
    <s v="fo.jessica@gmail.com"/>
    <x v="0"/>
    <s v="Paula Gajardo"/>
    <s v="Hola:_x000a__x000a_Necesito ayuda. Estoy tratando de completar..."/>
    <s v="Hola:Necesito ayuda. Estoy tratando de completar mi CV en la plataforma de ANID y cuando coloco el DOI de un artículo, lo ubica pero queda bloqueada la posibilidad de aceptarlo en mi CV porque aparece que sigue buscando en repositorio WOS. Sigue pensando y no me deja avanzar. Que puedo hacer?Saludos,Jessica Fuentes"/>
    <x v="5"/>
    <x v="6"/>
  </r>
  <r>
    <s v="ayudaic"/>
    <n v="722046"/>
    <s v="2023-07-14T00:46:23Z"/>
    <s v="2023-07-14"/>
    <n v="75"/>
    <n v="5"/>
    <s v="No cumple"/>
    <n v="46"/>
    <n v="41"/>
    <n v="5"/>
    <s v="14"/>
    <s v="07"/>
    <s v="2023"/>
    <s v="00:46"/>
    <s v="Julio"/>
    <s v="Cerrado"/>
    <s v="2023-09-27T13:03:17Z"/>
    <s v="2023-09-27"/>
    <s v="27"/>
    <s v="09"/>
    <s v="2023"/>
    <s v="13:03"/>
    <s v="Septiembre"/>
    <n v="12648117315604"/>
    <n v="12648117315604"/>
    <s v="Sandra Rivera"/>
    <s v="srivera@uchilefau.cl"/>
    <x v="2"/>
    <s v="Miriam Barraza"/>
    <s v="Revista Derecho y Ciencia Politica vol. 14 2023"/>
    <s v="Estimada AntonietaEn este enlacehttps://www.dropbox.com/sh/q55qa0dmo2hitv4/AAAgzzPQX1NemusswVFv7nQia?dl=0He subido archivos para SciELO del volumen 14 2023 de la Revista Derecho y Ciencia Política.Son doce artículos marcados en modo publicación continua. Adjunto tambien una tabla con dos planillas, la primera con secciones y la segunda con una tabla de contenidos.Quedo atenta en caso que fuera necesario hacer cualquier modificación.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2270"/>
    <s v="2023-07-14T19:55:06Z"/>
    <s v="2023-07-14"/>
    <n v="3"/>
    <n v="5"/>
    <s v="Cumple"/>
    <n v="46"/>
    <n v="41"/>
    <n v="5"/>
    <s v="14"/>
    <s v="07"/>
    <s v="2023"/>
    <s v="19:55"/>
    <s v="Julio"/>
    <s v="Cerrado"/>
    <s v="2023-07-17T18:03:20Z"/>
    <s v="2023-07-17"/>
    <s v="17"/>
    <s v="07"/>
    <s v="2023"/>
    <s v="18:03"/>
    <s v="Julio"/>
    <n v="383924407612"/>
    <n v="383924407612"/>
    <s v="Cesar Burgos Diaz"/>
    <s v="cesar.burgos@cgna.cl"/>
    <x v="3"/>
    <s v="Paula Gajardo"/>
    <s v="publicaciones faltantes"/>
    <s v="Estimados,Junto con saludar, les escribo en relación a la respuesta que se me dio por las publicaciones faltantes en data ciencia (ver respuesta más abajo). Específicamente, me refería a que en mi perfil de Dataciencia ( https://dataciencia.anid.cl/author/853129) no figuran las publicaciones. Las podrían incorporar o asociar a mi productividad por favor.Saludos cordiales,César_____________________________________________________________Estimado Sr. Burgos: Junto con saludar, informo a Ud. lo siguiente referente a la consulta de dos publicaciones que no aparecen en DATACIENCIA: *La primera publicación puede ser que simplemente al momento de la descarga todavía no estaba indexada en la API de WoS, sin embargo no es raro que a veces falten publicaciones, eso ya depende directamente de los proveedores externos (wos, scielo, scopus), muchas veces incluso nos eliminan algunos wos_id, estos problemas se han reportado, sin tener una respuesta satisfactoria. Burgos-Díaz, C.; Garrido-Miranda, K.A.; Palacio, D.A.; Chacón-Fuentes, M.; Opazo-Navarrete, M.; Bustamante, M. Food-Grade Oil-in-Water (O/W) Pickering Emulsions Stabilized by Agri-Food Byproduct Particles. Colloids Interfaces 2023, 7, 27. https://doi.org/10.3390/colloids7020027 *La segunda publicación si aparece: https://dataciencia.anid.cl/article/306342 Opazo-Navarrete, M.; Burgos-Díaz, C.; Garrido-Miranda, K.A.; Acuña-Nelson, S. Effect of Enzymatic Hydrolysis on Solubility and Emulsifying Properties of Lupin Proteins (Lupinus luteus). Colloids Interfaces 2022, 6, 82. https://doi.org/10.3390/colloids6040082  Lo saluda cordialmente,  Información CientíficaAgencia Nacional de Investigación y Desarrollo - ANIDMinisterio de Ciencia, Tecnología, Conocimiento e Innovación | Gobierno de ChileTwitter: @AnidInforma (https://twitter.com/AnidInforma)--Dr. César Burgos DíazInvestigadorLas Heras # 350, Temuco, Chile(56) 452 740405www.cgna.clLa información contenida en este correo electrónico y anexos es confidencial y también puede contener información privilegiada, de manera que es para uso exclusivo del individuo o entidad a la que fue dirigida. Se prohibe cualquier publicación, distribución, copia o uso de esta comunicación o información sin autorización expresa del responsable.Por favor, considere el cuidado del medio ambiente antes de imprimir este corre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9"/>
  </r>
  <r>
    <s v="ayudaic"/>
    <n v="722577"/>
    <s v="2023-07-17T15:10:27Z"/>
    <s v="2023-07-17"/>
    <n v="0"/>
    <n v="5"/>
    <s v="Cumple"/>
    <n v="46"/>
    <n v="41"/>
    <n v="5"/>
    <s v="17"/>
    <s v="07"/>
    <s v="2023"/>
    <s v="15:10"/>
    <s v="Julio"/>
    <s v="Cerrado"/>
    <s v="2023-07-17T21:03:10Z"/>
    <s v="2023-07-17"/>
    <s v="17"/>
    <s v="07"/>
    <s v="2023"/>
    <s v="21:03"/>
    <s v="Julio"/>
    <n v="17461687747732"/>
    <n v="17461687747732"/>
    <s v="ana gabriela banquez"/>
    <s v="banquezanagabriela@gmail.com"/>
    <x v="1"/>
    <s v="Paula Gajardo"/>
    <s v="Artículo"/>
    <s v="Cordial saludo.Por medio del presente, me permito adjuntar mi artículo, con la intención de que sea revisado y posiblemente aceptado para su publicación.De antemano, muchas gracias por su atención.Atentamente,--Ana Gabriela Banquez MaturanaEstudiante de Administración IndustrialUniversidad de CartagenaAviso de Confidencialidad:Este mensaje de correo electrónico puede contener anexos e información confidencial o legalmente protegida, reservada no susceptible de ser difundida públicamente y está destinado únicamente para el uso del destinatario (s) previsto. Cualquier divulgación, difusión, distribución, copia o la toma de cualquier acción basada en la información aquí contenida está prohibida. Si ha recibido esta comunicación por error, le ruego me informe inmediatamente respondiendo al remitente y eliminando el documento original sin mantener copia alguna. Los correos electrónicos no son seguros y no se garantiza que estén libres de errores, ya que pueden ser interceptados, modificados, o contener virus. Cualquier persona que se comunica conmigo por e-mail se considera que ha aceptado estos riesg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2578"/>
    <s v="2023-07-17T15:10:27Z"/>
    <s v="2023-07-17"/>
    <n v="0"/>
    <n v="5"/>
    <s v="Cumple"/>
    <n v="46"/>
    <n v="41"/>
    <n v="5"/>
    <s v="17"/>
    <s v="07"/>
    <s v="2023"/>
    <s v="15:10"/>
    <s v="Julio"/>
    <s v="Cerrado"/>
    <s v="2023-07-17T21:03:09Z"/>
    <s v="2023-07-17"/>
    <s v="17"/>
    <s v="07"/>
    <s v="2023"/>
    <s v="21:03"/>
    <s v="Julio"/>
    <n v="17461687747732"/>
    <n v="17461687747732"/>
    <s v="ana gabriela banquez"/>
    <s v="banquezanagabriela@gmail.com"/>
    <x v="1"/>
    <s v="Paula Gajardo"/>
    <s v="Artículo"/>
    <s v="Cordial saludo.Por medio del presente, me permito adjuntar mi artículo, con la intención de que sea revisado y posiblemente aceptado para su publicación.De antemano, muchas gracias por su atención.Atentamente,--Ana Gabriela Banquez MaturanaEstudiante de Administración IndustrialUniversidad de CartagenaAviso de Confidencialidad:Este mensaje de correo electrónico puede contener anexos e información confidencial o legalmente protegida, reservada no susceptible de ser difundida públicamente y está destinado únicamente para el uso del destinatario (s) previsto. Cualquier divulgación, difusión, distribución, copia o la toma de cualquier acción basada en la información aquí contenida está prohibida. Si ha recibido esta comunicación por error, le ruego me informe inmediatamente respondiendo al remitente y eliminando el documento original sin mantener copia alguna. Los correos electrónicos no son seguros y no se garantiza que estén libres de errores, ya que pueden ser interceptados, modificados, o contener virus. Cualquier persona que se comunica conmigo por e-mail se considera que ha aceptado estos riesgo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2718"/>
    <s v="2023-07-17T18:45:38Z"/>
    <s v="2023-07-17"/>
    <n v="1"/>
    <n v="5"/>
    <s v="Cumple"/>
    <n v="46"/>
    <n v="41"/>
    <n v="5"/>
    <s v="17"/>
    <s v="07"/>
    <s v="2023"/>
    <s v="18:45"/>
    <s v="Julio"/>
    <s v="Cerrado"/>
    <s v="2023-07-18T19:03:22Z"/>
    <s v="2023-07-18"/>
    <s v="18"/>
    <s v="07"/>
    <s v="2023"/>
    <s v="19:03"/>
    <s v="Julio"/>
    <n v="13050951217044"/>
    <n v="13050951217044"/>
    <s v="Miguel Ernesto Alvarado Borgoño"/>
    <s v="malvarado@ubiobio.cl"/>
    <x v="0"/>
    <s v="Paula Gajardo"/>
    <s v="Solicito respetuosamente integrar información"/>
    <s v="Estimados colegas ANID, les escribo pues en una ocasión anterior había dado cuenta de que en mis antecedentes faltaban un número importante de mis publicaciones en ese momento hicieron la corrección pero ahora veo que en la nueva web  aparece en estas publicaciones solo aparezco con 12 publicaciones como por lo tanto la rogaría agregar los textos que planteo a continuación para completar mi currículum ya que de otra forma al buscarme mis colegas alumnos y las agencias de evaluación de proyectos  me ven con una productividad bastante menguada. Agradecería su pronta respuesta y la integración de los datos que aporto. Sin otro particular se despide y agradeceMiguel Alvarado BorgoñoArtículos:1.            Autor: Miguel Alvarado Borgoño. UNA ANTROPOLOGÍA DEL PADRE. Revista Antropología Experimental, Universidad de Jaen2022. (22), Pág. 171–182. España. Indexado en: Latindex.  https://revistaselectronicas.ujaen.es/index.php/rae/article/view/65712.            Autor: Miguel Alvarado Borgoño y Vanessa García García. MINÚSCULOS UNIVERSOS. Revista Chilena de Pedagogía. Universidad de Chile. Vol. 3. N° 1. 2022. Pág. 83 - 87. Indexado en: LatinRevdoi.org/10.5354/2452-5855.2022.66353.            Autor(es): Miguel Alvarado Borgoño. LA ILUSIÓN DE LA PALIDEZ APUNTES PARA UNA EPISTEMOLOGÍA DEL CONCEPTO DE RAZA NEGRA EN CHILE HOY. Fuente: Revista Tiempo y Espacio Chile. N°.48, Pág. 4-15 Santiago 2022. Indexado en: Latindexhttps://revistas.ubiobio.cl/index.php/TYE/issue/view/376/934.            Autor(es): Miguel Alvarado Borgoño. UNA ETNOGRAFÍA TRISTE EN EL SUR DE CHILE.TANCREDO PINOCHET LE BRUN EN EL FUNDO DE SU EXELENCIA. Fuente: Literatura &amp; Lingüística N°.44, Pág. 64-89 Santiago 2021. Indexado en: SCOPUS y Scielo.  https://www.scielo.cl/scielo.php?pid=S0716-58112021000200065&amp;script=sci_abstract 5.            Autor(es): Miguel Alvarado Borgoño. THE CRAVING FOR THE COMMUNICATION OF ÉDOUARD GLISSANT AND CHILEAN ANTHROPOLOGICAL LITERATURE. Fuente: Cinta moebio 64:  250‐265, año 2019.            Indexado            en: Web of Science (WoS) – ESCI, SCOPUS y Scielohttps://cintademoebio.uchile.cl/index.php/CDM/article/view/52641 1.            6. Autor(es): Miguel Alvarado Borgoño y Vanesa García García. Título: ENTRE EL IMAGINARIO Y EL SACRIFICIO: NOTAS ACERCA DE UN LUGAR DE ILUSIÓN EN LAS CIENCIAS DE LA EDUCACIÓN LATINOAMERICANAS. Fuente Revista Hermenéutica Intercultural. Nº 28, 2017 pp. 125-143. Indexado en: Latindex2.            file:///C:/Users/Usuario/Downloads/Dialnet-EntreElImaginarioYElSacrificio-6433015%20(1).pdf 7.            Autor(es): Miguel Alvarado Borgoño. Título: PARA UN TIEMPO DE ARRAIGO: IDENTIDAD E INCLUSIÓN. Fuente: Revista Latinoamericana de Educación Inclusiva, 2017, 11(1),     17-19.   Indexado            en:         Scielo.                http://www.rinace.net/rlei/numeros/vol11- num1/presentacion.pdf8.            Autor(es): Miguel Alvarado Borgoño. Título: RAÚL ZURITA, POETA DE LA COMPASIÓN Y DE LOS DESIERTOS CAPITALES. Fuente: Hispanic Poetry Review VOl 12, 1; Texas A &amp; M University, United States, A&amp;M University Press pp: 51-65, 2017. Indexado en: ISI/ WEB OF SCIENCE. https://journals.tdl.org/hpr/index.php/hpr/article/view/2939. Autor(es): Miguel Alvarado Borgoño. Título: UNA ESTÉTICA DE BORDE EN CHILE: LITERATURA ANTROPOLÓGICA CHILENA. Fuente: Revista Chilena de investigacionesestéticas, AISTHESIS Nº61 (2017): 167-187. Indexado en: SCOPUS y Scielo.http://www.scielo.cl/scielo.php?script=sci_serial&amp;pid=0718-7181&amp;lng=es&amp;nrm=iso 10.          Autor(es): Miguel Alvarado Borgoño. Título: ANTES MUERTA QUE SENCILLA. CHILE COMO SOCIEDAD DE CASTAS EN LA CHICA DEL CRILLÓN DE JOAQUÍN EDWARD BELLO. Fuente: Literatura y Lingüística N° 35 ISSN 0716 - 5811 / pp. 124 148. Indexado en: SCOPUS y Scielo. http://www.scielo.cl/scielo.php?script=sci_serial&amp;pid=0716-5811&amp;lng=es&amp;nrm=iso11.          Autor(es): Miguel Alvarado Borgoño. Título: NOTES ON THE NEO-BAROQUE: OF THEORIES AND METALANGUAGE. Fuente: CINTA DE MOEBIO    Volumen: 57 Páginas: 330-343 Fecha de publicación: DEC 2016. Indexado en: Web of Science (WoS) – ESCI, SCOPUS y Scielo.http://www.scielo.cl/scielo.php?script=sci_arttext&amp;pid=S0717-554X2016000300008&amp;lng=es&amp;nrm=iso  12.          Autor(es): Miguel Alvarado Borgoño.Título: LEHAIM POR BOB DYLAN. Fuente: Revista La Torre del Virrey, Ajuntament de L'Eliana (Valencia). Fecha de publicación: Nov.2016. pp 76-87. Indexado en: Emerging Sources Citation Index y LATINEXhttps://revista.latorredelvirrey.es/LTV/Indexacion13.  Autor(es): Miguel Alvarado Borgoño.  Título:  WORKING-CLASS DRAMATIST WOMEN IN CHILE AT THE BEGINNING OF THE XX CENTURY AND THE STRATEGY OF UNDERHAND WRITING. Fuente: HALLAZGOS-REVISTA DE INVESITIGACIONES Volumen: 13 Número: 25 Páginas: 89-110 Fecha de publicación: 2016. Indexado en: ISI/ WEB OF                SCIENCE.             http://www.scielo.org.co/scielo.php?script=sci_arttext&amp;pid=S1794-3841201600010000514. Autor(es): Miguel Alvarado Borgoño. Título: METALANGUAGE OF CHILEAN ANTHROPOLOGICAL LITERATURE. OPENING AN EPISTEMOLOGICAL SEARCH. Fuente: HYBRIS Volumen: 6 Número: 2 Páginas: 9-35. Fecha de publicación: 2015 Indexadoen: ISI/ WEB OF SCIENCE. http://revistas.cenaltes.cl/index.php/hybris/article/view/8615. Autor(es): Miguel Alvarado Borgoño. Título: LITERATURA, EPISTEMOLOGÍA Y METODOLOGÍA DE LAS CIENCIAS HUMANAS. Fuente: Cinta moebio 54:  250‐265, año 2015.            Indexado            en: Web of Science (WoS) – ESCI, SCOPUS, Scielohttp://www.cintademoebio.uchile.cl/index.php/CDM/article/viewFile/37469/3913616. Autor(es): Miguel Alvarado Borgoño. Título: LA ANTROPOLOGÍA LITERARIA: APUNTES TEÓRICOS SOBRE SU POBLADA SOLEDAD Y SU HISTORICIDAD. Fuente:Literatura y lingüística, ISSN-e 0716-5811, Nº. 30, 2014, págs. 122-135. Indexado en: SCOPUS y Scielo. http://www.scielo.cl/scielo.php?script=sci_arttext&amp;pid=S0716-5811201400020000817. Autor(es): Miguel Alvarado Borgoño. Título: SUSURROS A LA ÚLTIMA REVOLUCIÓN. APUNTES A “KUBANISCHE GEGENWARTSLITERATUR IN PARIS ZWISCHEN EXIL UND TRANSKULTURALITÄT” TÜBINGEN: NARR, 2014, DE ANDREA GREMELS. Revista: La Torre del Virrey. Revista de estudios culturales. Año 2014. Procedencia: Revista: La Torre del Virrey. Revista de estudios culturales, Ajuntament de L’Eliana (Valencia) España. Página Inicial: 79/ Página Final: 89. Indización: Emerging Sources Citation Index y LATINDEX.http://www.latorredelvirrey.es/wp-content/uploads/2016/06/28.Kubanische- Gegenwartsliteratur.pdf18. Autor(es): Miguel Alvarado Borgoño. Título: RESENHA: ORLANDI, E. P. (2007). AS FORMAS DO SILÊNCIO: NO MOVIMENTO DOS SENTIDOS. CAMPINAS: EDITORA DA UNICAMP, 6ª ED., 3ª REIMPRESSÃO, 2013, 184 PP. Revista: Línguas e Instrumentos Lingüísticos – Nº 32 - jul- dez, año: 2014. Procedencia: Projeto História das Idéias Lingüísticas no Brasil Editora RG Estado de publicación: Publicada. Indización:LATINDEX.http://www.revistalinguas.com/edicao32/resenha.pdf19.         Autor(es): Miguel Alvarado Borgoño. Título: LA ARGUCIA DE LA PULCRITUD: APUNTES SOBRE BÚSQUEDAS ESTÉTICAS E IDEOLÓGICAS. Fuente: Contextos: Revistade humanidades y ciencias sociales, ISSN 0717-7828, Nº. 27, 2012, págs. 13-28. Procedencia: UMCE,     Chile.                Indexado en:     LATINDEX. http://www.revistas.umce.cl/index.php/contextos/article/viewFile/330/32220.  Autor(es): Miguel Alvarado Borgoño.  Título: ANÁLISIS DE DISCURSO. PRINCIPIOS Y PROCEDIMIENTOS, ENI ORLANDI, ELBA SOTO (TRADUCTORA). Revista: Universum, pp.261-265. Procedencia: Universidad de Talca, Chile. Indización: Web of Science (WoS) – ESCI, SCOPUS, SciELO.http://www.scielo.cl/scielo.php?script=sci_arttext&amp;pid=S0718-2376201200020001621. Autor(es): Miguel Alvarado Borgoño. Título: LO FANTÁSTICO COMO RECURSO A LO REAL: LECTURAS DE LA LITERATURA ANTROPOLÓGICA CHILENA. Fuente: Literatura y lingüística, ISSN-e 0716-5811, Nº. 26, 2012, págs. 81-100. Indexado en: SCOPUS, Scielo.http://www.scielo.cl/scielo.php?script=sci_arttext&amp;pid=S0716-5811201200020000622. Autor(es): Miguel Alvarado Borgoño. Título: ENI ORLANDI, ANÁLISIS DE DISCURSO (RESEÑA). Revista: La Torre del Virrey. Revista de estudios culturales. Año: 2012. Procedencia: Ajuntament de L’Eliana (Valencia) España.Estado de publicación: Publicada. Página Inicial: 67/ Página Final: 43. Indización: LATINDEX-CATÁLOGO/ LATINDEX-DIRECTORIOhttps://www.academia.edu/2380149/Rese%C3%B1a_en_Torre_del_Virrey_de_libro_de_Eny_Orlandi 24. Autor(es): Miguel Alvarado Borgoño. Título: LA ARGUCIA DE LA PULCRITUD: APUNTES SOBRE BÚSQUEDAS ESTÉTICAS E IDEOLOGÍAS. Revista: Contextos Nº 27. Año: 2012. Procedencia: Universidad Metropolitana de Ciencias de la Educación, Chile. Estadode publicación: Publicada. Página Inicial: 13 /Página Final: 28. Indización: LATINDEX- DIRECTORIOhttps://issuu.com/umce/docs/contextos2725. Autor(es): Miguel Alvarado Borgoño/ María Alvarado. Título: DE REFORMA Y EXTERMINIO. APUNTES SOBRE IDENTIDAD MAPUCHE, ACULTURACIÓN Y EDUCACIÓN EN CHILE. Revista: Diálogos Educativos. Año: 2012. Procedencia: Universidad Metropolitana de Ciencias de la Educación, Chile. Estado de publicación: Publicada. PáginaInicial: 134/ Página Final: 147. Indización: Latindex-Catálogo/ Latindex-Directoriohttp://revistas.umce.cl/index.php/dialogoseducativos/article/view/1065 26.          Autor(es):           Alvarado,                            Miguel; Fernández,         Héctor. Título:   UNA      NARRACIÓN FUNDACIONAL                 PARA    UNA      ANTROPOLOGÍA              FILOSÓFICA                       CHILENA:             RAZACHILENA. Revista: Cinta de Moebio. Año: 2011. Universidad de Chile. Estado de publicación: Publicada. Página Inicial: 47/ Página Final: 63. Indización: Web of Science (WoS) – ESCI, SCOPUS y Scielohttps://cintademoebio.uchile.cl/index.php/CDM/article/view/11071 27. Autor(es): Miguel Alvarado e Iván Carrasco. Título: LITERATURA ANTROPOLÓGICA CHILENA: FUNDAMENTOS. Revista: Estudios Filológicos. Año: 2010. Procedencia: Universidad Austral de Chile. Estado de publicación: Publicada. Página Inicial: 9/ Página Final:23. Indización: WOS ex ISI Arts &amp; Humanities Citation Indexhttps://www.scielo.cl/scielo.php?script=sci_arttext&amp;pid=S0071-17132010000200001 28. Autor(es): Miguel Alvarado Borgoño. Título: NOTAS SOBRE LA METODOLOGÍA CUALITATIVA Y SU USO EN LA INVESTIGACIÓN EDUCACIONAL. Revista: REXE: Revista de estudios y experiencias en educación. Año: 2010.Procedencia: Universidad Católica de Concepción. Estado de publicación: Publicada. Página Inicial: 87 / Página Final: 105. Indización: Scielohttp://www.rexe.cl/ojournal/index.php/rexe/article/view/140 29. Autor(es): Miguel Alvarado Borgoño. Título: NOTAS PARA LA AMPLIACIÓN DEL CANON EN LA INVESTIGACIÓN EDUCACIONAL EN CHILE. Revista: Kütral. Revista de Sociología. Año: 2010. Procedencia: Universidad de Viña del Mar, Chile. Estado de publicación: Publicada. Página Inicial: 56 / Página Final: 84. Indización: Dialnethttps://issuu.com/kutral/docs/kutral_1 30. Autor(es): Alvarado Borgoño, Miguel. Título: DIÁLOGO Y CUESTIONAMIENTO EN TIEMPOS DE LA RACIONALIDAD CAPITALISTA: NOTAS SOBRE «CARITAS IN VERITATE». Revista: Veritas. Año: 2010. Procedencia: Pontificio Seminario Mayor San Rafael de Valparaíso. Estado de publicación: Publicada. Página Inicial: 53 / Página Final: 68. Indización: SCOPUS, Scielo.http://revistaveritas.cl/31. Autor(es): Miguel Alvarado Borgoño. Título: LECTURAS DE “CORTÁZAR, UNA ANTROPOLOGÍA POÉTICA”. Revista: Nueva Revista del Pacífico. Año: 2010. Procedencia: Universidad de Playa Ancha, Chile. Estado de publicación: Publicada. Página Inicial: 77/PáginaFinal: 96. Indización: Latindex-Directorio32.          Autor(es): Miguel Alvarado Borgoño. Título: CORTÁZAR COMO ANTROPÓLOGO LITERATO. Revista: TELOS. Año: 2009. Estado de publicación: Publicada. Página Inicial: 102/ Página Final: 118. Indización: Latindex-Catálogo/ Latindex-Directorio -Catálogo33. Autor(es): Miguel Alvarado Borgoño. Título: APUNTES SOBRE AMOR Y USURA EN LOS CÁNTICOS DE EZRA POUND. Revista: F@ro: revista teórica del Departamento de Ciencias de la Comunicación. Procedencia: Departamento de Ciencias de la Comunicación, Universidad de Playa Ancha. Año: 2009. Estado de publicación: Publicada. Página Inicial: 1 /Página Final: 15. Indización: SCIELO34. Autor(es): Miguel Alvarado Borgoño. Título: LA PRIMERA METALENGUA DE UNA ANTROPOLOGÍA LITERARIA. Revista: La Torre del Virrey. Revista de estudios culturales. Año: 2009. Procedencia: Ajuntament de L’Eliana (Valencia) España. Estado de publicación: Publicada. Página Inicial: 177/ Página Final: 185. Indización: Latindex-Catálogo/ Latindex-Directorio. Procedencia: Ajuntament de L’Eliana (Valencia) España.35. Autor(es): Miguel Alvarado Borgoño. Título: EL DRAMA DE LA OTRA VIDA. LA DRAMATURGIA LIBERTARIA CHILENA DE INICIOS DEL SIGLO XX COMO PROYECTO CULTURAL. Revista: Revista de Ciencias Sociales (CI). Año: 2008. Procedencia: Universidad Arturo Prat, Chile. Estado de publicación: Publicada. Página Inicial: 7 / Página Final:36. Indización: Latindex-Directorio36. Autor(es): Miguel Alvarado Borgoño. Título: EL ORIGEN DEL DISCURSO LIBERTARIO EN LA DRAMATURGIA CHILENA DE PRINCIPIOS DEL SIGLO XX. Revista: Stichomythia: Revista de teatro español contemporáneo. Año: 2008. Procedencia: Departamento de Filología Española de la Universitat de València. Estado de publicación: Publicada. Página Inicial: 65 / Página Final: 77. Indización: Latindex-Catálogo/ Latindex- Directorio.37. Autor(es): Miguel Alvarado Borgoño. Título: DECIR AL OTRO. NARRACIÓN Y ALTERIDAD EN LATINOAMÉRICA. Revista: Revista de educación media. Año: 2008. Procedencia: Universidad del Pacífico. Estado de publicación: Publicada. Página Inicial: 167/Página Final: 190. Indización: Dialnet38. Autor(es): Miguel Alvarado Borgoño. Título: LA ANTROPOLOGÍA LITERARIA. Revista: La Torre del Virrey. Revista de estudios culturales. Año: 2007/2008. Procedencia: Ajuntament de L’Eliana (Valencia) España. Estado de publicación: Publicada. Página Inicial: 79/Página Final: 87. Indización: Latindex-Catálogo/ Latindex-Directorio39. Autor(es): Miguel Alvarado Borgoño. Título: NOTAS SOBRE NARRACIÓN E IDEOLOGÍA FRENTE A LA DIVERSIDAD LATINOAMERICANA. Revista: Huellas: revista de la Universidad del Norte Año: 2007. Estado de publicación: Publicada. Página Inicial: 42 /     Página Final: 53. Indización: DIALNET40. Autor(es): Miguel Alvarado Borgoño. Título: LA CARTA DEL INCENDIO. Revista: Revista de Antropología experimental. Procedencia: Universidad de Jaén, España. Año: 2007. Estado de publicación: Publicada. Página Inicial: 123/ Página Final: 141. Indización: Latindex-Catálogo/ Latindex-Directorio41. Autor(es): Miguel Alvarado Borgoño. Título: EL SUEÑO DE LA COMUNIDAD DIVERSA: NOTAS AL LIBRO &quot;SOCIOLOGÍA DE LA EDUCACIÓN INTERCULTURAL. VÍAS ALTERNATIVAS DE INVESTIGACIÓN Y DEBATE&quot; DE FIDEL MOLINA. Revista: REXE: Revista de estudios y experiencias en educación, Año: 2007. Procedencia: Universidad Católica de Concepción. Estado de publicación: Publicada. Página Inicial: 91/ Página Final: 97.Indización: Latindex42. Autor(es): Miguel Alvarado Borgoño. Título: LA PEDAGOGÍA EN LA DRAMATURGIA CHILENA DE PRINCIPIOS DEL SIGLO XX. Revista: REXE: Revista de estudios y experiencias en educación. Año: 2007. Procedencia: Universidad Católica de Concepción. Estado de publicación: Publicada. Página Inicial: 107/ Página Final: 122. Indización: Latindex43. Autor(es): Miguel Alvarado Borgoño. Título: LA ANTROPOLOGÍA LITERARIA Y SU DILEMA POR EL SUSTRATO EMPÍRICO. Revista: Revista Especulo. Año: 2007. Procedencia: Universidad Complutense de Madrid, España. Estado de publicación: Publicada. Página Inicial: 167/ Página Final: 190. Indización: Latindex-Catálogo/ Latindex-Directorio44. Autor(es): Miguel Alvarado Borgoño. Título: EL ESPEJO RÁPIDO. NOTAS SOBRE LOS CAMINOS DE LA ANALOGÍA ESTÉTICA LATINOAMERICANA. Revista: Revista Escáner Cultural. Revista Virtual de Arte de Vanguardia. Año: 2006. Procedencia: CRITICA.CL© año XVI, Hector Barrueto 522, Santiago centro, Chile. Director responsable y representante legal Adolfo Pardo Armanet. Estado de publicación: Publicada. Página Inicial: 1 / Página Final: 22.Indización: Dialnet45. Autor(es): Alvarado Borgoño, Miguel. Título: LAS TABLAS DE LO SAGRADO: UN COMENTARIO SOBRE EL LIBRO &quot;ANTOLOGÍA CRÍTICA DE LA DRAMATURGIA ANARQUISTA EN CHILE&quot;, DE SERGIO PEREIRA. Revista: Literatura &amp; Lingüística. Año: 2006. Procedencia: Universidad Católica Silva Henríquez, Chile, Santiago de Chile. Estado de publicación: Publicada. Página Inicial: 345 / Página Final: 353. Indización: SCOPUS46. Autor(es): Alvarado Borgoño, Miguel. Título: ANTOLOGÍA CRÍTICA DE LA DRAMATURGIA ANARQUISTA EN CHILE. Revista: Estudios Filológicos. Año: 2006. Procedencia: Universidad Austral de Chile. Estado de publicación: Publicada. Página Inicial: 296/ Página Final: 298. Indización: ISI Arts &amp; Humanities Citation Index, Socpus, Scielo47. Autor(es): Miguel Alvarado, Graciela Rubio. Título: LA ROMÁNTICA ESTULTICIA O EL BARROCO INTROYECTADO. NOTAS SOBRE LA URGENCIA DE LOS POETAS HÉROES EN JOSÉ VICTORINO LASTARRIA Revista: Procesos Históricos. Año: 2006. Procedencia: Universidad de Los Andes, Escuela de Historia, Grupo de Investigación de Historia de las Regiones Americanas (GIHRA). Estado de publicación: Publicada Página Inicial: 8 / Página Final: 32. Indización: Latindex-Directorio48. Autor(es): Miguel Alvarado Borgoño. Título: LA DRAMATURGIA ANARQUISTA EN CHILE. Revista: LA CASA DE ASTERIÓN La Cuerda ISSN: 0124 - 9282 Revista Trimestral de Estudios Literarios. Año: 2006. Procedencia: Grupo de Investigación Literaria del Caribe – GILKARÍ, Programa de Humanidades y Lengua Castellana, Facultad de Ciencias Humanas - Facultad de Educación, Universidad del Atlántico, Barranquilla – Colombia. Estado depublicación: Publicada. Página Inicial: 1 / Página Final: 15. Indización: DIALNET49. Autor(es): Miguel Alvarado Borgoño. Título: METÁFORA, EXPERIMENTO Y PRECARIEDAD: NOTAS SOBRE RAÚL ZURITA DESDE VALPARAÍSO. Revista: Revista Brasil de Estudios Literarios (bilingüe). Año: 2005. Procedencia: Academia Brasileira de Letras.Estado de publicación: Publicada. Página Inicial: 1 / Página Final: 10. Indización: Dialnet50.          Autor(es): Miguel Alvarado Borgoño. Título: EL ESPEJO RÁPIDO. Revista: Nueva Revista del Pacífico. Año: 2005. Procedencia: Universidad de Playa Ancha. Estado de publicación: Publicada. Página Inicial: 193 / Página Final: 217. Indización: Latindex-Directorio/MLA International Bibliography51. Autor(es): Miguel Alvarado Borgoño. Título: EL ESPEJO RÁPIDO: NOTAS SOBRE LOS CAMINOS DE LA ANALOGÍA ESTÉTICA LATINOAMERICANA. Revista: Crítica.CL. Revista latinoamericana de ensayo. Año: 2005. Procedencia: CRITICA.CL© año XVI, Hector Barrueto 522, Santiago centro, Chile. Director responsable y representante legal Adolfo Pardo Armanet. Estado de publicación: Publicada. Página Inicial: 1 / Página Final: 7. Indización: basede datos MySQL52. Autor(es): Miguel Alvarado Borgoño. Título: EL QUIJOTE Y LA ETNOGRAFÍA DE UN DELIRIO: UNA ANTROPOLOGÍA LITERARIA DE LOS MOLINOS DE VIENTO DESDE ALFRED SCHÜTZ. Revista: Crítica.CL. Revista latinoamericana de ensayo. Año: 2005. Procedencia: CRITICA.CL© año XVI, Hector Barrueto 522, Santiago centro, Chile. Director responsable y representante legal Adolfo Pardo Armanet. Estado de publicación: Publicada.Página Inicial: 1 / Página Final: 7. Indización: base de datos MySQL53. Autor(es): Miguel Alvarado Borgoño. Título: UN CASO EXPERIMENTAL DE ANÁLISIS DESDE LA SOCIOLOGÍA CULTURALISTA FENOMENOLÓGICA EL UN EPISODIO QUIJOTE: PARA LA ETNOGRAFÍA DE UN DELIRIO. Revista: Temas locales.Año: 2005. Procedencia: Universidad de Playa Ancha Estado de publicación: Publicada Página Inicial: 11/ Página Final: 22 Indización: Dialnet54. Autor(es): Miguel Alvarado Borgoño. Título: EL QUIJOTE Y LA ETNOGRAFÍA DE UN DELIRIO: UNA ANTROPOLOGÍA LITERARIA DE LOS MOLINOS DE VIENTOS DESDE ALFRED SCHÜTZ. Revista: Konvergencias: Revista de Filosofía y Culturas en Diálogo. Año: 2005. Procedencia: Archivo Filosófico Argentino, de la Academia Nacional de Ciencias de Buenos Aires, Argentina. Estado de publicación: Publicada. Página Inicial: 110 / Página Final:131. Indización: Latindex-Directorio55. Autor(es): Miguel Alvarado Borgoño. Título: LA DIVERSIDAD POSIBLE: INTERCULTURALIDAD EN EL CHILE ACTUAL. Revista: Trayectorias. Año: 2005. Procedencia: Universidad Autónoma de Nuevo León. Estado de publicación: Publicada. PáginaInicial: 70 /Página Final: 81. Indización: LATINDEX Directorio y catálogo56.          Autor(es): Miguel Alvarado Borgoño. Título: EL ESPEJO RÁPIDO: NOTAS SOBRE LOS CAMINOS DE LA ANALOGÍA ESTÉTICA LATINOAMERICANA. Revista: Especulo. Año:2005. Procedencia: Universidad Complutense de Madrid. Estado de publicación: Publicada. Página Inicial: 155/ Página Final: 187. Indización: Latindex-Catálogo/ Latindex-Directorio57. Autor(es): Alvarado Borgoño, Miguel. Título: LA PULSIÓN POR LA IDENTIDAD: NICOLÁS PALACIOS, MALDITO Y MODERNO. Revista: Literatura &amp; Lingüística. Año: 2005. Estado de publicación: Publicada. Página Inicial: 15/ Página Final: 30. Indización: SCOPUS58. Autor(es): Miguel Alvarado Borgoño. Título: LA CONSOLIDACIÓN DE LA ANTROPOLOGÍA LITERARIA CHILENA. CONTINUIDADES, ITINERARIOS Y DISPUTAS. Revista: Gazeta de Antropología. Año: 2005. Procedencia: Universidad de Granada, Departamento de Filosofía, España. Estado de publicación: Publicada. Página Inicial: 40 / PáginaFinal: 52. Indización: SCOPUS59. Autor(es): Miguel Alvarado Borgoño. Título: LA CONSOLIDACIÓN DE LA ANTROPOLOGÍA LITERARIA CHILENA. Revista: Temas antropológicos: Revista científica de investigaciones regionales. Año: 2005. Procedencia: Universidad de Yucatán, Facultad de Ciencias Antropológicas, México. Estado de publicación: Publicada. Página Inicial: 5 / PáginaFinal: 30. Indización: Latindex-Catálogo/ Latindex-Directorio60. Autor(es): Miguel Alvarado Borgoño. Título: APUNTES SOBRE RAZA CHILENA. Revista: Filosofazer. Año: 2004. Procedencia: Instituto Superior de Filosofia Berthier, Brasil. Estado de publicación: Publicada. Página Inicial: 101/ Página Final: 112. Indización: Latindex- Directorio61. Autor(es): Miguel Alvarado y Graciela Rubio. Título: LA ROMÁNTICA ESTULTICIA O EL BARROCO INTROYECTADO: NOTAS SOBRE LA URGENCIA DE LOS POETAS HÉROES EN JOSÉ VICTORINO LASTARRIA Revista: HISPANIA NOVA Revista de Historia Contemporánea. Año: 2004. Procedencia: Universidad Carlos III de Madrid, España. Estado depublicación: Publicada. Página Inicial: 130 / Página Final: 150. Indización: Latindex-Catálogo/ Latindex-Directorio62. Autor(es): Miguel Alvarado Borgoño. Título: EL BARROQUISMO DEL PADRE AUSENTE: LECTURAS DE “MADRES Y HUACHOS. ALEGORÍA DEL MESTIZAJE CHILENO” DE SONIA MONTECINO. Revista: SINCRONIA. Año: 2004. Procedencia: Universidad de Guadalajara, Centro Universitario de Ciencias Sociales y Humanidades, Departamento de Letras. Página Inicial: 230/ Página Final: 245. Indización: Latindex-Directorio63. Autor(es): Miguel Alvarado Borgoño. Título: ELOGIO DE LA PEREZA. NOTAS Y APROXIMACIONES RESPECTO DE LAS POSIBILIDADES DEL ESTUDIO DE LA ETNOLITERATURA MAPUCHE ACTUAL COMO ETNOGRAFÍA DEL TEXTO. Revista: Crítica.CL. Revista latinoamericana de ensayo. Año: 2004. Procedencia: CRITICA.CL© año XVI, Hector Barrueto 522, Santiago centro, Chile. Director responsable y representante legal: Adolfo Pardo Armanet. Estado de publicación: Publicada. Página Inicial: 1 / Página Final: 10.Indización: base de datos MySQL64. Autor(es): Miguel Alvarado Borgoño. Título: NOTAS SOBRE NARRACIÓN E IDEOLOGÍA FRENTE A LA DIVERSIDAD LATINOAMERICANA. Revista: Iztapalapa. Año: 2004. Procedencia: Universidad Autónoma Metropolitana, Unidad Iztapalapa, División de Ciencias Sociales y Humanidades, México. Estado de publicación: Publicada. Página Inicial: 203/ Página Final: 226. Indización: Latindex65.          Autor(es): Miguel Alvarado Borgoño. Título: LA MODERNIDAD MALDITA DE NICOLÁS     PALACIOS:                APUNTES            SOBRE  RAZA     CHILENA.            Revista: Gazeta deantropología. Año: 2004. Procedencia: Universidad de Granada, Departamento de Filosofía, España. Estado de publicación: Publicada Página Inicial: 3 / Página Final: 11. Indización: SCOPUS66. Autor(es): Miguel Alvarado Borgoño. Título: NARRACIÓN E IDEOLOGÍA FRENTE A LA DIVERSIDAD LATINOAMERICANA. Revista: Ciencias Humanas. Año: 2004. Procedencia: Universidad Tecnológica de Pereira, México. Estado de publicación: Publicada.Página Inicial: 1 / Página Final: 11. Indización: Latindex67. Autor(es): Miguel Alvarado Borgoño. Título: LA ECOLOGÍA CULTURAL Y LA VALORACIÓN DEL SUJETO EN LATINOAMÉRICA. Revista: Revista de Antropología experimental. Procedencia: Universidad de Jaén, España. Año: 2003. Estado de publicación: Publicada. Página Inicial: 47 / Página Final: 60. Indización: Latindex68. Autor(es): Miguel Alvarado Borgoño. Título: NUEVAS CONSTRUCCIONES DEL SUJETO POPULAR: APORTES SOBRE LAS REFORMULACIONES DEL CONCEPTO DE CULTURA POPULAR LATINOAMERICANA. Revista: Revista Colombiana de Sociología. Año: 2003. Procedencia: Universidad Nacional de Colombia. Departamento de Sociología. Estado de publicación: Publicada. Página Inicial: 193 / Página Final: 220. Indización: Latindex69.          Autor(es): Miguel Alvarado y Pedro Santander. Título: EL TILA LAS PALABRAS Y LA MUERTE. Revista: Rocinante. Procedencia: Santiago, Chile. Año: 2003. Estado de publicación:Publicada. Página Inicial: 24 / Página Final: 25. Indización: No tiene70. Autor(es): Alvarado, Miguel; Santander, Pedro. Título: &quot;MATAR AL PADRE&quot;:  ANÁLISIS DISCURSIVO DE DOS TEXTOS DE LA SOCIOLOGÍA CHILENA EN PERÍODO DE DICTADURA. Revista: Literatura &amp; Lingüística. Año: 2003. Procedencia: Universidad Católica Silva Henríquez, Chile, Santiago de Chile. Estado de publicación: Publicada. Página Inicial: 135/ Página Final: 157. Indización: SCOPUS71.          Autor(es):           Miguel  Alvarado             Borgoño.             Título:   LA           EDUCACIÓN      EN          LA CONSTRUCCIÓN DE LA ALTERIDAD. Revista: REXE: Revista de estudios y experienciasen educación. Año: 2003. Procedencia: Universidad Católica de Concepción. Estado de publicación: Publicada. Página Inicial: 123 / Página Final: 132. Indización: Latindex72. Autor(es): Miguel Alvarado y Pedro Santander. Título: A PROPÓSITO DE LA MUERTE DEL TILA O DE CÓMO SE MATA Y SE MUERE EN LAS PALABRAS. Revista: Revista Cuaderno Universitario Año: 2003. Procedencia: Universidad de Playa Ancha, Chile. Estado de publicación: Publicada. Página Inicial: 25 / Página Final: 30. Indización: Dialnet73. Autor(es): Miguel Alvarado Borgoño. Título: PENSAR EN TIERRA EXTRAÑA: análisis cultural teología de la liberación. Revista: Cuadernos del Pensamiento Latinoamericano. Año: 2003. Procedencia: Centro de Estudios del Pensamiento Latinoamericano (CEPLA), Chile. Estado de publicación: Publicada. Página Inicial: 103/ Página Final: 120. Indización: Latindex-Directorio74. Autor(es): Alvarado, Miguel; Santander, Pedro; Título: ANÁLISIS DISCURSIVO DE DOS TEXTOS DE LA SOCIOLOGÍA CHILENA EN PERÍODO DE DICTADURA. Año: 2003 Revista: Anthropos – Procedencia: Universidad Pontificia Salesiana, Venezuela. Estado depublicación: Publicada. Página Inicial: 27/ Página Final: 50. Indización: Latindex-Directorio75. Autor(es): Miguel Alvarado y Pedro Santander. Título: MATAR AL PADRE: ANÁLISIS DISCURSIVO DE DOS TEXTOS DE LA SOCIOLOGÍA CHILENA EN PERIODO DE DICTADURA. Revista: CUADERNOS AMERICANOS. Año: 2003. Procedencia: Universidad autónoma de México. Estado de publicación: Publicada. Página Inicial: 72 / Página Final: 92.Indización: Latindex-Catálogo/ Latindex-Directorio76.          Autor(es): Miguel Alvarado Borgoño. Título: POR DIOS Y LA BANDERA. Revista: Notas Históricas y Geográficas. Año: 2003. Procedencia: Universidad de Playa Ancha, Chile. Estadode publicación: Publicada. Inicial: 179/ Página Final: 190. Indización:Latindex77. Autor(es): Miguel Alvarado Borgoño. Título: ANTROPÓLOGO, POETA Y HÉROE. LECTURAS DE UN TEXTO DE FRANCISCO GALLARDO. Revista: Revista de Humanidades. Año: 2002. Procedencia: Tecnológico de Monterrey, México. Estado de publicación: Publicada. Página Inicial: 131/ Página Final: 154. Indización: Latindex78.          Autor(es):           Miguel  Alvarado             Borgoño.             Título:   INTRODUCTION TO          CHILEAN ANTHROPOLOGY POETRY. Revista: Estudios Filológicos. Año: 2002. Procedencia:Universidad Austral de Chile. Estado de publicación: Publicada. Página Inicial: 169 / Página Final: 183. Indización: ISI Arts &amp; Humanities Citation Index79. Autor(es): Miguel Alvarado Borgoño. Título: MUTACIONES EN EL DISCURSO ANTROPOLÓGICO CONTEMPORÁNEO. Revista: Revista Chilena de Antropología. Año: 2002. Procedencia: Universidad de Chile. Estado de publicación: Publicada. Página Inicial: 31/Página Final: 53. Indización: Latindex80. Autor(es):  Alvarado Borgoño, Miguel.  Título:  MUTACIÓN DISCURSIVA EN LAS CIENCIAS SOCIALES CHILENAS: LECTURAS DE UN TEXTO DE FRANCISCO GALLARDO. Revista: Revista Signos. Año: 2002. Procedencia: Pontificia Universidad Católica de Valparaíso, Chile. Estado de publicación: Publicada. Página Inicial: 3/ Página Final: 20.Indización: ISI Arts &amp; Humanities Citation Index81. Autor(es): Miguel Alvarado Borgoño. Título: LA ESTRATEGIA NARRATIVA DE UNA UTOPÍA ABIERTA EN FACUNDO, DE DOMINGO FAUSTINO SARMIENTO. Revista: Literatura &amp;. Lingüística. Año: 1999. Procedencia: Universidad Católica Silva Henríquez, Chile, Santiago de Chile. Estado de publicación: Publicada. Página Inicial: 103 / Página Final: 118.Indización: SCOPUS82.          Autor(es): Miguel Alvarado Borgoño. Título: ANTROPÓLOGO, POETA Y HÉROE. Año: 2002. Procedencia: Universidad del Zulia, Venezuela. Estado de publicación: Publicada. PáginaInicial: 15/ Página Final: 38. Indización: Latindex83. Autor(es): Miguel Alvarado Borgoño. Título: NOTAS SOBRE EL ITINERARIO DE LA COMPRENSIÓN DEL SINCRETISMO RELIGIOSO. Revista: Anales de Teología de la Universidad Católica de la Santísima Concepción (An.teol.). Año: 2002. Procedencia: Universidad Católica de la Santísima Concepción, Chile. Estado de publicación: Publicada.Página Inicial: 31/ Página Final: 58. Indización: Latindex84.          Autor(es): Miguel Alvarado Borgoño. Título: LA FUNCIÓN EL MITO EN LAS CIENCIAS DE LO CONCRETO. Revista: Regional de Trabajo Social. Año: 2001.Estado de publicación: Publicada. Página Inicial: 53 / Página Final: 64. Indización: Latindex85. Autor(es): Miguel Alvarado Borgoño. Título: DESARROLLO EN LA COMPRENSIÓN DEL SINCRETISMO RELIGIOSO POR PARTE DE LA INTELECTUALIDAD CATÓLICA LATINOAMERICANA. Revista: Ciencia Tomista. Año: 2001. Procedencia: Facultad de Teología de San Esteban (Salamanca), de la Provincia de España de los Dominicos. Estado de publicación: Publicada. Página Inicial: 535 / Página Final: 564. Indización: Latindex-Catálogo/Latindex-Directorio86.          Autor(es): Miguel Alvarado Borgoño. Título: IDEALIZACIÓN Y ALTERIDAD EN LAS CIENCIAS SOCIALES HISPANOAMERICANAS. NOTAS PARA UNA INVESTIGACIÓN.Revista: Arbil, anotaciones de pensamiento y crítica. Año: 2001. Procedencia: Zaragoza (España). Estado de publicación: Publicada. Página Inicial: 1 / Página Final: 17. Indización: SCOPUS87. Autor(es): Miguel Alvarado Borgoño. Título: LA ANTROPOLOGÍA LITERARIA CHILENA. Revista: CUADERNOS AMERICANOS. Año: 2001. Procedencia: Universidad Autónoma de México. Estado de publicación: Publicada. Página Inicial: 163/ Página Final: 171.Indización: Latindex-Catálogo/ Latindex-Directorio87. Autor(es): Miguel Alvarado Borgoño y Liliana Coloma Espejo. Título: MUTACIONES EN EL DISCURSO ANTROPOLÓGICO CONTEMPORÁNEO. Revista: ALPHA. Procedencia: Universidad de Los Lagos, Chile. Año: 2001. Estado de publicación: Publicada. Página Inicial:185/ Página Final: 214. Indización: SciELO88. Autor(es): Miguel Alvarado Borgoño. Título: EL OLVIDO DE LA EPOPEYA Y LA APERTURA DE LA LÍRICA: TRANSFORMACIONES EN EL DISCURSO ANTROPOLÓGICO CONTEMPORÁNEO. Revista: ATENEA Procedencia: Universidad de Concepción, Chile. Año: 2001. Estado de publicación: Publicada. Página Inicial: 141 / PáginaFinal: 167. Indización: ISI Arts &amp; Humanities Citation Index89. Autor(es): Miguel Alvarado Borgoño. Título: MUTACIÓN DICURSIVA EN LAS CIENCIAS SOCIALES CHILENAS. LECTURAS DE UN TEXTO DE FRANCISCO GALLARDO. Revista: REVISTA HISPANISTA. Revista electrónica de los Hispanistas de Brasil - Vol I - no 4 - enero-febrero-marzo- 2001. Año: 2001. Procedencia: Asociación de Hispanistas del Brasil. Estado de publicación: Publicada. Página Inicial: 1 / Página Final: 22.Indización: Latindex-Directorio90.          Autor(es): Miguel Alvarado Borgoño. Título: INTENTOS DE UNA HERMENÉUTICA DE LA CULTURA EN EL NACIMIENTO DE LA ANTROPOLOGÍA POÉTICA CHILENA.Revista: Heterogénesis Revista Bilingüe de Artes Visuales. Año: 2000. Estado de publicación: Publicada. Página Inicial: 120 / Página Final"/>
    <x v="4"/>
    <x v="3"/>
  </r>
  <r>
    <s v="ayudaic"/>
    <n v="722983"/>
    <s v="2023-07-18T14:22:27Z"/>
    <s v="2023-07-18"/>
    <n v="99"/>
    <n v="5"/>
    <s v="No cumple"/>
    <n v="46"/>
    <n v="41"/>
    <n v="5"/>
    <s v="18"/>
    <s v="07"/>
    <s v="2023"/>
    <s v="14:22"/>
    <s v="Julio"/>
    <s v="Cerrado"/>
    <s v="2023-10-25T13:02:53Z"/>
    <s v="2023-10-25"/>
    <s v="25"/>
    <s v="10"/>
    <s v="2023"/>
    <s v="13:02"/>
    <s v="Octubre"/>
    <n v="423092831352"/>
    <n v="423092831352"/>
    <s v="Andrea Margarita Yañez Clavel"/>
    <s v="ayanez@anid.cl"/>
    <x v="1"/>
    <s v="Alejandro Pavez"/>
    <s v="RE: Solicitud de actualización de registros ISSN con centro ISSN Internacional"/>
    <s v="Estimado don Benjamin: Junto con saludar, le adjunto los registro que se encuentran registrados en el portal del ISSN para pueda revisar me di cuenta que una revista en el listado enviado por ud. No tiene el mismo titulo:  Diversity Research: Magazine of Analysis and Trends20-04-20232810-6393Diversity Research: Journal of Analysis and TrendsCiencias SocialesISSN Asignado (work)Benjamin Alfaro  Para que lo reviste y me indique si esta correcto en el registro adjunto, todos los registros están provisional, así que aún estamos a tiempo para modificar el título del registr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18 de Julio de 2023 7:26Para: evaluacionrevistas &lt;evaluacionrevistas@conicyt.cl&gt;Asunto: Solicitud de actualización de registros ISSN con centro ISSN Internacional Estimado equipo,Hemos recibido sus ISSN para nuestros títulos mencionados a continuación, mientras que el portal internacional de ISSN no muestra nuestros registros. Le pido que confirme los registros con el centro internacional ISSN.  Open Academia: Journal of Academic ResearchISSN (E): 2810-6377 Open Herald: Periodical publication of methodical investigationISSN (E): 2810-6385 Wire Insights: Journal of Innovation InsightsISSN (E): 2810-6458 Diversity Research: Magazine of Analysis and TrendsISSN (E): 2810-6393 Progress Annals: Journal of Progressive ResearchISSN (E): 2810-6466 Saludos cordiales a usted,Benjamín AlfaroPublisher Academia One Journals Publishing,editor@academiaone.org"/>
    <x v="3"/>
    <x v="10"/>
  </r>
  <r>
    <s v="ayudaic"/>
    <n v="723039"/>
    <s v="2023-07-18T15:40:33Z"/>
    <s v="2023-07-18"/>
    <n v="84"/>
    <n v="5"/>
    <s v="No cumple"/>
    <n v="46"/>
    <n v="41"/>
    <n v="5"/>
    <s v="18"/>
    <s v="07"/>
    <s v="2023"/>
    <s v="15:40"/>
    <s v="Julio"/>
    <s v="Cerrado"/>
    <s v="2023-10-10T20:04:26Z"/>
    <s v="2023-10-10"/>
    <s v="10"/>
    <s v="10"/>
    <s v="2023"/>
    <s v="20:04"/>
    <s v="Octubre"/>
    <n v="10225849858836"/>
    <n v="10225849858836"/>
    <s v="Kristopher Chandía Valenzuela"/>
    <s v="ingeniare@academicos.uta.cl"/>
    <x v="2"/>
    <s v="Miriam Barraza"/>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490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3063"/>
    <s v="2023-07-18T16:19:41Z"/>
    <s v="2023-07-18"/>
    <n v="71"/>
    <n v="5"/>
    <s v="No cumple"/>
    <n v="46"/>
    <n v="41"/>
    <n v="5"/>
    <s v="18"/>
    <s v="07"/>
    <s v="2023"/>
    <s v="16:19"/>
    <s v="Julio"/>
    <s v="Cerrado"/>
    <s v="2023-09-27T13:03:16Z"/>
    <s v="2023-09-27"/>
    <s v="27"/>
    <s v="09"/>
    <s v="2023"/>
    <s v="13:03"/>
    <s v="Septiembre"/>
    <n v="17495982790036"/>
    <n v="17495982790036"/>
    <s v="Paulina Gana P"/>
    <s v="paulinaganap@gmail.com"/>
    <x v="2"/>
    <s v="Miriam Barraza"/>
    <s v="Re: Revista de Nutrición Nº 3 DOI"/>
    <s v="Estimadas Miriam y AntonietaEsperando que ambas se encuentren muy bien, les escribo para consultarles por los DOI anticipados para la Revista de Nutrición 3, solicitados el 7 de Junio por Patricio ¿creen que puedan enviarlos esta semana?---------AtentamentePaulina Gana P.Diseñadora UTEMEDITORA PUBLIMPACTOMóvil : +56 9 5969 6286paulinaganap@gmail.comEl mié, 8 jun 2022 a las 9:36, Miriam Barraza Lazcano (&lt;mbarraza@anid.cl&gt;) escribió:Estimado Patricio, Acuso recibo de solicitud, la cual será enviada en el transcurso de esta semana Saludos,     Miriam Barraza De: Patricio Gana González &lt;pganag@gmail.com&gt;Enviado el: martes, 7 de Junio de 2022 18:54Para: Miriam Barraza Lazcano &lt;mbarraza@anid.cl&gt;; Antonieta Yanez Carrasco &lt;myanez@anid.cl&gt;; Paulina Gana P. &lt;paulinaganap@gmail.com&gt;; Scielo &lt;scielo@conicyt.cl&gt;Asunto: Revista de Nutrición Nº 3 DOI Estimada Miriam Barraza Envío índice de Revista de Nutrición Nº3, volumen 49, año 2022 con el fin de solicitar los respectivos DOI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
  </r>
  <r>
    <s v="ayudaic"/>
    <n v="723307"/>
    <s v="2023-07-18T23:48:23Z"/>
    <s v="2023-07-18"/>
    <n v="79"/>
    <n v="5"/>
    <s v="No cumple"/>
    <n v="46"/>
    <n v="41"/>
    <n v="5"/>
    <s v="18"/>
    <s v="07"/>
    <s v="2023"/>
    <s v="23:48"/>
    <s v="Julio"/>
    <s v="Cerrado"/>
    <s v="2023-10-05T14:05:00Z"/>
    <s v="2023-10-05"/>
    <s v="05"/>
    <s v="10"/>
    <s v="2023"/>
    <s v="14:05"/>
    <s v="Octubre"/>
    <n v="397852412332"/>
    <n v="397852412332"/>
    <s v="Claudia Mora del Valle"/>
    <s v="claudiamoradelvalle@gmail.com"/>
    <x v="7"/>
    <s v="Andrea Yañez"/>
    <s v="Consulta sobre indexación en Directorio y en Catálogo"/>
    <s v="Estimado Sr. Rojas,El Instituto de Estudios Judiciales (IEJ), fundación de derecho privado sin fines de lucro, y que reúne al al 90% de los jueces de Chile, además de juristas, profesores, abogados y estudiosos de la Ciencia del Derecho, quisiera indexar la revista que publica con el objetivo de fomentar el debate y la reflexión de las cuestiones jurisdiccionales en América Latina.El IEJ publica online, la Revista de Estudios Judiciales, desde el año 2014, sin  periodicidad pero con un Comité Editorial conformado por miembros designados por el Directorio IEJ.  Página: https://www.iej.cl/category/revista/Preguntas:1. ¿Es posible ingresar la Revista IEJ al Directorio con lo publicado hasta ahora?2. ¿Es posible contar el año 2022 como año 1 para Catálogo si retroactivamente separamos cada artículo en acceso individual (actualmente está en la página como un sólo pdf)?3. De no ser posible ingresar a Directorio o contar el año 2022 por falla en cumplimiento de requisitos, ¿recomiendan refundar la revista con nuevo issn o continuar con la misma identificación, enmendando las fallas existentes en los criterios de indexación?Muchísimas gracias de antemano por su ayuda. Intentamos reiniciar con personal y financiamiento la publicación semestral de la Revista y aspiramos a cumplir con todos los requisitos para indexarla.Cordialmente,Claudia MoraPh.D. SociologíaAsesora IEJ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23328"/>
    <s v="2023-07-19T01:48:56Z"/>
    <s v="2023-07-19"/>
    <n v="70"/>
    <n v="5"/>
    <s v="No cumple"/>
    <n v="46"/>
    <n v="41"/>
    <n v="5"/>
    <s v="19"/>
    <s v="07"/>
    <s v="2023"/>
    <s v="01:48"/>
    <s v="Julio"/>
    <s v="Cerrado"/>
    <s v="2023-09-27T13:03:16Z"/>
    <s v="2023-09-27"/>
    <s v="27"/>
    <s v="09"/>
    <s v="2023"/>
    <s v="13:03"/>
    <s v="Septiembre"/>
    <n v="9516767928084"/>
    <n v="9516767928084"/>
    <s v="Mmarce21"/>
    <s v="mmarce21@gmail.com"/>
    <x v="2"/>
    <s v="Miriam Barraza"/>
    <s v="Chungara - 01123"/>
    <s v="Hola Anto.Envío artículos marcados de  Chungara, 01101, 01102 y 01103.Me cuentas cualquier observación.Saludos, Marcela 0717-7356-chungara_01123.rar (https://drive.google.com/file/d/1_zmMuKA4TOILb66LEfLvj4vNOPigSQ-F/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3449"/>
    <s v="2023-07-19T14:55:37Z"/>
    <s v="2023-07-19"/>
    <n v="2"/>
    <n v="5"/>
    <s v="Cumple"/>
    <n v="46"/>
    <n v="41"/>
    <n v="5"/>
    <s v="19"/>
    <s v="07"/>
    <s v="2023"/>
    <s v="14:55"/>
    <s v="Julio"/>
    <s v="Cerrado"/>
    <s v="2023-07-21T18:03:10Z"/>
    <s v="2023-07-21"/>
    <s v="21"/>
    <s v="07"/>
    <s v="2023"/>
    <s v="18:03"/>
    <s v="Julio"/>
    <n v="16047385730708"/>
    <n v="16047385730708"/>
    <s v="Ariadna Chuaqui"/>
    <s v="achuaqui@cepchile.cl"/>
    <x v="3"/>
    <s v="Paula Gajardo"/>
    <s v="RE: Datos ANID 2023"/>
    <s v="Estimad@, Me gustaría hacer seguimiento de esta solicitud y preguntarle si es factible recibir una base con esas variables. En el caso no serlo, poder solicitar una base más reducida. Saludos y muchas gracias,Ariadna ChuaquiInvestigadora Asistente Opinión Públicahttps://www.cepchile.cl   De: Ariadna ChuaquiEnviado: martes, 30 de Mayo de 2023 16:18Para: ProductividadAsunto: RE: Datos ANID 2023 Muchas gracias por su pronta respuesta y disposición. En concreto, sería ideal tener una base de datos con: 1. Autor/a (o ID del autor/a)2. Sexo/género del autor/a3. Afiliación principal del autor/a4. Publicación (o ID publicación)5. Número de citas únicas de la publicación6. Disciplina OECD de la publicación Quedo atenta y muchas gracias de antemano,Ariadna ChuaquiInvestigadora Asistente Opinión Públicahttps://www.cepchile.cl   De: ProductividadEnviado: martes, 30 de Mayo de 2023 16:02Para: Ariadna ChuaquiAsunto: RE: Datos ANID 2023 Estimada Ariadna,Podría indicarnos los detalles de su consulta. Si estima conveniente podemos sostener una reunión con el equipo técnico para ver factibilidad de su consulta.Quedo atento a sus comentariosSaludos cordiales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Ariadna Chuaqui &lt;achuaqui@cepchile.cl&gt;Enviado el: lunes, 29 de Mayo de 2023 17:34Para: Productividad &lt;productividad@anid.cl&gt;Asunto: Datos ANID 2023 Estima@, Mi nombre es Ariadna Chuaqui, investigadora asistente en el Centro de Estudios Públicos (CEP). Quería ver la posibilidad de solicitar la base de datos general utilizada en su página web Dataciencia ANID para un proyecto académico que estamos elaborando en el CEP. Entiendo que cada sección de Dataciencia tiene disponible la descarga de datos correspondiente, pero para este proyecto sería ideal tener una base grande con todos los datos, por lo que le agradecería inmensamente si nos puede enviar una base unificada. Atte., Ariadna ChuaquiInvestigadora Asistente Opinión Públicahttps://www.cepchile.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23514"/>
    <s v="2023-07-19T16:37:04Z"/>
    <s v="2023-07-19"/>
    <n v="6"/>
    <n v="5"/>
    <s v="No cumple"/>
    <n v="46"/>
    <n v="41"/>
    <n v="5"/>
    <s v="19"/>
    <s v="07"/>
    <s v="2023"/>
    <s v="16:37"/>
    <s v="Julio"/>
    <s v="Cerrado"/>
    <s v="2023-07-25T14:03:08Z"/>
    <s v="2023-07-25"/>
    <s v="25"/>
    <s v="07"/>
    <s v="2023"/>
    <s v="14:03"/>
    <s v="Julio"/>
    <n v="376984828711"/>
    <n v="376984828711"/>
    <s v="Jorge Daniel Moncada de la Rosa"/>
    <s v="dmoncada@ing.uchile.cl"/>
    <x v="4"/>
    <s v="Paula Gajardo"/>
    <s v="CYTED sobre lo que se puede postular"/>
    <s v="    Mi nombre es Daniel Moncada de la UChile, me gustaría preguntar sobre el propuesta    de CYTED sobre lo que se puede postular, en el titulo “Baterías de Litio para almacenamiento energético”    En Objetivos generales en la convocatoria señala “abarcando desde la extracción de este metal hasta la fabricación de estos dispositivos” esto significa que se pueden proponer estudios novedosos para la extracción de litio ? generar modelos geoquímicos para su extracción  del litio? Podría abarcar en la exploración de estos depósitos?    Muchas gracias por su tiempo    Saludos"/>
    <x v="3"/>
    <x v="1"/>
  </r>
  <r>
    <s v="ayudaic"/>
    <n v="723572"/>
    <s v="2023-07-19T18:29:01Z"/>
    <s v="2023-07-19"/>
    <n v="0"/>
    <n v="5"/>
    <s v="Cumple"/>
    <n v="46"/>
    <n v="41"/>
    <n v="5"/>
    <s v="19"/>
    <s v="07"/>
    <s v="2023"/>
    <s v="18:29"/>
    <s v="Julio"/>
    <s v="Cerrado"/>
    <s v="2023-07-19T21:03:45Z"/>
    <s v="2023-07-19"/>
    <s v="19"/>
    <s v="07"/>
    <s v="2023"/>
    <s v="21:03"/>
    <s v="Julio"/>
    <n v="17495744550548"/>
    <n v="17495744550548"/>
    <s v="Felipe Francisco Urbina Zuñiga"/>
    <s v="felipe.urbina@uchile.cl"/>
    <x v="5"/>
    <s v="Paula Gajardo"/>
    <s v="Consulta Número (código/folio) del proyecto, centro o beca"/>
    <s v="Junto con saludar les escribo porque estoy subiendo mi tésis de magister y necesito el Número (código/folio) del proyecto, centro o beca. Mi rut es 13435724-K y la beca que obtuve fue MAGISTER DE FUNCIONARIO PÚBLICO.Gracias, saludos--"/>
    <x v="4"/>
    <x v="5"/>
  </r>
  <r>
    <s v="ayudaic"/>
    <n v="723915"/>
    <s v="2023-07-20T17:46:10Z"/>
    <s v="2023-07-20"/>
    <n v="69"/>
    <n v="5"/>
    <s v="No cumple"/>
    <n v="46"/>
    <n v="41"/>
    <n v="5"/>
    <s v="20"/>
    <s v="07"/>
    <s v="2023"/>
    <s v="17:46"/>
    <s v="Julio"/>
    <s v="Cerrado"/>
    <s v="2023-09-27T13:03:16Z"/>
    <s v="2023-09-27"/>
    <s v="27"/>
    <s v="09"/>
    <s v="2023"/>
    <s v="13:03"/>
    <s v="Septiembre"/>
    <n v="9516767928084"/>
    <n v="9516767928084"/>
    <s v="Mmarce21"/>
    <s v="mmarce21@gmail.com"/>
    <x v="2"/>
    <s v="Miriam Barraza"/>
    <s v="Chungara-Cierre Número v55n1"/>
    <s v="Hola Anto. Envío archivos para cerrar el número de Chungara.El PDF con el material suplementario es un solo, va en la carpeta de src.Me avisas porfa si está correcto.Saludos, Marcela A. v55n1_Cierre Número.rar (https://drive.google.com/file/d/1AR3c5mY_yJ_QnO69_Hov8RGroTh895Yd/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4174"/>
    <s v="2023-07-21T15:38:21Z"/>
    <s v="2023-07-21"/>
    <n v="0"/>
    <n v="5"/>
    <s v="Cumple"/>
    <n v="46"/>
    <n v="41"/>
    <n v="5"/>
    <s v="21"/>
    <s v="07"/>
    <s v="2023"/>
    <s v="15:38"/>
    <s v="Julio"/>
    <s v="Cerrado"/>
    <s v="2023-07-21T18:03:10Z"/>
    <s v="2023-07-21"/>
    <s v="21"/>
    <s v="07"/>
    <s v="2023"/>
    <s v="18:03"/>
    <s v="Julio"/>
    <n v="17360071082004"/>
    <n v="17360071082004"/>
    <s v="Michelle Lezana"/>
    <s v="michelle.lezana@uaysen.cl"/>
    <x v="0"/>
    <s v="Paula Gajardo"/>
    <s v="Solicita rectificación de nombre en portal ANID"/>
    <s v="Estimado equipo de información científica:Espero que se encuentren bien. Requiero solicitar se actualice mi nombre a Michelle Lezana, ya que rectifiqué mi partida de nacimiento. A continuación dejo la imagen de lo que aparece en el portal y una imagen de mi pasaporte actual.Muy agradecida de antemano,M--Michelle Lezana, M.A., Mg.Difusión, Divulgación Científica y Creación ArtísticaDirección de InvestigaciónObispo Vielmo #62, Coyhaique 5950000, Aysén* no sienta la obligación de contestar este correo fuera de horario laboral."/>
    <x v="4"/>
    <x v="3"/>
  </r>
  <r>
    <s v="ayudaic"/>
    <n v="724253"/>
    <s v="2023-07-21T18:11:21Z"/>
    <s v="2023-07-21"/>
    <n v="20"/>
    <n v="5"/>
    <s v="No cumple"/>
    <n v="46"/>
    <n v="41"/>
    <n v="5"/>
    <s v="21"/>
    <s v="07"/>
    <s v="2023"/>
    <s v="18:11"/>
    <s v="Julio"/>
    <s v="Cerrado"/>
    <s v="2023-08-10T15:03:06Z"/>
    <s v="2023-08-10"/>
    <s v="10"/>
    <s v="08"/>
    <s v="2023"/>
    <s v="15:03"/>
    <s v="Agosto"/>
    <n v="418159395552"/>
    <n v="418159395552"/>
    <s v="Rodrigo Orellana Gonzalez"/>
    <s v="rodrigo.orellanagon@usach.cl"/>
    <x v="3"/>
    <s v="Oscar Ravanal"/>
    <s v="SCOPUS para Fondo Basal por Desempeño"/>
    <s v="Estimado Oscar,Junto con saludar y esperando que se encuentre bien, en el contexto del Aporte Basal por Desempeño le adjunto archivo con los títulos SCOPUS USACH año 2021-2022 para su revisión.Quedo atento a sus comentarios.Saludos cordiales,--Rodrigo Orellana GonzálezEncargado de Unidad de Datos, Estadística y SistemasEncargado de CalidadDirección EjecutivaVicerrectoría de Investigación, Innovación y Creación+56 2271 80227www.usach.clEste mensaje, incluidos los archivos adjuntos, está destinado exclusivamente a quien(es) ha sido dirigido y puede contener información confidencial o cuya difusión esté prohibida. Si el receptor no es el destinatario, no está autorizado para leer, imprimir, copiar, modificar, distribuir o realizar cualquier uso de este mensaje ni parte de él, siendo responsable jurídicamente por cualquier divulgación o uso ilegítimo que haga de la información aquí contenida. Si ha recibido este correo por error, por favor notifique prontamente al remitente y elimine el mensaje. Bajo ningún concepto, el presente documento electrónico puede ser considerado como un acto administrativo."/>
    <x v="4"/>
    <x v="3"/>
  </r>
  <r>
    <s v="ayudaic"/>
    <n v="724387"/>
    <s v="2023-07-21T22:54:01Z"/>
    <s v="2023-07-21"/>
    <n v="4"/>
    <n v="5"/>
    <s v="Cumple"/>
    <n v="46"/>
    <n v="41"/>
    <n v="5"/>
    <s v="21"/>
    <s v="07"/>
    <s v="2023"/>
    <s v="22:54"/>
    <s v="Julio"/>
    <s v="Cerrado"/>
    <s v="2023-07-25T15:02:59Z"/>
    <s v="2023-07-25"/>
    <s v="25"/>
    <s v="07"/>
    <s v="2023"/>
    <s v="15:02"/>
    <s v="Julio"/>
    <n v="10878232581396"/>
    <n v="10878232581396"/>
    <s v="Repositorio"/>
    <s v="repositorio@anid.cl"/>
    <x v="5"/>
    <s v="Paula Gajardo"/>
    <s v="Feedback Form Information"/>
    <s v="Comments:Buenas tardes, Estoy intentando hacer el depósito de mi tesis doctoral ANID pero no funciona el boton de inicio de sesion con credenciales ANID. Date: Fri Jul 21 22:53:54 UTC 2023Email: saraviajulia@gmail.comLogged In As: Referring Page: https://repositorio.anid.cl/homeUser Agent: Mozilla/5.0 (Windows NT 10.0; Win64; x64; rv:109.0) Gecko/20100101 Firefox/115.0Session: 2bdc1be7-a14f-42a6-99bc-bad82762985a"/>
    <x v="5"/>
    <x v="6"/>
  </r>
  <r>
    <s v="ayudaic"/>
    <n v="724523"/>
    <s v="2023-07-24T12:00:55Z"/>
    <s v="2023-07-24"/>
    <n v="0"/>
    <n v="5"/>
    <s v="Cumple"/>
    <n v="46"/>
    <n v="41"/>
    <n v="5"/>
    <s v="24"/>
    <s v="07"/>
    <s v="2023"/>
    <s v="12:00"/>
    <s v="Julio"/>
    <s v="Cerrado"/>
    <s v="2023-07-24T21:02:50Z"/>
    <s v="2023-07-24"/>
    <s v="24"/>
    <s v="07"/>
    <s v="2023"/>
    <s v="21:02"/>
    <s v="Julio"/>
    <n v="5735994854932"/>
    <n v="5735994854932"/>
    <s v="Carmen Claire Oyanedel Bernal"/>
    <s v="carmin.claire@gmail.com"/>
    <x v="5"/>
    <s v="Paula Gajardo"/>
    <s v="Consulta"/>
    <s v="Estimados,Junto con saludar y esperando que se encuentren bien, estoy en el proceso de cierre de mi beca y dentro de los requisitos está subir mi tesis al repositorio. Cuando intento hacerlo me pide un código de proyecto, pero no sé qué información ingresar allí.El documento que quiero subir es mi tesis de grado de Magíster en EducaciónQuedo atenta a sus comentarios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4830"/>
    <s v="2023-07-24T21:07:16Z"/>
    <s v="2023-07-24"/>
    <n v="65"/>
    <n v="5"/>
    <s v="No cumple"/>
    <n v="46"/>
    <n v="41"/>
    <n v="5"/>
    <s v="24"/>
    <s v="07"/>
    <s v="2023"/>
    <s v="21:07"/>
    <s v="Julio"/>
    <s v="Cerrado"/>
    <s v="2023-09-27T13:03:15Z"/>
    <s v="2023-09-27"/>
    <s v="27"/>
    <s v="09"/>
    <s v="2023"/>
    <s v="13:03"/>
    <s v="Septiembre"/>
    <n v="9516767928084"/>
    <n v="9516767928084"/>
    <s v="Mmarce21"/>
    <s v="mmarce21@gmail.com"/>
    <x v="2"/>
    <s v="Miriam Barraza"/>
    <s v="Envío EATACAM - paquete 0723"/>
    <s v="Hola Anto.Te envío artículo 00701 y excel.Saludos y buena semana.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4941"/>
    <s v="2023-07-25T07:27:28Z"/>
    <s v="2023-07-25"/>
    <n v="0"/>
    <n v="5"/>
    <s v="Cumple"/>
    <n v="46"/>
    <n v="41"/>
    <n v="5"/>
    <s v="25"/>
    <s v="07"/>
    <s v="2023"/>
    <s v="07:27"/>
    <s v="Julio"/>
    <s v="Cerrado"/>
    <s v="2023-07-25T15:02:59Z"/>
    <s v="2023-07-25"/>
    <s v="25"/>
    <s v="07"/>
    <s v="2023"/>
    <s v="15:02"/>
    <s v="Julio"/>
    <n v="414247760751"/>
    <n v="414247760751"/>
    <s v="Viviana Vargas Salinas"/>
    <s v="vivianav@gmail.com"/>
    <x v="5"/>
    <s v="Paula Gajardo"/>
    <s v="Número del proyecto, centro o beca"/>
    <s v="Buen día, escribo porque estoy subiendo mi tesis doctoral al repositorio y uno de los primeros ítems que me solicita llenar la plataforma es el &quot;Número (código/fecha) del proyecto, centro o beca&quot; ¿qué debo incluir en ese ítem?Tuve Beca Chile en el extranjero convocatoria 2015. Mi nombre es Viviana Vargas Salinas y mi rut es 15.459.092-1Muchas graciasUn salud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1"/>
  </r>
  <r>
    <s v="ayudaic"/>
    <n v="725549"/>
    <s v="2023-07-26T15:47:45Z"/>
    <s v="2023-07-26"/>
    <n v="16"/>
    <n v="5"/>
    <s v="No cumple"/>
    <n v="46"/>
    <n v="41"/>
    <n v="5"/>
    <s v="26"/>
    <s v="07"/>
    <s v="2023"/>
    <s v="15:47"/>
    <s v="Julio"/>
    <s v="Cerrado"/>
    <s v="2023-08-11T19:03:29Z"/>
    <s v="2023-08-11"/>
    <s v="11"/>
    <s v="08"/>
    <s v="2023"/>
    <s v="19:03"/>
    <s v="Agosto"/>
    <n v="422892579852"/>
    <n v="422892579852"/>
    <s v="Macarena Alejandra Soldan Seguel"/>
    <s v="macarena.soldan@Mayor.cl"/>
    <x v="5"/>
    <s v="Paula Gajardo"/>
    <s v="Número de proyecto para subir tesis a repositorio."/>
    <s v="Estimados,Junto con saludar, escribo para conocer el número de proyecto asigando para poder subir mi tesis al repositorio. Trate de urilizar el folio de postulación a la beca sin resultados.SaludosMacarena alejandra soldan seguel17659976-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25692"/>
    <s v="2023-07-26T20:02:03Z"/>
    <s v="2023-07-26"/>
    <n v="63"/>
    <n v="5"/>
    <s v="No cumple"/>
    <n v="46"/>
    <n v="41"/>
    <n v="5"/>
    <s v="26"/>
    <s v="07"/>
    <s v="2023"/>
    <s v="20:02"/>
    <s v="Julio"/>
    <s v="Cerrado"/>
    <s v="2023-09-27T13:03:15Z"/>
    <s v="2023-09-27"/>
    <s v="27"/>
    <s v="09"/>
    <s v="2023"/>
    <s v="13:03"/>
    <s v="Septiembre"/>
    <n v="10813975569428"/>
    <n v="10813975569428"/>
    <s v="Patricio Gana González"/>
    <s v="pganag@gmail.com"/>
    <x v="2"/>
    <s v="Miriam Barraza"/>
    <s v="Revista Nutrición 2023; v50: Nº 3"/>
    <s v="Estimada María Antonieta YañezEnvío archivos en InDesign (sin doi) y pdfs de Revista Chilena de Nutrición año 2023; volumen 50: número 3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5858"/>
    <s v="2023-07-27T13:41:17Z"/>
    <s v="2023-07-27"/>
    <n v="47"/>
    <n v="5"/>
    <s v="No cumple"/>
    <n v="46"/>
    <n v="41"/>
    <n v="5"/>
    <s v="27"/>
    <s v="07"/>
    <s v="2023"/>
    <s v="13:41"/>
    <s v="Julio"/>
    <s v="Cerrado"/>
    <s v="2023-09-12T16:05:00Z"/>
    <s v="2023-09-12"/>
    <s v="12"/>
    <s v="09"/>
    <s v="2023"/>
    <s v="16:05"/>
    <s v="Septiembre"/>
    <n v="1905371778787"/>
    <n v="1905371778787"/>
    <s v="Lubahamo"/>
    <s v="lubahamo@u.uchile.cl"/>
    <x v="1"/>
    <s v="Andrea Yañez"/>
    <s v="Consulta importante"/>
    <s v="De mi consideración:El Centro de Estudios Judaicos de la Facultad de Filosofía y Humanidades de la Universidad de Chile, edita la revista Cuadernos Judaicos (ISSN: 0718-8749). Esta revista ha sido siempre de circulación anual. Posee seis indexaciones: Latindex-Directorio , Dialnet, DOAJ, EBSCO, REDIB, ERIH Plus. (Ver: https://cuadernosjudaicos.uchile.cl/index.php/CJ/index)Nos interesa poder acceder a nuevas indexaciones, las que exigen dos números al año. Por lo que se ha decidido que, este año 2023, iniciaremos la publicación de los dos números necesarios para futuras postulaciones. Pensamos que puede ser Agosto-diciembre. Suponemos que aquello implica una actualización del registro de ISSN, para lo cual les pedimos nos puedan orientar al respecto.Asimismo,  quisiéramos saber qué otros  cambios que debemos realizar  y de qué modo debemos proceder a fin de poder seguir adelante con nuestra publicación y los esfuerzos que estamos realizando para acceder a estas nuevas indexaciones.Sin otro particular, en espera de sus noticias, les saludo atte.--                                            Prof. Luis Bahamondes G.DirectorCentro de Estudios JudaicosUniversidad de Chilehttp://estudiosjudaicos.uchile.cl/ https://www.proyectareligion.cl/https://uchile.academia.edu/LuisBahamondesMiraflores 579, Santiago de Chile"/>
    <x v="4"/>
    <x v="8"/>
  </r>
  <r>
    <s v="ayudaic"/>
    <n v="726081"/>
    <s v="2023-07-27T18:02:02Z"/>
    <s v="2023-07-27"/>
    <n v="62"/>
    <n v="5"/>
    <s v="No cumple"/>
    <n v="46"/>
    <n v="41"/>
    <n v="5"/>
    <s v="27"/>
    <s v="07"/>
    <s v="2023"/>
    <s v="18:02"/>
    <s v="Julio"/>
    <s v="Cerrado"/>
    <s v="2023-09-27T13:03:15Z"/>
    <s v="2023-09-27"/>
    <s v="27"/>
    <s v="09"/>
    <s v="2023"/>
    <s v="13:03"/>
    <s v="Septiembre"/>
    <n v="10753508536468"/>
    <n v="10753508536468"/>
    <s v="Cristian Robeson"/>
    <s v="cristian.robeson@pucv.cl"/>
    <x v="2"/>
    <s v="Miriam Barraza"/>
    <s v="Revista Signos vol. 56 no. 112"/>
    <s v="Estimada Antonieta,Junto con saludar, hago llegar la revista Signos vol. 56 no. 112 para que pase a su proceso de revisión. signos_v56n112_markup_xml.zip (https://drive.google.com/file/d/1Q71SLoq-E9mzogZClmzwB8Ku_nNF19GP/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6500"/>
    <s v="2023-07-28T13:36:33Z"/>
    <s v="2023-07-28"/>
    <n v="13"/>
    <n v="5"/>
    <s v="No cumple"/>
    <n v="46"/>
    <n v="41"/>
    <n v="5"/>
    <s v="28"/>
    <s v="07"/>
    <s v="2023"/>
    <s v="13:36"/>
    <s v="Julio"/>
    <s v="Cerrado"/>
    <s v="2023-08-10T15:03:06Z"/>
    <s v="2023-08-10"/>
    <s v="10"/>
    <s v="08"/>
    <s v="2023"/>
    <s v="15:03"/>
    <s v="Agosto"/>
    <n v="17798134363028"/>
    <n v="17798134363028"/>
    <s v="info@bolitetech.com"/>
    <s v="info@bolitetech.com"/>
    <x v="3"/>
    <s v="Soporte Analyze"/>
    <s v="ISO Certified supplier for the epirubicin &amp; Doxorubicin"/>
    <s v="Dear FriendThis is Jane from Bolite Lab, we can supply with top qualty medicine and chemical.we now can provide the epirubicin andDoxorubicin for anti cancer, products up to standard of USP, EP.. We are professional certified by ISO, if you wanna to get more details, contact me freely. Best regards,Ja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26572"/>
    <s v="2023-07-28T15:54:12Z"/>
    <s v="2023-07-28"/>
    <n v="6"/>
    <n v="5"/>
    <s v="No cumple"/>
    <n v="46"/>
    <n v="41"/>
    <n v="5"/>
    <s v="28"/>
    <s v="07"/>
    <s v="2023"/>
    <s v="15:54"/>
    <s v="Julio"/>
    <s v="Cerrado"/>
    <s v="2023-08-03T16:02:36Z"/>
    <s v="2023-08-03"/>
    <s v="03"/>
    <s v="08"/>
    <s v="2023"/>
    <s v="16:02"/>
    <s v="Agosto"/>
    <n v="17805102974996"/>
    <n v="17805102974996"/>
    <s v="Juan Paulo Roldan Gomez"/>
    <s v="juan.roldan@pucv.cl"/>
    <x v="3"/>
    <s v="Paula Gajardo"/>
    <s v="Consulta PUCV"/>
    <s v="Estimados (as): Me encuentro desarrollando una estadística para la PUCV y necesito corroborar desde cuando se miden las publicaciones de la PUCV en este sitio de ANID. Por sistema, me aparece que es 2008. Necesito corroborar para una publicación que estamos realizando. https://dataciencia.anid.cl/institutions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4"/>
  </r>
  <r>
    <s v="ayudaic"/>
    <n v="726820"/>
    <s v="2023-07-29T00:26:08Z"/>
    <s v="2023-07-29"/>
    <n v="60"/>
    <n v="5"/>
    <s v="No cumple"/>
    <n v="46"/>
    <n v="41"/>
    <n v="5"/>
    <s v="29"/>
    <s v="07"/>
    <s v="2023"/>
    <s v="00:26"/>
    <s v="Julio"/>
    <s v="Cerrado"/>
    <s v="2023-09-27T13:03:14Z"/>
    <s v="2023-09-27"/>
    <s v="27"/>
    <s v="09"/>
    <s v="2023"/>
    <s v="13:03"/>
    <s v="Septiembre"/>
    <n v="12648117315604"/>
    <n v="12648117315604"/>
    <s v="Sandra Rivera"/>
    <s v="srivera@uchilefau.cl"/>
    <x v="2"/>
    <s v="Miriam Barraza"/>
    <s v="Politica criminal vol 18 n35"/>
    <s v="Estimada AntonietaEn este enlacehttps://www.dropbox.com/sh/ngx94zdu2u7bnni/AAAJfvqIMeIdZbmX55FM5-ixa?dl=0Comparto los archivos de Política Criminal vol. 18 n. 35 de Julio 2023.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6879"/>
    <s v="2023-07-29T22:17:59Z"/>
    <s v="2023-07-29"/>
    <n v="60"/>
    <n v="5"/>
    <s v="No cumple"/>
    <n v="46"/>
    <n v="41"/>
    <n v="5"/>
    <s v="29"/>
    <s v="07"/>
    <s v="2023"/>
    <s v="22:17"/>
    <s v="Julio"/>
    <s v="Cerrado"/>
    <s v="2023-09-27T13:03:14Z"/>
    <s v="2023-09-27"/>
    <s v="27"/>
    <s v="09"/>
    <s v="2023"/>
    <s v="13:03"/>
    <s v="Septiembre"/>
    <n v="12648117315604"/>
    <n v="12648117315604"/>
    <s v="Sandra Rivera"/>
    <s v="srivera@uchilefau.cl"/>
    <x v="2"/>
    <s v="Miriam Barraza"/>
    <s v="Veritas nro. 55 2023"/>
    <s v="Estimada AntonietaEn este enlacehttps://www.dropbox.com/sh/tzvqgt8xeqod0oh/AABMG_qsDOfe58_NAW36YBsPa?dl=0envío los archivos para SciELO del nro. 55 de Agosto 2023 de la revista Veritas.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7027"/>
    <s v="2023-07-31T13:08:47Z"/>
    <s v="2023-07-31"/>
    <n v="1"/>
    <n v="5"/>
    <s v="Cumple"/>
    <n v="46"/>
    <n v="41"/>
    <n v="5"/>
    <s v="31"/>
    <s v="07"/>
    <s v="2023"/>
    <s v="13:08"/>
    <s v="Julio"/>
    <s v="Cerrado"/>
    <s v="2023-08-01T16:03:36Z"/>
    <s v="2023-08-01"/>
    <s v="01"/>
    <s v="08"/>
    <s v="2023"/>
    <s v="16:03"/>
    <s v="Agosto"/>
    <n v="10878232581396"/>
    <n v="10878232581396"/>
    <s v="Repositorio"/>
    <s v="repositorio@anid.cl"/>
    <x v="5"/>
    <s v="Paula Gajardo"/>
    <s v="Feedback Form Information"/>
    <s v="Comments:Estimados,Junto con saludar les escribo porque he intentado varias veces subir mi tesis doctoral en el cuadro verde &quot;nuevo deposito&quot; y no me deja ingresar . Me podria dar las indicaciones como hacerlo o si existe otra manera de enviarles la tesis para asi dar cumplimiento a mis obligaciones de becaria . Aqui va el link del sistema de tesis frances donde se puede acceder a ella:https://theses.hal.science/tel-04121672Saludos cordiales Daniela GuzmánDate: Mon Jul 31 13:08:40 UTC 2023Email: danigm27@hotmail.comLogged In As: Referring Page: https://repositorio.anid.cl/homeUser Agent: Mozilla/5.0 (Macintosh; Intel Mac OS X 10.15; rv:109.0) Gecko/20100101 Firefox/115.0Session: 84a31385-668b-42b5-8a0f-231e56785974"/>
    <x v="5"/>
    <x v="6"/>
  </r>
  <r>
    <s v="ayudaic"/>
    <n v="727030"/>
    <s v="2023-07-31T13:10:15Z"/>
    <s v="2023-07-31"/>
    <n v="86"/>
    <n v="5"/>
    <s v="No cumple"/>
    <n v="46"/>
    <n v="41"/>
    <n v="5"/>
    <s v="31"/>
    <s v="07"/>
    <s v="2023"/>
    <s v="13:10"/>
    <s v="Julio"/>
    <s v="Cerrado"/>
    <s v="2023-10-25T13:02:53Z"/>
    <s v="2023-10-25"/>
    <s v="25"/>
    <s v="10"/>
    <s v="2023"/>
    <s v="13:02"/>
    <s v="Octubre"/>
    <n v="423092831352"/>
    <n v="423092831352"/>
    <s v="Andrea Margarita Yañez Clavel"/>
    <s v="ayanez@anid.cl"/>
    <x v="1"/>
    <s v="Alejandro Pavez"/>
    <s v="RE: Indexaciones e ISSN - Revista de Estudiantes de Medicina del Sur"/>
    <s v="Estimado Sr. Echeverria: Junto con saludar, efectivamente nosotros como Anid somos el Centro de Chile encargado del ISSN, referente a sus consultas: Primeramente, quería consultarles sobre el acceso al ISSN Portal (https://portal.issn.org/resource/ISSN/0718-9958), ya que deseamos actualizar la información de la Revista, pero no contamos con dicho acceso, y desconocemos quién lo posee realmente, pero entiendo que todo el proceso de asignación de ISSN está regulado por la ANID (la REMS ya cuenta con ISSN).Adjunto formulario para que actualice la información que requiere. Junto con esto, también nos gustaría postular a SciELO Chile por medio del Portal de Revistas Científicas de la ANID, pero al solicitarlo aparece que &quot;Esta revista se encuentra en proceso por otro editor&quot;, y desconocemos quién inició tal proceso. Referente a esta consulta e informaré que le habiliten su nombre y correo en la plataforma de revistas: Diego Echeverria, Email: editor.rrpp@remsufro.cl Quedo atenta a cualquier otra consul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Relacionador Público REMS UFRO &lt;editor.rrpp@remsufro.cl&gt;Enviado el: jueves, 27 de Julio de 2023 20:31Para: evaluacionrevistas &lt;evaluacionrevistas@conicyt.cl&gt;Asunto: Indexaciones e ISSN - Revista de Estudiantes de Medicina del Sur Estimados, Como representante de la Revista de Estudiantes de Medicina del Sur (REMS) les escribo con la finalidad de consultar ciertos aspectos asociados al ISSN y las Indexaciones de la REMS. Primeramente, quería consultarles sobre el acceso al ISSN Portal (https://portal.issn.org/resource/ISSN/0718-9958), ya que deseamos actualizar la información de la Revista, pero no contamos con dicho acceso, y desconocemos quién lo posee realmente, pero entiendo que todo el proceso de asignación de ISSN está regulado por la ANID (la REMS ya cuenta con ISSN). Junto con esto, también nos gustaría postular a SciELO Chile por medio del Portal de Revistas Científicas de la ANID, pero al solicitarlo aparece que &quot;Esta revista se encuentra en proceso por otro editor&quot;, y desconocemos quién inició tal proceso.  Solicito orientación sobre qué hacer para obtener tanto acceso para editar la información en el ISSN Portal y para postular a la REMS desde mi cuenta en el Portal de Revistas a SciELO Chile. Espero atentamente su respuesta.   Diego Echeverría V. Editor Asociado - Relacionador Público Revista de Estudiantes de Medicina del Sur ISSN: 0718-9958Academia Científica de Estudiantes de Medicina   Universidad de La Frontera ​Teléfono: +56 9 89672255Email: editor.rrpp@remsufro.clInstagram: @rems.ufro​ www.remsufro.cl (http://www.acemufro.cl/)"/>
    <x v="3"/>
    <x v="10"/>
  </r>
  <r>
    <s v="ayudaic"/>
    <n v="727167"/>
    <s v="2023-07-31T16:06:31Z"/>
    <s v="2023-07-31"/>
    <n v="0"/>
    <n v="5"/>
    <s v="Cumple"/>
    <n v="46"/>
    <n v="41"/>
    <n v="5"/>
    <s v="31"/>
    <s v="07"/>
    <s v="2023"/>
    <s v="16:06"/>
    <s v="Julio"/>
    <s v="Cerrado"/>
    <s v="2023-07-31T19:02:40Z"/>
    <s v="2023-07-31"/>
    <s v="31"/>
    <s v="07"/>
    <s v="2023"/>
    <s v="19:02"/>
    <s v="Julio"/>
    <n v="5736914768788"/>
    <n v="5736914768788"/>
    <s v="Gabriela José Lizana Rivera"/>
    <s v="g.lizanarivera@gmail.com"/>
    <x v="5"/>
    <s v="Paula Gajardo"/>
    <s v="Número de Beca Anid Magister Nacional 2017"/>
    <s v="Estimados,as: Junto con saludarles, les escribo para solicitar número, folio o código de Beca Magister Nacional 2017, para subir mi tesis al repositorio ANID. mi rut es 17041689-9, muchas gracias.Saluda Atte.Gabriela José Lizana River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27410"/>
    <s v="2023-07-31T23:20:42Z"/>
    <s v="2023-07-31"/>
    <n v="1"/>
    <n v="5"/>
    <s v="Cumple"/>
    <n v="46"/>
    <n v="41"/>
    <n v="5"/>
    <s v="31"/>
    <s v="07"/>
    <s v="2023"/>
    <s v="23:20"/>
    <s v="Julio"/>
    <s v="Cerrado"/>
    <s v="2023-08-01T16:03:36Z"/>
    <s v="2023-08-01"/>
    <s v="01"/>
    <s v="08"/>
    <s v="2023"/>
    <s v="16:03"/>
    <s v="Agosto"/>
    <n v="397646822171"/>
    <n v="397646822171"/>
    <s v="Daniela Andrea Sandoval Villalobos"/>
    <s v="dsandovalvillalobos@gmail.com"/>
    <x v="5"/>
    <s v="Paula Gajardo"/>
    <s v="Consulta problemas con folio beca"/>
    <s v="Estimada/o:Junto con saludar y esperando que se encuentre bien, quisiera plantear el siguiente problema:Debo subir al Repositorio ANID mi tesis de Magíster, sin embargo al momento de intentar buscar el código de mi beca no me da la opción de introducir el folio correspondiente a mi beca (22160734). ¿Qué debo hacer para solucionar ese problema?  Desde ya agradezco la ayuda que pueda brindarme.Saludos cordiales.Daniela Sandoval VillalobosProfesora de Lenguaje y ComunicaciónMagíster en Literaturas Hispánic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7910"/>
    <s v="2023-08-01T20:30:20Z"/>
    <s v="2023-08-01"/>
    <n v="10"/>
    <n v="5"/>
    <s v="No cumple"/>
    <n v="33"/>
    <n v="41"/>
    <n v="-8"/>
    <s v="01"/>
    <s v="08"/>
    <s v="2023"/>
    <s v="20:30"/>
    <s v="Agosto"/>
    <s v="Cerrado"/>
    <s v="2023-08-11T19:03:29Z"/>
    <s v="2023-08-11"/>
    <s v="11"/>
    <s v="08"/>
    <s v="2023"/>
    <s v="19:03"/>
    <s v="Agosto"/>
    <n v="394986104291"/>
    <n v="394986104291"/>
    <s v="Carole Gurdon"/>
    <s v="carole.gurdon@gmail.com"/>
    <x v="5"/>
    <s v="Paula Gajardo"/>
    <s v="Problemas con el formulario de ingreso de tesis al repositorio"/>
    <s v="Estimados, Al llenar el formulario en línea del repositorio para subir mi tesis de doctorado al ingresar el número de folio de la beca (21180862) en la primera sección &quot;Número (código/folio) del proyecto, centro o beca&quot; me aparece un mensaje que dice que este folio no existe, por lo tanto no puede avanzar hacia los pasos siguientes y completar el trámite. Adjunto los datos relativos a la beca: - Beca nacional, convocatoria 2017- nºde folio 21180862- rut: 23.377.213-5Atenta a su respuesta. Saludos cordiales, Carole GurdonDra. en Estudios Urbanos UC - Universidad Paris-EstArquitecta ENSA-V, Master en Urbanismo Sciences Po Paris+ 56 9 7788 174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7969"/>
    <s v="2023-08-01T21:48:46Z"/>
    <s v="2023-08-01"/>
    <n v="57"/>
    <n v="5"/>
    <s v="No cumple"/>
    <n v="33"/>
    <n v="41"/>
    <n v="-8"/>
    <s v="01"/>
    <s v="08"/>
    <s v="2023"/>
    <s v="21:48"/>
    <s v="Agosto"/>
    <s v="Cerrado"/>
    <s v="2023-09-27T13:03:14Z"/>
    <s v="2023-09-27"/>
    <s v="27"/>
    <s v="09"/>
    <s v="2023"/>
    <s v="13:03"/>
    <s v="Septiembre"/>
    <n v="9516767928084"/>
    <n v="9516767928084"/>
    <s v="Mmarce21"/>
    <s v="mmarce21@gmail.com"/>
    <x v="2"/>
    <s v="Miriam Barraza"/>
    <s v="Envío marcación de EATACAM - 0823"/>
    <s v="Hola Anto.aDJUNTO ARCHIVOS MARCADOS , 00801 y 00802, este útimo se me pegó en Processing, está todo marcado, si hay algo a corregir me dices.Saludos, Marcela A. 0718-1043-eatacam-rpass-0823-69.rar (https://drive.google.com/file/d/1uhPXwynmE-qPnkcIBEyjS6GB6d060Hxi/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7970"/>
    <s v="2023-08-01T21:49:51Z"/>
    <s v="2023-08-01"/>
    <n v="9"/>
    <n v="5"/>
    <s v="No cumple"/>
    <n v="33"/>
    <n v="41"/>
    <n v="-8"/>
    <s v="01"/>
    <s v="08"/>
    <s v="2023"/>
    <s v="21:49"/>
    <s v="Agosto"/>
    <s v="Cerrado"/>
    <s v="2023-08-10T15:03:05Z"/>
    <s v="2023-08-10"/>
    <s v="10"/>
    <s v="08"/>
    <s v="2023"/>
    <s v="15:03"/>
    <s v="Agosto"/>
    <n v="397571403371"/>
    <n v="397571403371"/>
    <s v="MARIO ALEJANDRO MILLONES ESPINOSA"/>
    <s v="mario.millones.espinosa@gmail.com"/>
    <x v="5"/>
    <s v="Paula Gajardo"/>
    <s v="Fwd: Asunto: folio no existe para subir tesis"/>
    <s v="Estimados/as:Junto con saludar, escribo para solicitar su ayuda dado que intento subir la Tesis Doctoral para el cierre de beca y, sin embargo, cuando se señala que debo escribir la beca en la celda, arroja error. Adjunto imagen de la pestaña señalada.Quedo atento a sus comentarios.Un cordial saludoMario Millones Espinosa Libre de virus.www.avast.com (https://www.avast.com/sig-email?utm_medium=email&amp;utm_source=link&amp;utm_campaign=sig-email&amp;utm_content=webmai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7999"/>
    <s v="2023-08-01T22:51:28Z"/>
    <s v="2023-08-01"/>
    <n v="57"/>
    <n v="5"/>
    <s v="No cumple"/>
    <n v="33"/>
    <n v="41"/>
    <n v="-8"/>
    <s v="01"/>
    <s v="08"/>
    <s v="2023"/>
    <s v="22:51"/>
    <s v="Agosto"/>
    <s v="Cerrado"/>
    <s v="2023-09-27T13:03:13Z"/>
    <s v="2023-09-27"/>
    <s v="27"/>
    <s v="09"/>
    <s v="2023"/>
    <s v="13:03"/>
    <s v="Septiembre"/>
    <n v="9516767928084"/>
    <n v="9516767928084"/>
    <s v="Mmarce21"/>
    <s v="mmarce21@gmail.com"/>
    <x v="2"/>
    <s v="Miriam Barraza"/>
    <s v="Archivos marcados de Chungara - 01201 y 01301"/>
    <s v="Hola Anto.Adjunto archivos de los artículos de Chungara 01201 y 01301, van en paquetes separados.Me cuentas cualquier cosa.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8024"/>
    <s v="2023-08-02T00:46:30Z"/>
    <s v="2023-08-02"/>
    <n v="8"/>
    <n v="5"/>
    <s v="No cumple"/>
    <n v="33"/>
    <n v="41"/>
    <n v="-8"/>
    <s v="02"/>
    <s v="08"/>
    <s v="2023"/>
    <s v="00:46"/>
    <s v="Agosto"/>
    <s v="Cerrado"/>
    <s v="2023-08-10T15:03:05Z"/>
    <s v="2023-08-10"/>
    <s v="10"/>
    <s v="08"/>
    <s v="2023"/>
    <s v="15:03"/>
    <s v="Agosto"/>
    <n v="5735404604180"/>
    <n v="5735404604180"/>
    <s v="Patricio De los Ríos Escalante"/>
    <s v="prios@uct.cl"/>
    <x v="3"/>
    <s v="Oscar Ravanal"/>
    <s v="Contactos y consultas"/>
    <s v="Estimados(as):       Reciban mis saludos, soy Patricio R. De los Ríos-Escalante, soy Doctor en Ciencias mención Sistemática y Ecología (Universidad Austral de Chile, graduado en Enero de 2004 y fui becario doctoral de CONICYT, actual ANID).        Me enteré del portal Dataciencia, y me di cuenta que no están debidamente actualizadas mis publicaciones, y no me reconoce mi correo electrónico. Si hubiera que actualizar este en mi cuenta, mi correo oficial es este: &quot;prios@uct.cl&quot;        Gracias por su atención y consideración, muchas bendiciones !!        Atte        Patricio R. De los Ríos-EscalantePatricio R. De los Ríos-EscalanteProfesor Asistente - Assistant ProfessorUniversidad Católica de TemucoFacultad de Recursos NaturalesDepartamento de Ciencias Biológicas y QuímicasCasilla 15-DTemucoCHILEhttps://orcid.org/0000-0001-5056-7003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28110"/>
    <s v="2023-08-02T13:25:32Z"/>
    <s v="2023-08-02"/>
    <n v="56"/>
    <n v="5"/>
    <s v="No cumple"/>
    <n v="33"/>
    <n v="41"/>
    <n v="-8"/>
    <s v="02"/>
    <s v="08"/>
    <s v="2023"/>
    <s v="13:25"/>
    <s v="Agosto"/>
    <s v="Cerrado"/>
    <s v="2023-09-27T14:03:36Z"/>
    <s v="2023-09-27"/>
    <s v="27"/>
    <s v="09"/>
    <s v="2023"/>
    <s v="14:03"/>
    <s v="Septiembre"/>
    <n v="17936313295380"/>
    <n v="17936313295380"/>
    <s v="Asistente Praxis"/>
    <s v="asistente-praxis@utalca.cl"/>
    <x v="2"/>
    <s v="Miriam Barraza"/>
    <s v="Solicita cambios en sitio web"/>
    <s v="Estimados, Junto con saludar, escribo para solicitar por favor cambios en los sitios web de Scielo y Scimago de Revista Ius et Praxis: https://www.scimagojr.com/journalsearch.php?q=5100154604&amp;tip=sidhttps://www.scielo.cl/revistas/iusetp/iedboard.htm Los cambios requeridos dicen relación con la editora en Jefe, que ahora es la Dra. Marcela Acuña San Martín. Dejo sus datos: EDITORA EN JEFEDra. Marcela Acuña San MartínDoctora en DerechoProfesora de Derecho CivilFacultad de Ciencias Jurídicas y SocialesFono: (56-71) 2200302 (anexo 2302)acunasm@utalca.cl Además, debiese cambiar también el representante legal: REPRESENTANTE LEGALDr. Carlos Torres FuchslocherRectorUniversidad de Talca Por último, quisiera solicitar el cambio en la página de Scimago sobre el correo de contacto, pues aparece todavía el de nuestra antigua editora en jefe. Debiese ser acunasm@utalca.cl. Muchas gracias.Un saludo, Claudia Tobar CidEditora AsistenteRevista Ius et Praxis"/>
    <x v="4"/>
    <x v="3"/>
  </r>
  <r>
    <s v="ayudaic"/>
    <n v="728133"/>
    <s v="2023-08-02T14:12:28Z"/>
    <s v="2023-08-02"/>
    <n v="85"/>
    <n v="5"/>
    <s v="No cumple"/>
    <n v="33"/>
    <n v="41"/>
    <n v="-8"/>
    <s v="02"/>
    <s v="08"/>
    <s v="2023"/>
    <s v="14:12"/>
    <s v="Agosto"/>
    <s v="Cerrado"/>
    <s v="2023-10-26T15:03:35Z"/>
    <s v="2023-10-26"/>
    <s v="26"/>
    <s v="10"/>
    <s v="2023"/>
    <s v="15:03"/>
    <s v="Octubre"/>
    <n v="1905371778787"/>
    <n v="1905371778787"/>
    <s v="Lubahamo"/>
    <s v="lubahamo@u.uchile.cl"/>
    <x v="1"/>
    <s v="Andrea Yañez"/>
    <s v="ayuda"/>
    <s v="Andrea, hola como estas espero que muy bien al igual que tu familia. Mira están llamando por este ticket lo podrías ver por fa. Lubahamo (https://conicytoirs.zendesk.com/agent/#/users/1905371778787) 27 jul. 09:41 De mi consideración:El Centro de Estudios Judaicos de la Facultad de Filosofía y Humanidades de la Universidad de Chile, edita la revista Cuadernos Judaicos (ISSN: 0718-8749). Esta revista ha sido siempre de circulación anual. Posee seis indexaciones: Latindex-Directorio , Dialnet, DOAJ, EBSCO, REDIB, ERIH Plus. (Ver: https://cuadernosjudaicos.uchile.cl/index.php/CJ/index)Nos interesa poder acceder a nuevas indexaciones, las que exigen dos números al año. Por lo que se ha decidido que, este año 2023, iniciaremos la publicación de los dos números necesarios para futuras postulaciones. Pensamos que puede ser Agosto-diciembre. Suponemos que aquello implica una actualización del registro de ISSN, para lo cual les pedimos nos puedan orientar al respecto.Asimismo,  quisiéramos saber qué otros  cambios que debemos realizar  y de qué modo debemos proceder a fin de poder seguir adelante con nuestra publicación y los esfuerzos que estamos realizando para acceder a estas nuevas indexaciones.Sin otro particular, en espera de sus noticias, les saludo atte. --                                            Prof. Luis Bahamondes G.  —————María Antonieta Tapia VeasEjecutivo de Atención y Canales – Unidad de Relacionamiento con la CiudadaniaSubdirección de Áreas TransversalesAgencia Nacional de Investigación y Desarrollo, ANID+56223654491www.anid.cl /@ANIDInforma Ministerio de Ciencia, Tecnología, Conocimiento e InnovaciónGobierno de Chile"/>
    <x v="4"/>
    <x v="8"/>
  </r>
  <r>
    <s v="ayudaic"/>
    <n v="728351"/>
    <s v="2023-08-02T19:57:54Z"/>
    <s v="2023-08-02"/>
    <n v="9"/>
    <n v="5"/>
    <s v="No cumple"/>
    <n v="33"/>
    <n v="41"/>
    <n v="-8"/>
    <s v="02"/>
    <s v="08"/>
    <s v="2023"/>
    <s v="19:57"/>
    <s v="Agosto"/>
    <s v="Cerrado"/>
    <s v="2023-08-11T18:03:50Z"/>
    <s v="2023-08-11"/>
    <s v="11"/>
    <s v="08"/>
    <s v="2023"/>
    <s v="18:03"/>
    <s v="Agosto"/>
    <n v="17941625733268"/>
    <n v="17941625733268"/>
    <s v="Sebastián Esteban Cisternas Guzmán"/>
    <s v="scisternas@cecs.cl"/>
    <x v="5"/>
    <s v="Paula Gajardo"/>
    <s v="Carga en repositorio de archivos AFB170003"/>
    <s v="Extendiendo mis saludos, me gustaría recibir ayuda con con la carga de Informe Final en repositorio ANID, asociado al programa Basal con código AFB170003 del Centro de Estudios Científicos CECs. Durante los últimos días hemos intentado cargar los archivos que reportan el desarrollo de los años de desarrollo del programa. No obstante, hemos experimentado varios inconvenientes con la plataforma.Al rellenar el formulario de carga de Informes Finales el sistema no reconoce el código/folio del proyecto, por lo cual nos vemos en al obligación de solicitar apoyo en este apartado.De antemano muchas gracias por la ayuda. ————————————————————————Sebastián Cisternas G.Centro de Estudios Científicos, CECsGlaciología y Cambio ClimáticoValdivia,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9020"/>
    <s v="2023-08-04T17:18:58Z"/>
    <s v="2023-08-04"/>
    <n v="81"/>
    <n v="5"/>
    <s v="No cumple"/>
    <n v="33"/>
    <n v="41"/>
    <n v="-8"/>
    <s v="04"/>
    <s v="08"/>
    <s v="2023"/>
    <s v="17:18"/>
    <s v="Agosto"/>
    <s v="Cerrado"/>
    <s v="2023-10-24T20:03:47Z"/>
    <s v="2023-10-24"/>
    <s v="24"/>
    <s v="10"/>
    <s v="2023"/>
    <s v="20:03"/>
    <s v="Octubre"/>
    <n v="423092831352"/>
    <n v="423092831352"/>
    <s v="Andrea Margarita Yañez Clavel"/>
    <s v="ayanez@anid.cl"/>
    <x v="1"/>
    <s v="Alejandro Pavez"/>
    <s v="RE: [Revistas Científicas] Solicitud ISSN Objetada"/>
    <s v="Estimado Sr. Miller: Junto con saludar, le pido disculpas por el error ya que cuando descargue el documento aparecía un ISSN, le solicito por favor realizar nuevamente la solicitud en el portal de revistas. Le pido disculpas nuevamente, saludos cordialñ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o Felipe Muller Ramirez &lt;claudiomuller@udec.cl&gt;Enviado el: martes, 1 de Agosto de 2023 12:07Para: Andrea Yanez Clavel &lt;ayanez@anid.cl&gt;; evaluacionrevistas &lt;evaluacionrevistas@conicyt.cl&gt;Asunto: Re: [Revistas Científicas] Solicitud ISSN Objetada Estimada Andrea, muchas gracias por su respuesta. Acá copio la URL donde hemos ido alojando las distintas guías que hemos publicado hasta el momento: http://farmacia.udec.cl/extension-2/informacion-de-interes/Información de interés | Facultad de Farmacia UdeC (http://farmacia.udec.cl/extension-2/informacion-de-interes/)&amp;raquo; Información de interésFacultad de Farmacia UdeC | Facultad de Farmacia de la Universidad de Concepciónfarmacia.udec.cl La información que envié mediante la plataforma es para agregar una nueva guía que aún no incorporamos en el sitio web a la espera de obtención ISSN. Saludos, Claudio.  Prof. CLAUDIO MÜLLER RAMÍREZ, PhD, MSc, PharmDToxicologíaFacultad de FarmaciaUniversidad de ConcepciónChile.T: 56-41-2204795    56-41-2204523 https://insatox.com/ https://www.facebook.com/toxicologia.farmaciaudec.3 https://www.instagram.com/toxicologiafarmacia/ Twitter: #toxicologiafar1 -------------------------------From: Andrea Yanez Clavel &lt;ayanez@anid.cl&gt;Sent: Tuesday, August 1, 2023 11:37To: Claudio Felipe Muller Ramirez &lt;claudiomuller@udec.cl&gt;; evaluacionrevistas &lt;evaluacionrevistas@conicyt.cl&gt;Subject: RE: [Revistas Científicas] Solicitud ISSN Objetada Estimado don Claudio: Junto con saludar, me puede enviar la URL de la revista para revisar.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laudio Felipe Muller Ramirez &lt;claudiomuller@udec.cl&gt;Enviado el: martes, 1 de Agosto de 2023 11:15Para: evaluacionrevistas &lt;evaluacionrevistas@conicyt.cl&gt;Asunto: [Revistas Científicas] Solicitud ISSN Objetada Estimad@s, agradeceré revisar la información escrita en la objeción, ya que se menciona que el ISSN se otorga una sola vez, sin embargo en esta oportunidad estoy enviando una guía distinta titulada &quot;GUÍA INTEGRAL DE DERRAME DE SUSTANCIAS PELIGROSAS LÍQUIDAS EN CARRETERAS Y CAMINOS&quot;. No es el mismo tema del años 2022.  Agradecido de vuestra gestión. Cordialmente,  Prof. CLAUDIO MÜLLER RAMÍREZ, PhD, MSc, PharmDToxicologíaFacultad de FarmaciaUniversidad de ConcepciónChile.T: 56-41-2204795    56-41-2204523 https://insatox.com/ https://www.facebook.com/toxicologia.farmaciaudec.3 https://www.instagram.com/toxicologiafarmacia/ Twitter: #toxicologiafar1 -------------------------------From: info@revistas.informacioncientifica.cl &lt;info@revistas.informacioncientifica.cl&gt;Sent: Monday, July 31, 2023 10:05To: Claudio Felipe Muller Ramirez &lt;claudiomuller@udec.cl&gt;Subject: [Revistas Científicas] Solicitud ISSN Objetada Estimado/a Claudio Müller,Le informamos que su solicitud de ISSN para la revista &quot;GUÍA INTEGRAL DE DERRAME DE SUSTANCIAS PELIGROSAS LÍQUIDAS EN CARRETERAS Y CAMINOS&quot; presenta objeciones, estas se encuentran disponibles en el portal http://revistascientificas.informacioncientifica.cl.Saluda atentamente a usted,Departamento de Gestión del Conocimiento, Monitoreo y ProspecciónSubdirección de Redes, Estrategia y ConocimientoAgencia Nacional de Investigación y Desarrollo, ANID"/>
    <x v="4"/>
    <x v="10"/>
  </r>
  <r>
    <s v="ayudaic"/>
    <n v="729249"/>
    <s v="2023-08-06T21:01:37Z"/>
    <s v="2023-08-06"/>
    <n v="52"/>
    <n v="5"/>
    <s v="No cumple"/>
    <n v="33"/>
    <n v="41"/>
    <n v="-8"/>
    <s v="06"/>
    <s v="08"/>
    <s v="2023"/>
    <s v="21:01"/>
    <s v="Agosto"/>
    <s v="Cerrado"/>
    <s v="2023-09-27T13:03:13Z"/>
    <s v="2023-09-27"/>
    <s v="27"/>
    <s v="09"/>
    <s v="2023"/>
    <s v="13:03"/>
    <s v="Septiembre"/>
    <n v="12648117315604"/>
    <n v="12648117315604"/>
    <s v="Sandra Rivera"/>
    <s v="srivera@uchilefau.cl"/>
    <x v="2"/>
    <s v="Miriam Barraza"/>
    <s v="Revista Autoctonía vol. 7 nro.2"/>
    <s v="Estimada AntonietaPor solicitud de los editores de Autoctonía, envío los archivos marcados del vol. 7 nro. 2, 2023 de la revista, disponibles en este enlace:https://www.dropbox.com/sh/qoyfd3ozdvsb31o/AADjeHj2bTuA_wDldBdNLhHua?dl=0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9395"/>
    <s v="2023-08-07T15:47:31Z"/>
    <s v="2023-08-07"/>
    <n v="102"/>
    <n v="5"/>
    <s v="No cumple"/>
    <n v="33"/>
    <n v="41"/>
    <n v="-8"/>
    <s v="07"/>
    <s v="08"/>
    <s v="2023"/>
    <s v="15:47"/>
    <s v="Agosto"/>
    <s v="Cerrado"/>
    <s v="2023-11-17T19:30:58Z"/>
    <s v="2023-11-17"/>
    <s v="17"/>
    <s v="11"/>
    <s v="2023"/>
    <s v="19:30"/>
    <s v="Noviembre"/>
    <n v="18064860764052"/>
    <n v="18064860764052"/>
    <s v="Alejandro Ormeño"/>
    <s v="aormeno@corp.umc.cl"/>
    <x v="4"/>
    <s v="Alejandro Pavez"/>
    <s v="Solicita reunion para aclarar criterio de postulacion a Scielo."/>
    <s v="Estimados miembros de Redes estrategias de conocimientoSolicitamos una reunión para aclararnos criterios de postulación a Scielo de nuestra Revista Estudios en Educación  de la Universidad Miguel de Cervantes.Alejandro OrmeñoDirector de la Revista.Carmen Bastidas EditoraAgradeciendo su pronta respuesta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29417"/>
    <s v="2023-08-07T16:41:28Z"/>
    <s v="2023-08-07"/>
    <n v="51"/>
    <n v="5"/>
    <s v="No cumple"/>
    <n v="33"/>
    <n v="41"/>
    <n v="-8"/>
    <s v="07"/>
    <s v="08"/>
    <s v="2023"/>
    <s v="16:41"/>
    <s v="Agosto"/>
    <s v="Cerrado"/>
    <s v="2023-09-27T13:03:13Z"/>
    <s v="2023-09-27"/>
    <s v="27"/>
    <s v="09"/>
    <s v="2023"/>
    <s v="13:03"/>
    <s v="Septiembre"/>
    <n v="9516767928084"/>
    <n v="9516767928084"/>
    <s v="Mmarce21"/>
    <s v="mmarce21@gmail.com"/>
    <x v="2"/>
    <s v="Miriam Barraza"/>
    <s v="Envío artículo AOP 01401 de CHUNGARA"/>
    <s v="Hola Anto.Acá va artículo marcado de Chungara 01401.Saludos, Marcela 0717-7356-chungara_01423.rar (https://drive.google.com/file/d/1tWa4Hpe_mTg1f0MJo_r3s3KxQcgcEKYl/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29738"/>
    <s v="2023-08-08T14:30:31Z"/>
    <s v="2023-08-08"/>
    <n v="3"/>
    <n v="5"/>
    <s v="Cumple"/>
    <n v="33"/>
    <n v="41"/>
    <n v="-8"/>
    <s v="08"/>
    <s v="08"/>
    <s v="2023"/>
    <s v="14:30"/>
    <s v="Agosto"/>
    <s v="Cerrado"/>
    <s v="2023-08-11T19:03:28Z"/>
    <s v="2023-08-11"/>
    <s v="11"/>
    <s v="08"/>
    <s v="2023"/>
    <s v="19:03"/>
    <s v="Agosto"/>
    <n v="18099220329876"/>
    <n v="18099220329876"/>
    <s v="Rodrigo Quezada"/>
    <s v="rorroquemus@gmail.com"/>
    <x v="5"/>
    <s v="Paula Gajardo"/>
    <s v="Problema con codigo proyecto en repositorio ANID"/>
    <s v="Buenos días, Estoy intentando subir información del proyecto ACM170003 al repositorio ANID en base a lo solicitado, pero en la plataforma luego de subir el archivo del informe técnico final, no me reconoce el código del proyecto y me dice que el folio ingresado no existe. Solicito ayuda para poder ingresar el folio de manera correcta. Quedo atento a sus comentarios. Saludos cordiales, --Rodrigo QuezadaResearcherGrupo de Aguas | Advanced Mining Technology Center +56987010929 rodrigo.quezada.m@uchile.cl www.amtc.cl (https://www.amtc.cl/) FCFM UChile, Av. Tupper 200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29778"/>
    <s v="2023-08-08T16:01:33Z"/>
    <s v="2023-08-08"/>
    <n v="3"/>
    <n v="5"/>
    <s v="Cumple"/>
    <n v="33"/>
    <n v="41"/>
    <n v="-8"/>
    <s v="08"/>
    <s v="08"/>
    <s v="2023"/>
    <s v="16:01"/>
    <s v="Agosto"/>
    <s v="Cerrado"/>
    <s v="2023-08-11T19:03:28Z"/>
    <s v="2023-08-11"/>
    <s v="11"/>
    <s v="08"/>
    <s v="2023"/>
    <s v="19:03"/>
    <s v="Agosto"/>
    <n v="5735804561044"/>
    <n v="5735804561044"/>
    <s v="Santiago Joaquin Garcia Pardo"/>
    <s v="sqgarcia@uc.cl"/>
    <x v="5"/>
    <s v="Paula Gajardo"/>
    <s v="Consulta sobre deposito Tesis de magister en repositorio"/>
    <s v="Estimadas/os,Espero que se encuentren muy bien. Les escribo ya que me encuentro en el proceso de subir mi tesis de magíster al repositorio ANID, investigación que fue financiada con la Beca de Magíster Nacional 2021, folio n°22211822 según la firma del convenio y cuando trato de ingresar el numero de folio, la página web del repositorio me indica que le numero ingresado no existe, por lo que quisiera solicitarles su orientación para poder resolver este problema.Muchas gracias de antemano.Saludos cordiales.Santiago García Pardo"/>
    <x v="5"/>
    <x v="6"/>
  </r>
  <r>
    <s v="ayudaic"/>
    <n v="730123"/>
    <s v="2023-08-09T15:23:54Z"/>
    <s v="2023-08-09"/>
    <n v="1"/>
    <n v="5"/>
    <s v="Cumple"/>
    <n v="33"/>
    <n v="41"/>
    <n v="-8"/>
    <s v="09"/>
    <s v="08"/>
    <s v="2023"/>
    <s v="15:23"/>
    <s v="Agosto"/>
    <s v="Cerrado"/>
    <s v="2023-08-10T15:03:04Z"/>
    <s v="2023-08-10"/>
    <s v="10"/>
    <s v="08"/>
    <s v="2023"/>
    <s v="15:03"/>
    <s v="Agosto"/>
    <n v="10878232581396"/>
    <n v="10878232581396"/>
    <s v="Repositorio"/>
    <s v="repositorio@anid.cl"/>
    <x v="5"/>
    <s v="Paula Gajardo"/>
    <s v="Feedback Form Information"/>
    <s v="Comments:Donde obtengo lo siguiente: Número (código/folio) del proyecto, centro o beca, para incorporra en el repositorio mi Trabajo final del Magister.Date: Wed Aug 09 15:23:48 UTC 2023Email: carolinarmijo@gmail.comLogged In As: carolinarmijo@gmail.comReferring Page: https://repositorio.anid.cl/workspaceitems/205424/editUser Agent: Mozilla/5.0 (Windows NT 10.0; Win64; x64) AppleWebKit/537.36 (KHTML, like Gecko) Chrome/115.0.0.0 Safari/537.36Session: 2dc211d8-ef85-4763-add2-78ccada32abe"/>
    <x v="4"/>
    <x v="5"/>
  </r>
  <r>
    <s v="ayudaic"/>
    <n v="730179"/>
    <s v="2023-08-09T17:15:09Z"/>
    <s v="2023-08-09"/>
    <n v="103"/>
    <n v="5"/>
    <s v="No cumple"/>
    <n v="33"/>
    <n v="41"/>
    <n v="-8"/>
    <s v="09"/>
    <s v="08"/>
    <s v="2023"/>
    <s v="17:15"/>
    <s v="Agosto"/>
    <s v="Cerrado"/>
    <s v="2023-11-20T14:03:29Z"/>
    <s v="2023-11-20"/>
    <s v="20"/>
    <s v="11"/>
    <s v="2023"/>
    <s v="14:03"/>
    <s v="Noviembre"/>
    <n v="388311456511"/>
    <n v="388311456511"/>
    <s v="Simon Pablo Casassus Montero"/>
    <s v="simoncasassus@gmail.com"/>
    <x v="4"/>
    <s v="Alejandro Pavez"/>
    <s v="CV"/>
    <s v="Estimados,el sistema de búsqueda de artículos en el CV ANID no funciona. No encuentra artículos más recientes que 2021. Los de 2020 los encuentra parcialmente. Son todos ISI, sin embargo...AtteSimón."/>
    <x v="5"/>
    <x v="11"/>
  </r>
  <r>
    <s v="ayudaic"/>
    <n v="730260"/>
    <s v="2023-08-09T20:14:32Z"/>
    <s v="2023-08-09"/>
    <n v="76"/>
    <n v="5"/>
    <s v="No cumple"/>
    <n v="33"/>
    <n v="41"/>
    <n v="-8"/>
    <s v="09"/>
    <s v="08"/>
    <s v="2023"/>
    <s v="20:14"/>
    <s v="Agosto"/>
    <s v="Cerrado"/>
    <s v="2023-10-24T20:03:47Z"/>
    <s v="2023-10-24"/>
    <s v="24"/>
    <s v="10"/>
    <s v="2023"/>
    <s v="20:03"/>
    <s v="Octubre"/>
    <n v="423092831352"/>
    <n v="423092831352"/>
    <s v="Andrea Margarita Yañez Clavel"/>
    <s v="ayanez@anid.cl"/>
    <x v="1"/>
    <s v="Alejandro Pavez"/>
    <s v="RE: Evaluación Revista Científica CNA"/>
    <s v="Estimado Sr. Marchant: Junto con saludar, le adjunto documentos donde esta la información solicitada.Saluda cordialmente,-----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Diego Marchant Díaz &lt;dmarchant@cnachile.cl&gt;Enviado el: lunes, 3 de Julio de 2023 11:56Para: evaluacionrevistas &lt;evaluacionrevistas@conicyt.cl&gt;Asunto: Evaluación Revista Científica CNAEstimad@,Me comunico desde la CNA recabando información para la implementación de una revista científica indexada con enfoque en temas de Acreditación y Calidad en Educación. Actualmente estamos en la etapa de evaluación de factibilidad por lo que el motivo de este correo es para saber los requisitos necesarios para la creación de esta revista. De momento sólo tenemos información sobre la necesidad de un ISSN y tal vez una marca de copyright (Creative Commons o similar), pero desconocemos el detalle de estos.Cualquier información o el envío de una pauta de implementación sería muy agradecida.Saludos![cid:image001.png@01D9CADC.4B77D260]Diego Marchant DíazGeneralista de Promoción de la Calidad de la Educación SuperiorMerced 480, Piso 8 - Santiago, Chilewww.cnachile.cl&lt;http://www.cnachile.cl/&gt;image001.png¿Como-solicitar-un-ISSN.pdfMETODOLOGIA CATALOGACIÓN.pdfManual_Directorio_2022_v2_VF.pdfREGISTRO DIRECTORIO LATINDEX.pdf"/>
    <x v="2"/>
    <x v="2"/>
  </r>
  <r>
    <s v="ayudaic"/>
    <n v="730262"/>
    <s v="2023-08-09T20:24:27Z"/>
    <s v="2023-08-09"/>
    <n v="1"/>
    <n v="5"/>
    <s v="Cumple"/>
    <n v="33"/>
    <n v="41"/>
    <n v="-8"/>
    <s v="09"/>
    <s v="08"/>
    <s v="2023"/>
    <s v="20:24"/>
    <s v="Agosto"/>
    <s v="Cerrado"/>
    <s v="2023-08-10T15:03:04Z"/>
    <s v="2023-08-10"/>
    <s v="10"/>
    <s v="08"/>
    <s v="2023"/>
    <s v="15:03"/>
    <s v="Agosto"/>
    <n v="5735689247892"/>
    <n v="5735689247892"/>
    <s v="Estefania Alejandra Milla Moreno"/>
    <s v="estefania_85@hotmail.com"/>
    <x v="5"/>
    <s v="Paula Gajardo"/>
    <s v="Folio"/>
    <s v="Buenas trades,Me gustaria solicitar el numero (código/folio) de mis beca en el extranjero de Magister (2011) y Doctorado (2014 o 2015) para poder subir las tesis.Este es mi rut: 16017062-kPor favor cuéntenme si hacen falta más antecedentes.Saludos,Estefanía Milla-Moreno (Pronunciation&lt;https://namedrop.io/estefaniamillamoreno&gt;)She, Her, Hers&lt;https://equity.ubc.ca/resources/gender-diversity/pronouns/&gt;PhD, MScFaculty of Forestry | The University of British Columbia | Vancouver CampusUninvited guest living and learning on ʷməθkʷəy̓əm Territory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30449"/>
    <s v="2023-08-10T14:33:26Z"/>
    <s v="2023-08-10"/>
    <n v="0"/>
    <n v="5"/>
    <s v="Cumple"/>
    <n v="33"/>
    <n v="41"/>
    <n v="-8"/>
    <s v="10"/>
    <s v="08"/>
    <s v="2023"/>
    <s v="14:33"/>
    <s v="Agosto"/>
    <s v="Cerrado"/>
    <s v="2023-08-10T21:03:30Z"/>
    <s v="2023-08-10"/>
    <s v="10"/>
    <s v="08"/>
    <s v="2023"/>
    <s v="21:03"/>
    <s v="Agosto"/>
    <n v="16047385730708"/>
    <n v="16047385730708"/>
    <s v="Ariadna Chuaqui"/>
    <s v="achuaqui@cepchile.cl"/>
    <x v="3"/>
    <s v="Paula Gajardo"/>
    <s v="RE: Datos ANID 2023"/>
    <s v="Este es un seguimiento de su solicitud anterior n.° #723449 &quot;RE: Datos ANID 2023&quot;Hola, esta info ya se entregó.Carolina"/>
    <x v="3"/>
    <x v="1"/>
  </r>
  <r>
    <s v="ayudaic"/>
    <n v="730527"/>
    <s v="2023-08-10T17:44:27Z"/>
    <s v="2023-08-10"/>
    <n v="48"/>
    <n v="5"/>
    <s v="No cumple"/>
    <n v="33"/>
    <n v="41"/>
    <n v="-8"/>
    <s v="10"/>
    <s v="08"/>
    <s v="2023"/>
    <s v="17:44"/>
    <s v="Agosto"/>
    <s v="Cerrado"/>
    <s v="2023-09-27T13:03:12Z"/>
    <s v="2023-09-27"/>
    <s v="27"/>
    <s v="09"/>
    <s v="2023"/>
    <s v="13:03"/>
    <s v="Septiembre"/>
    <n v="9800989187476"/>
    <n v="9800989187476"/>
    <s v="Maritza Guzmán Gonzalez"/>
    <s v="maritza.guzman@udp.cl"/>
    <x v="2"/>
    <s v="Miriam Barraza"/>
    <s v="Última edición Revista 180 -51 FAAD -UDP  / Agosto 2023     213-214"/>
    <s v="Link http://revista180.cl/index.php/revista180  Maritza Guzmán G.Coordinadora de ExtensiónFac. Arquitectura, Arte y DiseñoUniversidad Diego PortalesTeléfono: 2 2676 2745"/>
    <x v="2"/>
    <x v="2"/>
  </r>
  <r>
    <s v="ayudaic"/>
    <n v="730544"/>
    <s v="2023-08-10T18:16:55Z"/>
    <s v="2023-08-10"/>
    <n v="97"/>
    <n v="5"/>
    <s v="No cumple"/>
    <n v="33"/>
    <n v="41"/>
    <n v="-8"/>
    <s v="10"/>
    <s v="08"/>
    <s v="2023"/>
    <s v="18:16"/>
    <s v="Agosto"/>
    <s v="Cerrado"/>
    <s v="2023-11-15T16:04:27Z"/>
    <s v="2023-11-15"/>
    <s v="15"/>
    <s v="11"/>
    <s v="2023"/>
    <s v="16:04"/>
    <s v="Noviembre"/>
    <n v="9487875770516"/>
    <n v="9487875770516"/>
    <s v="María Magdalena Gatsch Bezanilla"/>
    <s v="mmgatsch@uc.cl"/>
    <x v="4"/>
    <s v="Alejandro Pavez"/>
    <s v="Consulta sobre índice H"/>
    <s v="Estimados,Junto con saludar, escribo ya que actualmente estoy trabajando para la Facultad de Medicina de la Universidad del Desarrollo en la elaboración de una base con todas las publicaciones y los indicadores asociados. En el marco de esta búsqueda, quería saber cuál es el índice H que ustedes suelen ocupar para sus mediciones, ya que existen diferencias entre el de WOS y el de Google Scholar. De la mano con esto, quería saber si me podrían comentar cuál es la diferencia entre ambos índices H (WOS y Google Scholar).Quedo atenta.Saludos"/>
    <x v="3"/>
    <x v="4"/>
  </r>
  <r>
    <s v="ayudaic"/>
    <n v="730553"/>
    <s v="2023-08-10T18:58:44Z"/>
    <s v="2023-08-10"/>
    <n v="19"/>
    <n v="5"/>
    <s v="No cumple"/>
    <n v="33"/>
    <n v="41"/>
    <n v="-8"/>
    <s v="10"/>
    <s v="08"/>
    <s v="2023"/>
    <s v="18:58"/>
    <s v="Agosto"/>
    <s v="Cerrado"/>
    <s v="2023-08-29T15:04:18Z"/>
    <s v="2023-08-29"/>
    <s v="29"/>
    <s v="08"/>
    <s v="2023"/>
    <s v="15:04"/>
    <s v="Agosto"/>
    <n v="5735811435284"/>
    <n v="5735811435284"/>
    <s v="Jaime Ojeda Villarroel"/>
    <s v="jaimeojedav@gmail.com"/>
    <x v="3"/>
    <s v="Oscar Ravanal"/>
    <s v="Re: consulta de perfil que tiene mis investigaciones"/>
    <s v="Estimad@ Muchas gracias por su ayuda y colaboración para subsanar los detalles de mi perfil. Quería destacar que su actualización aún no se observa cuando voy al perfil de mi institución (Universidad de Magallanes-UMAG). Cuando uno va al data de la UMAG, aún sale Javier Enriquez con el perfil que alberga la Mayoría de mis artículos y otros que no son mios.  Ver imagen adjunta.Un saludo cordialEl jue, 10 ago 2023 a las 11:04, Productividad (&lt;productividad@anid.cl&gt;) escribió:Estimado Jaime,Tomando en consideración su solicitud, hemos procedido con la normalización de su productividad, bajo el perfil de Ojeda-Villarroel, Jaime A se registran 52 publicaciones.Puede revisar su productividad en Dataciencia siguiendo este enlace https://dataciencia.anid.cl/author/1868183En caso de evidenciar algún error por favor no dude en comunicarse nuevamente.Atento a sus comentarios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Jaime Ojeda &lt;jaimeojedav@gmail.com&gt;Enviado el: lunes, 3 de Julio de 2023 14:14Para: Productividad &lt;productividad@anid.cl&gt;Asunto: Fwd: consulta de perfil que tiene mis investigaciones   Estimad@s Hola, me presento soy Jaime Ojeda, investigador de la Universidad de Magallanes (región de Magallanes). Mi institución me solicito agrupar mis investigaciones en un solo perfil (Jaime Ojeda) desde su base de datos (dataciencia.anid). Sin embargo, cuando voy a su base de datos hay un nombre llamado:  Javier Enrique Ojeda Villarroel, este perfil tiene gran parte de mis investigaciones, y también tiene algunos artículos que no son míos. Entonces, no puedo agruparlo en un solo perfil. La afiliación de &quot;Javier&quot; tiene igual mi otra afiliación que era Instituto de Ecología y Biodiversidad. Por favor necesito arreglar este problema.  https://dataciencia.anid.cl/author/2247349 Por favor, le quería solicitar ayuda para poder reparar esto, y así yo acceder a mis investigaciones que tiene este perfil. Reciba un saludo cordial.   -- Researcher, Universidad de Magallanes--Ph.D. student, University of VictoriaResearcher, Universidad de Magallan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30560"/>
    <s v="2023-08-10T19:18:55Z"/>
    <s v="2023-08-10"/>
    <n v="0"/>
    <n v="5"/>
    <s v="Cumple"/>
    <n v="33"/>
    <n v="41"/>
    <n v="-8"/>
    <s v="10"/>
    <s v="08"/>
    <s v="2023"/>
    <s v="19:18"/>
    <s v="Agosto"/>
    <s v="Cerrado"/>
    <s v="2023-08-10T21:03:30Z"/>
    <s v="2023-08-10"/>
    <s v="10"/>
    <s v="08"/>
    <s v="2023"/>
    <s v="21:03"/>
    <s v="Agosto"/>
    <n v="11115705600020"/>
    <n v="11115705600020"/>
    <s v="Diego Nicolás Manríquez Robles"/>
    <s v="dmanriquezrobles@gmail.com"/>
    <x v="3"/>
    <s v="Oscar Ravanal"/>
    <s v="Re: Consulta DataCiencia ANID"/>
    <s v="Muchas gracias por su gestión, estimado/a. Le agradezco su mensaje. Saludos fraternos, DiegoOn Thu, Aug 10, 2023, 14:27 Productividad &lt;productividad@anid.cl&gt; wrote:Estimado Diego,En Dataciencia bajo el perfil de Manriquez-Robles, Diego se registran 6 publicaciones.https://dataciencia.anid.cl/author/5534034Atento a sus comentarios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Diego Manríquez Robles &lt;dmanriquezrobles@gmail.com&gt;Enviado el: lunes, 8 de Mayo de 2023 8:00Para: Productividad &lt;productividad@anid.cl&gt;Asunto: Consulta DataCiencia ANID Estimado/a,  Junto con saludar y deseando que se encuentre bien, consultar por qué no aparece mi nombre (Diego Manríquez-Robles) si tengo mi perfil del Portal del Investigador actualizado. Ingresé al sistema hace pocos años, y anualmente he publicado. Le agradezco mucho su gestión.   Saludos fraternos,  DiegoDiego Manríquez RoblesPsicólogo. Licenciado en PsicologíaLaboratorio de Interacciones, Cultura y Salud https://orcid.org/0000-0002-6394-7854dmanriquezrobles@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30572"/>
    <s v="2023-08-10T19:39:49Z"/>
    <s v="2023-08-10"/>
    <n v="7"/>
    <n v="5"/>
    <s v="No cumple"/>
    <n v="33"/>
    <n v="41"/>
    <n v="-8"/>
    <s v="10"/>
    <s v="08"/>
    <s v="2023"/>
    <s v="19:39"/>
    <s v="Agosto"/>
    <s v="Cerrado"/>
    <s v="2023-08-17T18:02:56Z"/>
    <s v="2023-08-17"/>
    <s v="17"/>
    <s v="08"/>
    <s v="2023"/>
    <s v="18:02"/>
    <s v="Agosto"/>
    <n v="386983431412"/>
    <n v="386983431412"/>
    <s v="Cristóbal Balbontin Gallo"/>
    <s v="cbalbonting@gmail.com"/>
    <x v="3"/>
    <s v="Oscar Ravanal"/>
    <s v="Re: Producción cinetifica"/>
    <s v="Gracias !El jue, 10 de ago de 2023, 14:21, Productividad &lt;productividad@anid.cl&gt; escribió:Estimado Cristian,Dando respuesta a su solicitud, informamos actualización de plataforma Dataciencia en donde puede apreciar el título incorporado a su productividad.En Dataciencia https://dataciencia.anid.cl/author/392049 (https://dataciencia.anid.cl/author/392049) , buscar en títulos de publicacionesAtento a sus comentarios, saluda cordialmente     Monitoreo Productividad Científica   Departamento Gestión de Conocimiento, Monitoreo y Prospección   Subdirección de Redes, Estrategia y Conocimiento   Agencia Nacional de Investigación y Desarrollo, ANID   Moneda 1375 – Santiago Centro    www.anid.cl (http://www.anid.cl/)  Ministerio de Ciencia, Tecnología, Conocimiento e Innovación  Gobierno de Chile   De: Cristobal Balbontin &lt;cbalbonting@gmail.com&gt;Enviado el: lunes, 5 de Junio de 2023 8:58Para: Productividad &lt;productividad@anid.cl&gt;Asunto: Producción cinetifica Buenos días, junto con saludar, les escribo con motivo del ranking en autores nacionales de humanidades a fin de solicitarles si es posible por favor actualizar la información.Hay información referente a mis publicaciones que no está contabilizada ni actualizada, además de que el artículo científico que señalo a continuación figura como material editorial en circunstancias que es un artículo científico.Trans/Form/Acao (https://dataciencia.anid.cl/journal/0101-3173)WoS ScopusHow Levinas Approached Hegel (https://dataciencia.anid.cl/article/260392)20200material editorialRivista Di Storia Della Filosofia (https://dataciencia.anid.cl/journal/0393-2516)WoS Desde ya muchas gracias. Saludos cordiales, Cordialmente, Dr. Cristóbal Balbontin GalloProfesor auxiliar +(56-63) 2293099Universidad Austral de Chilehttps://www.researchgate.net/profile/Cristobal-Balbontin-Gall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30666"/>
    <s v="2023-08-10T22:56:19Z"/>
    <s v="2023-08-10"/>
    <n v="48"/>
    <n v="5"/>
    <s v="No cumple"/>
    <n v="33"/>
    <n v="41"/>
    <n v="-8"/>
    <s v="10"/>
    <s v="08"/>
    <s v="2023"/>
    <s v="22:56"/>
    <s v="Agosto"/>
    <s v="Cerrado"/>
    <s v="2023-09-27T13:03:12Z"/>
    <s v="2023-09-27"/>
    <s v="27"/>
    <s v="09"/>
    <s v="2023"/>
    <s v="13:03"/>
    <s v="Septiembre"/>
    <n v="9516767928084"/>
    <n v="9516767928084"/>
    <s v="Mmarce21"/>
    <s v="mmarce21@gmail.com"/>
    <x v="2"/>
    <s v="Miriam Barraza"/>
    <s v="Envío marcación de EATACAM 00901"/>
    <s v="Hola Anto.Adjunto archivo marcado de eatacam, 00901 y excel.Me confirmas.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0676"/>
    <s v="2023-08-10T23:29:26Z"/>
    <s v="2023-08-10"/>
    <n v="6"/>
    <n v="5"/>
    <s v="No cumple"/>
    <n v="33"/>
    <n v="41"/>
    <n v="-8"/>
    <s v="10"/>
    <s v="08"/>
    <s v="2023"/>
    <s v="23:29"/>
    <s v="Agosto"/>
    <s v="Cerrado"/>
    <s v="2023-08-16T15:03:53Z"/>
    <s v="2023-08-16"/>
    <s v="16"/>
    <s v="08"/>
    <s v="2023"/>
    <s v="15:03"/>
    <s v="Agosto"/>
    <n v="380622919072"/>
    <n v="380622919072"/>
    <s v="Mauricio Zambrano-Bigiarini"/>
    <s v="mauricio.zambrano@ufrontera.cl"/>
    <x v="0"/>
    <s v="Paula Gajardo"/>
    <s v="Error al ingresar una publicación"/>
    <s v="Estimados,Mientras intentaba agregar un artículo (doi:10.1038/s41586-022-04917-5 (https://doi.org/10.1038/s41586-022-04917-5) ) al portal del investigador (Mauricio Zambrano-Bigiarini), obtuve el siguiente mensaje de error:(El error completo en formato texto viene al final de este correo).¿Me podrían ayudar a corregir este error?Saludos cordiales,MauricioMauricio Zambrano-Bigiarini, PhDAssociate Professor, Universidad de La FronteraAssociate Researcher, (CR)2 FONDAP CenterPhone: +56 45 259 2812e-mail: mauricio.zambrano@ufrontera.cl=======================================&quot;We forget that the water cycle and thelife cycle are one&quot; (Jacques Yves Cousteau)=======================================Linux user #454569 -- Linux Mint userSavon::SOAPFault in Pia::PublicationsController#claim_work(soap:Server) Request denied by Throttle server. Request denied for quantity of 100 for activity &quot;Records&quot; of service &quot;WOK-WS&quot; for id &quot;aefb651aac3b5c71cb4adeb3d5abaf68.44541&quot; on Thursday, August 10, 2023 at 11:27:35 PM UTC.  The following reasons apply:   Reason (1) - amount requested exceeds limit of 1,000,000 per period for throttle REC-AmtPerYear. Details of this throttle are the following: this is an AmountPerPeriod throttle; the period length is 1 year(s); the period restarts after Sunday, December 31, 2023 at 11:59:59 PM UTC.Rails.root: /home/bibapp/public_html/bibapp/releases/20230808213921Application Trace (https://investigadores.anid.cl/en/pia/publications/claim_work?wos_id=WOS%3A000835655400012#)  | Framework Trace (https://investigadores.anid.cl/en/pia/publications/claim_work?wos_id=WOS%3A000835655400012#)  | Full Trace (https://investigadores.anid.cl/en/pia/publications/claim_work?wos_id=WOS%3A000835655400012#)lib/web_of_science/queries.rb:114:in `retrieve_records'lib/web_of_science/queries.rb:63:in `retrieve_by_id'app/helpers/pia/publications_helper.rb:73:in `rescue in buscar_en_bd_wos_por_wos_id'app/helpers/pia/publications_helper.rb:67:in `buscar_en_bd_wos_por_wos_id'app/controllers/pia/publications_controller.rb:215:in `claim_work'RequestParameters:{&quot;_method&quot;=&gt;&quot;post&quot;, &quot;authenticity_token&quot;=&gt;&quot;bg1WlJY0Kd9iKWkeWYF2DxmgoH8I3vZnIQR0EeLC3Ss=&quot;, &quot;wos_id&quot;=&gt;&quot;WOS:000835655400012&quot;, &quot;locale&quot;=&gt;&quot;en&quot;, &quot;c&quot;=&gt;&quot;wk&quot;}Show session dump (https://investigadores.anid.cl/en/pia/publications/claim_work?wos_id=WOS%3A000835655400012#)Show env dump (https://investigadores.anid.cl/en/pia/publications/claim_work?wos_id=WOS%3A000835655400012#)ResponseHeaders:Non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6"/>
  </r>
  <r>
    <s v="ayudaic"/>
    <n v="730779"/>
    <s v="2023-08-11T13:50:12Z"/>
    <s v="2023-08-11"/>
    <n v="74"/>
    <n v="5"/>
    <s v="No cumple"/>
    <n v="33"/>
    <n v="41"/>
    <n v="-8"/>
    <s v="11"/>
    <s v="08"/>
    <s v="2023"/>
    <s v="13:50"/>
    <s v="Agosto"/>
    <s v="Cerrado"/>
    <s v="2023-10-24T20:03:47Z"/>
    <s v="2023-10-24"/>
    <s v="24"/>
    <s v="10"/>
    <s v="2023"/>
    <s v="20:03"/>
    <s v="Octubre"/>
    <n v="18185532369300"/>
    <n v="18185532369300"/>
    <s v="Equipo Editorial"/>
    <s v="edicion@revistareder.com"/>
    <x v="1"/>
    <s v="Alejandro Pavez"/>
    <s v="Actualización de datos del ISSN"/>
    <s v="Estimado equipo,mi nombre es Vicente Sandoval, editor y manager de la revista científica REDER (Revista de Estudios Latinoamericanos sobre Reducción del Riesgo de Desastres - ISSN: 0719-8477).Les escribo que necesitamos actualizar algunos datos del registro ISSN de nuestra revista: https://portal.issn.org/resource/ISSN/0719-8477Este registro lo solicité yo (desde mi correo personal: vicente.sandoval@fu-berlin.de) a través de la página web https://revistascientificas.informacioncientifica.cl el 2016. En esta misma página no logro ver la posibilidad de solicitar actualizaciones, por esto escribo directamente.Necesitamos hacer esto para seguir avanzando en nuestra indexación en Web of Science Core Collection.Básicamente, necesitamos que se actualice lo siguiente:Title (nombre de la revista): Revista de Estudios Latinoamericanos sobre Reducción del Riesgo de Desastres REDERAbbreviated key-title: REDERPublisher: Corporación Gestión de Riesgos y Desastres GRID-ChileLanguage: Spanish, Castilian, EnglishGracias de antemano. Sí otros datos son necesarios, estaré atento para responder a la brevedad.Saludos cordialesVicente Sandoval, PhDFundador y editor de la revista REDER--Equipo EditorialRevista REDERRevista de Estudios Latinoamericanos sobre Reducción del Riesgo de Desastres (ISSN 0719-8477)Pucará 4735, Santiago 7790421, Chile Email: edicion@revistareder.com | Sitio web: https://www.revistareder.com (https://www.revistareder.com/)REDER es una revista semestral indexada desde el 2017 por Scopus (Elsevier), Latindex (Catálogo 2.0), DOAJ, REDIB, Google Scholar, WorldCat, EZB, ZDB, SHERPA/RoMEO, LatinRev (Flacso), ROAD, y PKP Index.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30820"/>
    <s v="2023-08-11T15:10:13Z"/>
    <s v="2023-08-11"/>
    <n v="0"/>
    <n v="5"/>
    <s v="Cumple"/>
    <n v="33"/>
    <n v="41"/>
    <n v="-8"/>
    <s v="11"/>
    <s v="08"/>
    <s v="2023"/>
    <s v="15:10"/>
    <s v="Agosto"/>
    <s v="Cerrado"/>
    <s v="2023-08-11T17:04:24Z"/>
    <s v="2023-08-11"/>
    <s v="11"/>
    <s v="08"/>
    <s v="2023"/>
    <s v="17:04"/>
    <s v="Agosto"/>
    <n v="418159395552"/>
    <n v="418159395552"/>
    <s v="Rodrigo Orellana Gonzalez"/>
    <s v="rodrigo.orellanagon@usach.cl"/>
    <x v="3"/>
    <s v="Miriam Barraza"/>
    <s v="Asunto: SCOPUS para Fondo Basal por Desempeño"/>
    <s v="Estimado Sr. Orellana:Junto con saludar, informo qué de los 2.308 registros enviados para ser consultados en el proceso de Aporte Basal, informo que 2.217 registros ya se encuentran incorporados en el servicio de Dataciencia Reportes. Sin embargo, se han identificado que existen 91 registros que, por el momento, no han sido encontrados en la plataforma. No obstante, estos 91 registros se incorporarán de manera automática en la próxima actualización, la cual estará disponible a partir del 20 de Agosto.En caso de que estos registros no se encuentren disponibles en la actualización del 20 de Agosto, tendrá la opción de incorporarlos de forma manual a través de la plataforma.Adjunto listado original enviado para ser consultado, además del listado con las 91 publicaciones que aún no aparecen en el servicio.Quedamos atentos a sus dudas y/o consultas.Saluda atentamente,"/>
    <x v="4"/>
    <x v="3"/>
  </r>
  <r>
    <s v="ayudaic"/>
    <n v="730869"/>
    <s v="2023-08-11T16:40:25Z"/>
    <s v="2023-08-11"/>
    <n v="84"/>
    <n v="5"/>
    <s v="No cumple"/>
    <n v="33"/>
    <n v="41"/>
    <n v="-8"/>
    <s v="11"/>
    <s v="08"/>
    <s v="2023"/>
    <s v="16:40"/>
    <s v="Agosto"/>
    <s v="Cerrado"/>
    <s v="2023-11-03T13:02:43Z"/>
    <s v="2023-11-03"/>
    <s v="03"/>
    <s v="11"/>
    <s v="2023"/>
    <s v="13:02"/>
    <s v="Noviembre"/>
    <n v="10642506220692"/>
    <n v="10642506220692"/>
    <s v="José Octavio Alonso Gamboa"/>
    <s v="oalonso@unam.mx"/>
    <x v="7"/>
    <s v="Alejandro Pavez"/>
    <s v="Sobre los informes nacionales en la reunión Latindex 2023"/>
    <s v="Estimados socios de Latindex,Con la finalidad de continuar con el enfoque cualitativo en los informes nacionales, solicitamos a ustedes considerar la propuesta de presentarlos este año siguiendo el análisis CAME. Este análisis se explica en la hoja informativa adjunta, pero en esencia es una herramienta que sirve para desarrollar estrategias con los datos obtenidos el año pasado mediante el análisis DAFO, para cada centro de acopio.Para facilitar su entendimiento, se adjunta una hoja informativa y un ejemplo de presentación PPT. Asimismo, Andrea Sánchez, quien hizo esta propuesta ante la Academia Latindex, está dispuesta a orientarlos, si así lo requieren, respecto de la preparación y presentación de este análisis.El informe cuantitativo tradicional pueden depositarlo como cada año en el siguiente enlace: https://docs.google.com/forms/d/e/1FAIpQLSfj_ruQ9taShUp9ynn9SvYNmyY4Aw-eja7Q_fc62mNNWHedsg/viewformNuestro anfitrión Cristian Chisaba ha circulado el 9 de Agosto, una versión actualizada de la agenda la cual contiene los días y horarios de presentación de cada centro de acopio. Se han apartado hasta quince minutos de presentación para cada uno. Por favor revisen la agenda.La reunión de este año, al igual que la anterior, será tanto presencial como virtual.Mucho agradeceré confirmar la recepción de este mensaje.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Análisis CAME.pdfPropuesta informes nacionales 2023.pptx"/>
    <x v="1"/>
    <x v="7"/>
  </r>
  <r>
    <s v="ayudaic"/>
    <n v="730876"/>
    <s v="2023-08-11T16:55:25Z"/>
    <s v="2023-08-11"/>
    <n v="0"/>
    <n v="5"/>
    <s v="Cumple"/>
    <n v="33"/>
    <n v="41"/>
    <n v="-8"/>
    <s v="11"/>
    <s v="08"/>
    <s v="2023"/>
    <s v="16:55"/>
    <s v="Agosto"/>
    <s v="Cerrado"/>
    <s v="2023-08-11T18:03:50Z"/>
    <s v="2023-08-11"/>
    <s v="11"/>
    <s v="08"/>
    <s v="2023"/>
    <s v="18:03"/>
    <s v="Agosto"/>
    <n v="397571403371"/>
    <n v="397571403371"/>
    <s v="MARIO ALEJANDRO MILLONES ESPINOSA"/>
    <s v="mario.millones.espinosa@gmail.com"/>
    <x v="5"/>
    <s v="Paula Gajardo"/>
    <s v="Asunto: Fwd: Asunto: folio no existe para subir tesis"/>
    <s v="Estimado Mario:Junto con saludar, adjunto su número de folio, para que pueda depositar la productividad al Repositorio Institucional. ![](https://conicytoirs.zendesk.com/attachments/token/x1vhCWDxwVYQSDLaot1BBotM7/?name=image.png)Saluda atentamente,"/>
    <x v="4"/>
    <x v="5"/>
  </r>
  <r>
    <s v="ayudaic"/>
    <n v="730888"/>
    <s v="2023-08-11T17:10:37Z"/>
    <s v="2023-08-11"/>
    <n v="10"/>
    <n v="5"/>
    <s v="No cumple"/>
    <n v="33"/>
    <n v="41"/>
    <n v="-8"/>
    <s v="11"/>
    <s v="08"/>
    <s v="2023"/>
    <s v="17:10"/>
    <s v="Agosto"/>
    <s v="Cerrado"/>
    <s v="2023-08-21T20:03:29Z"/>
    <s v="2023-08-21"/>
    <s v="21"/>
    <s v="08"/>
    <s v="2023"/>
    <s v="20:03"/>
    <s v="Agosto"/>
    <n v="5735625321876"/>
    <n v="5735625321876"/>
    <s v="Rodrigo Andrés Soto Valle"/>
    <s v="rodrigo.soto.valle@gmail.com"/>
    <x v="3"/>
    <s v="Oscar Ravanal"/>
    <s v="base de datos Dataciencia"/>
    <s v="Estimada organización,espero se encuentren bien. Me preguntaba que hay que hacer para estar en la base de datos de búsqueda por autores. Actualmente no puedo encontrar mi nombre y/o trabajos.Saludos--Rodrig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730985"/>
    <s v="2023-08-11T20:43:23Z"/>
    <s v="2023-08-11"/>
    <n v="10"/>
    <n v="5"/>
    <s v="No cumple"/>
    <n v="33"/>
    <n v="41"/>
    <n v="-8"/>
    <s v="11"/>
    <s v="08"/>
    <s v="2023"/>
    <s v="20:43"/>
    <s v="Agosto"/>
    <s v="Cerrado"/>
    <s v="2023-08-21T20:03:28Z"/>
    <s v="2023-08-21"/>
    <s v="21"/>
    <s v="08"/>
    <s v="2023"/>
    <s v="20:03"/>
    <s v="Agosto"/>
    <n v="402747179951"/>
    <n v="402747179951"/>
    <s v="Luis Antonio Salazar Navarrete"/>
    <s v="luis.salazar@ufrontera.cl"/>
    <x v="3"/>
    <s v="Oscar Ravanal"/>
    <s v="NO ES POSIBLE UNIR LOS PERFILES / Dataciencia"/>
    <s v="Estimados,Todas estas son publicaciones más también:Dataciencia - ANID&lt;https://dataciencia.anid.cl/author/3503952&gt;author/3503952Este es mi perfil de investigador correcto:PDI - Resultado de Búsqueda (anid.cl)&lt;https://investigadores.anid.cl/es/public_search/researcher?id=36316&gt;id=36316FIRMA SELECCIONADA COMO BASEFIRMAS SELECCIONADAS PARA AGRUPARSalazar Navarrete, Luis Antonio Autor ID: 3503952 ver autor&lt;https://dataciencia.anid.cl/author/3503952&gt;Articulos ( 143 en total, se muestran 3 )●● -786T &gt; C polymorphisim of the endothelial nitric oxide synthase gene in Chilean subjects with coronary artery disease and controls, 2008● ¿Es Posible la Contribución de Factores Genéticos en el Bruxismo?, 2012Afiliaciones ( 5 en total, se muestran 3 )● Univ Frontera Temuco● Universidad de La Frontera● Universidad Santo TomásQuitarSalazar Navarrete, Luis A. Autor ID: 3882174 ver autor&lt;https://dataciencia.anid.cl/author/3882174&gt;Articulos ( 3 en total )● Effectiveness of Tibiofemoral Distraction in the Functionality Added to Conventional Treatment in Patients over 50 Years with Knee Osteoarthritis. A Pilot Study, 2018● Effects of lower limb training with partial restriction of blood flow on muscle strength and systemic biomarkers of muscle damage and inflammation Efectos de un entrenamiento de miembro inferior con res-tricción parcial del flujo sanguíneo en la fuerza muscular y biomarcadores sistémicos de daño muscular e inflamación, 2018● Effects of Lower Limb Training with Partial Restriction of Blood Flow on Muscle Strength and Systemic Biomarkers of Muscle Damage and Inflammation, 2018Afiliaciones ( 1 en total )● Universidad de La FronteraQuitarSalazar, Luis A. Autor ID: 5474718 ver autor&lt;https://dataciencia.anid.cl/author/5474718&gt;Articulos ( 2 en total )● Effects of Four Lipid Metabolism-Related Polymorphisms on Body Composition Improvements After 12 Weeks of High-Intensity Interval Training and Dietary Energy Restriction in Overweight/Obese Adult Women: A Pilot Study, 2021● Physiological Effects and Inter-Individual Variability to 12 Weeks of High Intensity-Interval Training and Dietary Energy Restriction in Overweight/Obese Adult Women, 2021Afiliaciones ( 1 en total )● Universidad de La FronteraQuitarSalazar, Luis A. Autor ID: 5491303 ver autor&lt;https://dataciencia.anid.cl/author/5491303&gt;Articulos ( 2 en total )● Long Non-Coding RNAs Might Regulate Phenotypic Switch of Vascular Smooth Muscle Cells Acting as ceRNA: Implications for In-Stent Restenosis, 2022● MicroRNA-20a-5p Downregulation by Atorvastatin: A Potential Mechanism Involved in Lipid-Lowering Therapy, 2022Afiliaciones ( 1 en total )● Universidad de La FronteraQuitarSalazar, Luis A. Autor ID: 5531683 ver autor&lt;https://dataciencia.anid.cl/author/5531683&gt;Articulos ( 2 en total )● Cyperus spp.: A Review on Phytochemical Composition, Biological Activity, and Health-Promoting Effects, 2021● Therapeutic Potential of Isoflavones with an Emphasis on Daidzein, 2021Afiliaciones ( 1 en total )● Universidad de La FronteraQuitarSalazar, Luis A. Autor ID: 5651116 ver autor&lt;https://dataciencia.anid.cl/author/5651116&gt;Articulos ( 2 en total )● Fascioliasis prevalence in livestock from abattoirs in southern Chile, 2022● Study of the Mandibular Bone Microstructure and Blood Minerals Bioavailability in Rainbow Trout (Oncorhynchus mykiss, Walbaum 1792) from Freshwater, 2022Afiliaciones ( 1 en total )● Universidad de La FronteraQuitarSalazar, Luis A. Autor ID: 5694018 ver autor&lt;https://dataciencia.anid.cl/author/5694018&gt;Articulos ( 1 en total )● Polycyclic Aromatic Hydrocarbons (PAHs) Exposure Triggers Inflammation and Endothelial Dysfunction in BALB/c Mice: A Pilot Study, 2022Afiliaciones ( 1 en total )● Universidad de La FronteraQuitarSalazar, Luis A. Autor ID: 5682735 ver autor&lt;https://dataciencia.anid.cl/author/5682735&gt;Articulos ( 1 en total )● Microarray meta-analysis reveals IL6 and p38β/MAPK11 as potential targets of hsa-miR-124 in endothelial progenitor cells: Implications for stent re-endothelization in diabetic patients, 2022Afiliaciones ( 1 en total )● Universidad de La FronteraQuitarSalazar, Luis Autor ID: 5569981 ver autor&lt;https://dataciencia.anid.cl/author/5569981&gt;Articulos ( 1 en total )● Measuring and predicting personal and household Black Carbon levels from 88 communities in eight countries, 2022Afiliaciones ( 1 en total )● Universidad de La FronteraQuitarSalazar, Luis A. Autor ID: 5531781 ver autor&lt;https://dataciencia.anid.cl/author/5531781&gt;Articulos ( 1 en total )● MicroRNAs hsa-miR-618 and hsa-miR-297 Might Modulate the Pleiotropic Effects Exerted by Statins in Endothelial Cells Through the Inhibition of ROCK2 Kinase: in-silico Approach, 2021Afiliaciones ( 1 en total )● Universidad de La FronteraQuitarSalazar, Luis A. Autor ID: 5461329 ver autor&lt;https://dataciencia.anid.cl/author/5461329&gt;Articulos ( 1 en total )● Ethnobotany, Phytochemistry, Biological Activities, and Health-Promoting Effects of the Genus Bulbophyllum, 2022Afiliaciones ( 1 en total )● Universidad de La FronteraQuitarSalazar, Luis A. Autor ID: 5490326 ver autor&lt;https://dataciencia.anid.cl/author/5490326&gt;Articulos ( 1 en total )● Controlled Release of Caffeic Acid and Pinocembrin by Use of nPSi-βCD Composites Improves Their Antiangiogenic Activity, 2022Afiliaciones ( 1 en total )● Universidad de La FronteraQuitarSalazar, Luis A. Autor ID: 5960607 ver autor&lt;https://dataciencia.anid.cl/author/5960607&gt;Articulos ( 1 en total )● Cholesterol-Related lncRNAs as Response Predictors of Atorvastatin Treatment in Chilean Hypercholesterolemic Patients: A Pilot Study, 2023Afiliaciones ( 1 en total )● Universidad de La FronteraQuitarSalazar Navarrete, Luis A. Autor ID: 6023311 ver autor&lt;https://dataciencia.anid.cl/author/6023311&gt;Articulos ( 1 en total )● Effectiveness of tibiofemoral distraction in the functionality added to conventional treatment in patients over 50 years with knee osteoarthritis. A pilot study Efectividad de la distracción tibiofemoral en la funcionalidad adicionada al tratamiento convencional en pacientes Mayores de 50 años con osteoartritis de rodilla. Un estudio piloto, 2018Afiliaciones ( 1 en total )● Universidad de La FronteraQuitarSalazar, Luis A. Autor ID: 5740242 ver autor&lt;https://dataciencia.anid.cl/author/5740242&gt;Articulos ( 1 en total )● Characterization of microbial communities from gut microbiota of hypercholesterolemic and control subjects, 2022Afiliaciones ( 1 en total )● Universidad de La FronteraQuitarSalazar, Luis A. Autor ID: 5953120 ver autor&lt;https://dataciencia.anid.cl/author/5953120&gt;Articulos ( 1 en total )● Differences in Bacterial Small RNAs in Stool Samples from Hypercholesterolemic and Normocholesterolemic Subjects, 2023Afiliaciones ( 1 en total )● Universidad de La FronteraQuitarSalazar, Luis A. Autor ID: 5119019 ver autor&lt;https://dataciencia.anid.cl/author/5119019&gt;Articulos ( 1 en total )● MicroRNA-33b is a Potential Non-Invasive Biomarker for Response to Atorvastatin Treatment in Chilean Subjects With Hypercholesterolemia: A Pilot Study, 2021Afiliaciones ( 1 en total )● Universidad de La FronteraQuitarSalazar, Luis A. Autor ID: 5755093 ver autor&lt;https://dataciencia.anid.cl/author/5755093&gt;Articulos ( 1 en total )● Relationship between Hypoxic and Immune Pathways Activation in the Progression of Neuroinflammation: Role of HIF-1 alpha and Th17 Cells, 2023Afiliaciones ( 1 en total )● Universidad de La FronteraQuitarSalazar, Luis A. Autor ID: 5450596 ver autor&lt;https://dataciencia.anid.cl/author/5450596&gt;Articulos ( 1 en total )● Contribution of MicroRNAs in Chemoresistance to Cisplatin in the Top Five Deadliest Cancer: An Updated Review, 2022Afiliaciones ( 1 en total )● Universidad de La FronteraQuitarSALAZAR, LORENA Autor ID: 3909073 ver autor&lt;https://dataciencia.anid.cl/author/3909073&gt;Articulos ( 1 en total )●● Effects of Lower Limb Training with Partial Restriction of Blood Flow on Muscle Strength and Systemic Biomarkers of Muscle Damage and Inflammation, 2018Afiliaciones ( 1 en total )● Universidad de ChileQuitarSalazar, L. A. Autor ID: 3798818 ver autor&lt;https://dataciencia.anid.cl/author/3798818&gt;Articulos ( 1 en total )● microRNA-17-5p and microRNA-20a-5p downregulation by atorvastatin in Hepg2 cells: a new mechanism involved in the lipid-lowering therapy, 2019Afiliaciones ( 1 en total )● Universidad de La FronteraQuitarSalazar, Luis A. Autor ID: 3699329 ver autor&lt;https://dataciencia.anid.cl/author/3699329&gt;Articulos ( 1 en total )● CHANGES IN PLASMA LEVELS OF INFLAMMATORY MEDIATORS BETWEEN LOW AND HIGH AIR POLLUTION SEASONS IN HEALTHY SUBJECTS AND ACUTE CORONARY SYNDROME PATIENTS, 2020Afiliaciones ( 1 en total )● Universidad de La FronteraQuitarSalazar, Luis Autor ID: 3699298 ver autor&lt;https://dataciencia.anid.cl/author/3699298&gt;Articulos ( 1 en total )● EFFECTS OF EXPOSURE TO POLYCYCLIC AROMATIC HYDROCARBONS ON INFLAMMATION AND ENDOTELIAL DYSFUNCTION MARKERS IN A MURINE MODEL, 2020Afiliaciones ( 1 en total )● Universidad de La FronteraQuitarSalazar N., Luis A. Autor ID: 3573820 ver autor&lt;https://dataciencia.anid.cl/author/3573820&gt;Articulos ( 1 en total )●● ACTN3 R577X Gene Polymorphism in Chilean College Athletes, 2019Afiliaciones ( 1 en total )● Universidad de La FronteraQuitarSalazar, Luis A. Autor ID: 994948 ver autor&lt;https://dataciencia.anid.cl/author/994948&gt;Articulos ( 1 en total )● Anthropometric Characteristics of Chilean amateur Triathletes: A pilot study, 2017Afiliaciones ( 1 en total )● Universidad de La FronteraQuitarSalazar, Luis A. Autor ID: 5328214 ver autor&lt;https://dataciencia.anid.cl/author/5328214&gt;Articulos ( 1 en total )● Dysregulated micrornas as biomarkers or therapeutic targets in cisplatin-induced nephrotoxicity: A systematic review, 2021Afiliaciones ( 1 en total )● Universidad de La FronteraQuitarSalazar, Luis A. Autor ID: 5223748 ver autor&lt;https://dataciencia.anid.cl/author/5223748&gt;Articulos ( 1 en total )● The Therapeutic Potential of Wogonin Observed in Preclinical Studies, 2021Afiliaciones ( 1 en total )● Universidad de La FronteraQuitarSalazar, Luis A. Autor ID: 5098889 ver autor&lt;https://dataciencia.anid.cl/author/5098889&gt;Articulos ( 1 en total )● Epigenetic Mechanisms Involved in Cisplatin-Induced Nephrotoxicity: An Update, 2021Afiliaciones ( 1 en total )● Universidad de La FronteraQuitarSalazar, Luis A. Autor ID: 5077760 ver autor&lt;https://dataciencia.anid.cl/author/5077760&gt;Articulos ( 1 en total )● Ethnopharmacology, Phytochemistry and Biological Activities of Native Chilean Plants, 2021Afiliaciones ( 2 en total )● Universidad de La Frontera● Universidad Santo TomásQuitarSalazar, Luis A. Autor ID: 5062220 ver autor&lt;https://dataciencia.anid.cl/author/5062220&gt;Articulos ( 1 en total )● High-intensity interval training on body composition, functional capacity and biochemical markers in healthy young versus older people, 2020Afiliaciones ( 1 en total )● Universidad de La FronteraQuitarSalazar, Luis Autor ID: 5061881 ver autor&lt;https://dataciencia.anid.cl/author/5061881&gt;Articulos ( 1 en total )● Effect of statins on lipid metabolism-related microRNA expression in HepG2 cells, 2021Afiliaciones ( 1 en total )● Universidad de La FronteraQuitarSalazar, Luis A. Autor ID: 4911640 ver autor&lt;https://dataciencia.anid.cl/author/4911640&gt;Articulos ( 1 en total )● High-intensity interval training on body composition, functional capacity and biochemical markers in healthy young versus older people, 2020Afiliaciones ( 1 en total )● Universidad de La FronteraQuitarSalazar, Luis A. Autor ID: 4673137 ver autor&lt;https://dataciencia.anid.cl/author/4673137&gt;Articulos ( 1 en total )● Pharmacoepigenetics of Statins, 2019Afiliaciones ( 1 en total )● Universidad de La FronteraQuitarUn abrazoLuis--Dr. Luis A. SalazarProfesor Titular ADepartamento de Ciencias BásicasFacultad de Medicina - Universidad de La FronteraDirectorPrograma de Doctorado en CienciasMención Biología Celular y Molecular AplicadaUniversidad de La Fronterahttp://doctoradobiomol.ufro.clInvestigador AsociadoMillennium Institute for Research in Depression and Personality - MIDAPhttp://www.midap.orgAv. Francisco Salazar 01145. Casilla 54-DTemuco, ChileTel: +56 45 259 6724  (Directo)  - +56 45 259 2895  (Asistente)E-mail: luis.salazar@ufrontera.cl&lt;mailto:luis.salazar@ufrontera.cl&gt;[https://dinfo.ufro.cl/wp-content/uploads/2023/02/ACREDITACION-02.jpg]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31089"/>
    <s v="2023-08-12T00:30:05Z"/>
    <s v="2023-08-12"/>
    <n v="46"/>
    <n v="5"/>
    <s v="No cumple"/>
    <n v="33"/>
    <n v="41"/>
    <n v="-8"/>
    <s v="12"/>
    <s v="08"/>
    <s v="2023"/>
    <s v="00:30"/>
    <s v="Agosto"/>
    <s v="Cerrado"/>
    <s v="2023-09-27T13:03:12Z"/>
    <s v="2023-09-27"/>
    <s v="27"/>
    <s v="09"/>
    <s v="2023"/>
    <s v="13:03"/>
    <s v="Septiembre"/>
    <n v="10813975569428"/>
    <n v="10813975569428"/>
    <s v="Patricio Gana González"/>
    <s v="pganag@gmail.com"/>
    <x v="2"/>
    <s v="Miriam Barraza"/>
    <s v="Corrección en revista Nutrición N° 3 año 2023"/>
    <s v="Estimada María AntonietaAdjunto archivos de Revista de Nutrición N°3 ; año 2023, en InDesing (sin DOI) y pdf de artículo  &quot;09 23 M-04-032&quot; en que se corrigió la afiliación--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1179"/>
    <s v="2023-08-14T03:26:02Z"/>
    <s v="2023-08-14"/>
    <n v="44"/>
    <n v="5"/>
    <s v="No cumple"/>
    <n v="33"/>
    <n v="41"/>
    <n v="-8"/>
    <s v="14"/>
    <s v="08"/>
    <s v="2023"/>
    <s v="03:26"/>
    <s v="Agosto"/>
    <s v="Cerrado"/>
    <s v="2023-09-27T13:03:12Z"/>
    <s v="2023-09-27"/>
    <s v="27"/>
    <s v="09"/>
    <s v="2023"/>
    <s v="13:03"/>
    <s v="Septiembre"/>
    <n v="9673272229908"/>
    <n v="9673272229908"/>
    <s v="Sandra Elizabeth Roa Mendoza"/>
    <s v="sroa@udec.cl"/>
    <x v="2"/>
    <s v="Miriam Barraza"/>
    <s v="Revista RLA Vol. 61Nº1 I Sem. 2023"/>
    <s v="Estimada Antonieta, junto con saludar adjunto link con archivos procesados de Revista de Lingüística Teórica y Aplicada (RLA) Vol. 61 Nº1, para su revisión.Saludos cordiales,Sandra Roa M.http://share.udec.cl/server/php/files/sroa/compartir/v61n1.rarcontenido_RLA 61.docx"/>
    <x v="2"/>
    <x v="2"/>
  </r>
  <r>
    <s v="ayudaic"/>
    <n v="731207"/>
    <s v="2023-08-14T13:14:01Z"/>
    <s v="2023-08-14"/>
    <n v="7"/>
    <n v="5"/>
    <s v="No cumple"/>
    <n v="33"/>
    <n v="41"/>
    <n v="-8"/>
    <s v="14"/>
    <s v="08"/>
    <s v="2023"/>
    <s v="13:14"/>
    <s v="Agosto"/>
    <s v="Cerrado"/>
    <s v="2023-08-21T18:04:20Z"/>
    <s v="2023-08-21"/>
    <s v="21"/>
    <s v="08"/>
    <s v="2023"/>
    <s v="18:04"/>
    <s v="Agosto"/>
    <n v="18262034162196"/>
    <n v="18262034162196"/>
    <s v="Andres Ramirez"/>
    <s v="andres.ramirez@ufrontera.cl"/>
    <x v="3"/>
    <s v="Oscar Ravanal"/>
    <s v="Consulta"/>
    <s v="Estimados Señores Junto con saludar y esperando que se encuentre bien, les escribo ya que como investigador busque mi perfil y solo aparezco con 6 publicaciones científicas. Por este motivo quisiera aprovechar de consultar desde que página se obtienen los datos para construir este perfil. Desde ya agradezco enormemente su ayuda. Sin otro particular, les deseo una excelente semana.Saludos cordiales,Andrés Ramírez Dr. Andrés Ramírez RamírezProfesor AsociadoGrupo de electroquímica de nanomaterialesGuest Editor PolymersFacultad de Ingeniería y CienciasUniversidad de la Frontera No sienta la obligación de contestar este mail fuera de horario laboral.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1"/>
  </r>
  <r>
    <s v="ayudaic"/>
    <n v="731294"/>
    <s v="2023-08-14T17:23:47Z"/>
    <s v="2023-08-14"/>
    <n v="81"/>
    <n v="5"/>
    <s v="No cumple"/>
    <n v="33"/>
    <n v="41"/>
    <n v="-8"/>
    <s v="14"/>
    <s v="08"/>
    <s v="2023"/>
    <s v="17:23"/>
    <s v="Agosto"/>
    <s v="Cerrado"/>
    <s v="2023-11-03T13:02:42Z"/>
    <s v="2023-11-03"/>
    <s v="03"/>
    <s v="11"/>
    <s v="2023"/>
    <s v="13:02"/>
    <s v="Noviembre"/>
    <n v="10642506220692"/>
    <n v="10642506220692"/>
    <s v="José Octavio Alonso Gamboa"/>
    <s v="oalonso@unam.mx"/>
    <x v="7"/>
    <s v="Alejandro Pavez"/>
    <s v="Cuestionario para consultar intereses de capacitación"/>
    <s v="Estimados socios y socias de Latindex:En este enlace bit.ly/3qnIMTB&lt;http://bit.ly/3qnIMTB&gt; hemos colocado un cuestionario en línea para que cada uno(a) de ustedes lo llenen. Con esto, la Academia Latindex actualizará los intereses y expectativas de capacitación de ustedes para el año 2023-2024.Mucho les agradeceremos que puedan completarlo antes del 8 de setiembre para obtener los resultados durante la Reunión Técnica Anual de Latindex.Muchas gracias por su atención.Saray y 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31339"/>
    <s v="2023-08-14T20:30:55Z"/>
    <s v="2023-08-14"/>
    <n v="4"/>
    <n v="5"/>
    <s v="Cumple"/>
    <n v="33"/>
    <n v="41"/>
    <n v="-8"/>
    <s v="14"/>
    <s v="08"/>
    <s v="2023"/>
    <s v="20:30"/>
    <s v="Agosto"/>
    <s v="Cerrado"/>
    <s v="2023-08-18T14:04:40Z"/>
    <s v="2023-08-18"/>
    <s v="18"/>
    <s v="08"/>
    <s v="2023"/>
    <s v="14:04"/>
    <s v="Agosto"/>
    <n v="408790859332"/>
    <n v="408790859332"/>
    <s v="Andrés Ahumada Salvo"/>
    <s v="ahumadasalvo@gmail.com"/>
    <x v="5"/>
    <s v="Paula Gajardo"/>
    <s v="Consulta depósito tesis"/>
    <s v="A quien corresponda.Soy Andrés Ahumada Salvo y se me ha solicitado depositar la tesis en el portal de ANID, sin embargo, al poner mi Número (código/folio) del proyecto, centro o beca * me indica que el folio está equivocado.En mi caso he realizado una beca de magíster nacional y mi folio es 22210277, por lo que pongo ese número en la casilla.¿Cuál podría ser el problema?Se despide,Andrés Ahumada Salv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31477"/>
    <s v="2023-08-15T14:22:38Z"/>
    <s v="2023-08-15"/>
    <n v="94"/>
    <n v="5"/>
    <s v="No cumple"/>
    <n v="33"/>
    <n v="41"/>
    <n v="-8"/>
    <s v="15"/>
    <s v="08"/>
    <s v="2023"/>
    <s v="14:22"/>
    <s v="Agosto"/>
    <s v="Cerrado"/>
    <s v="2023-11-17T14:15:41Z"/>
    <s v="2023-11-17"/>
    <s v="17"/>
    <s v="11"/>
    <s v="2023"/>
    <s v="14:15"/>
    <s v="Noviembre"/>
    <n v="418455740592"/>
    <n v="418455740592"/>
    <s v="Juan Luis Miguel Arratia Parra"/>
    <s v="juanluisarratia@gmail.com"/>
    <x v="4"/>
    <s v="Alejandro Pavez"/>
    <s v="Clasificación de una revista que no se encuentra en el ranking "/>
    <s v="Estimados,Es un placer saludarles. Soy Juan Luis Arratia,  doctor en Matemáticas de la Universidad de Santiago de Chile. Me dirijo a ustedes con el propósito de solicitar información acerca de la clasificación de una revista que actualmente no figura en su lista.La revista es: Physica Scripta - physscr-iophttps://iopscience.iop.org/journal/1402-4896Esta revista  en la actualidad una clasificación Q1 y un índice de factor de impacto de 3.081. Puede verlo  aca https://academic-accelerator.com/Impact-of-Journal/Physica-Scripta#!Esta consulta surge dado que la ausencia de clasificación podría eventualmente tener implicaciones en un futuro cercano.Les agradecería mucho si pudieran proporcionarme más información al respecto. Quedo atento a su respuesta.Agradezco de antemano su atención y colaboración.Saludos cordiales,Juan Arratia"/>
    <x v="3"/>
    <x v="1"/>
  </r>
  <r>
    <s v="ayudaic"/>
    <n v="731542"/>
    <s v="2023-08-15T22:12:50Z"/>
    <s v="2023-08-15"/>
    <n v="43"/>
    <n v="5"/>
    <s v="No cumple"/>
    <n v="33"/>
    <n v="41"/>
    <n v="-8"/>
    <s v="15"/>
    <s v="08"/>
    <s v="2023"/>
    <s v="22:12"/>
    <s v="Agosto"/>
    <s v="Cerrado"/>
    <s v="2023-09-27T13:03:11Z"/>
    <s v="2023-09-27"/>
    <s v="27"/>
    <s v="09"/>
    <s v="2023"/>
    <s v="13:03"/>
    <s v="Septiembre"/>
    <n v="12648117315604"/>
    <n v="12648117315604"/>
    <s v="Sandra Rivera"/>
    <s v="srivera@uchilefau.cl"/>
    <x v="2"/>
    <s v="Miriam Barraza"/>
    <s v="CUHSO AoP 3er paquete 2023"/>
    <s v="Estimada AntonietaEn este enlacehttps://www.dropbox.com/sh/r3vfnptvnjy5310/AAD5Lq53w6S8u8h-RZcEqdU7a?dl=0he subido los archivos para SciELO del tercer AoP 2023 deCUHSO, con doce artículos.Quedo atenta a tus comentarios, 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1717"/>
    <s v="2023-08-16T16:18:06Z"/>
    <s v="2023-08-16"/>
    <n v="12"/>
    <n v="5"/>
    <s v="No cumple"/>
    <n v="33"/>
    <n v="41"/>
    <n v="-8"/>
    <s v="16"/>
    <s v="08"/>
    <s v="2023"/>
    <s v="16:18"/>
    <s v="Agosto"/>
    <s v="Cerrado"/>
    <s v="2023-08-28T14:04:29Z"/>
    <s v="2023-08-28"/>
    <s v="28"/>
    <s v="08"/>
    <s v="2023"/>
    <s v="14:04"/>
    <s v="Agosto"/>
    <n v="15429041293716"/>
    <n v="15429041293716"/>
    <s v="Ingrid Yasmina Castillo Muñoz"/>
    <s v="icastillo@ucsc.cl"/>
    <x v="3"/>
    <s v="Oscar Ravanal"/>
    <s v="RV: Consulta sobre enlace en la web de Conicyt y su símil en ANID"/>
    <s v="Buenas tardes: junto con saludarles, les escribo nuevamente para consultar por una información que antes salía en Conicyt respecto de publicaciones WOS, Scielo, Scopus. Ahí también aparecía fondo basal....y que son las que se utilizan para el FDI. Esta información es muy relevante dado que entregaba la información tanto de las universidades CRUCH y privadas permitiendo hacer comparativos con la productividad  a esa fecha corte.Encontré esta página https://observa.minciencia.gob.cl/indicadores/produccion-cientifica/publicaciones-cientificas-de-universidades-chilenas  donde se referencia una información, Publicaciones científicas por Universidad, que podría servir dado los gráficos que están arriba, pero no conduce a nada.[cid:26bf9697-3ddb-4507-93a4-7a0e25e86a71] Les pido por favor dar respuesta a esta solicitud...ya que para mi es relevante esta información.Quedo muy atenta a su respuesta,Saludos cordiales,Ingrid Castillo MuñozJefa Unidad De Análisis InstitucionalDirección de Gestión EstratégicaAlonso de Ribera 2850 - Concepción - ChileFono +56 412345742www.ucsc.c&lt;http://www.ucsc.cl&gt;[cid:b1e66504-3b25-4cb4-b2b3-d95d3aac18fd]________________________________De: Productividad &lt;productividad@anid.cl&gt;Enviado: jueves, 11 de Mayo de 2023 9:44Para: Ingrid Yasmina Castillo Muñoz &lt;icastillo@ucsc.cl&gt;Asunto: RE: Consulta sobre enlace en la web de Conicyt y su símil en ANIDHola Ingrid,Recibió respuesta a esta consulta?Quedo atento,SaludosOscar RavanalDe: Ingrid Yasmina Castillo Muñoz &lt;icastillo@ucsc.cl&gt;Enviado el: lunes, 8 de Mayo de 2023 12:46Para: Productividad &lt;productividad@anid.cl&gt;Asunto: Consulta sobre enlace en la web de Conicyt y su símil en ANIDBuenas tardes: junto con saludarles, les escribo para consultar por una información que antes salía en Conicyt respecto de publicaciones WOS, Scielo, Scopus. Ahí también aparecía fondo basal..... no puedo dar con su símil en la página de ANID..Me pueden orientar por favor..Saludos cordiales,Ingrid Castillo MuñozJefa Unidad De Análisis InstitucionalDirección de Gestión EstratégicaAlonso de Ribera 2850 - Concepción - ChileFono +56 412345742www.ucsc.c&lt;http://www.ucsc.cl&gt;[cid:image001.png@01D983ED.09C5DC30]Esta informacion y sus adjuntos esta dirigida exclusivamente a sus destinatarios. Antes de imprimir este correo, piense si es necesario. Caracteres especiales y tildes han sido omitidos de forma voluntaria para compatibilidad de los sistemas.Esta informacion y sus adjuntos esta dirigida exclusivamente a sus destinatarios. Antes de imprimir este correo, piense si es necesario. Caracteres especiales y tildes han sido omitidos de forma voluntaria para compatibilidad de los sistemas."/>
    <x v="4"/>
    <x v="6"/>
  </r>
  <r>
    <s v="ayudaic"/>
    <n v="731881"/>
    <s v="2023-08-16T22:08:03Z"/>
    <s v="2023-08-16"/>
    <n v="42"/>
    <n v="5"/>
    <s v="No cumple"/>
    <n v="33"/>
    <n v="41"/>
    <n v="-8"/>
    <s v="16"/>
    <s v="08"/>
    <s v="2023"/>
    <s v="22:08"/>
    <s v="Agosto"/>
    <s v="Cerrado"/>
    <s v="2023-09-27T13:03:11Z"/>
    <s v="2023-09-27"/>
    <s v="27"/>
    <s v="09"/>
    <s v="2023"/>
    <s v="13:03"/>
    <s v="Septiembre"/>
    <n v="9803675519124"/>
    <n v="9803675519124"/>
    <s v="Colegio de Bibliotecarios de Chile"/>
    <s v="colegiobibliotecarioschile@gmail.com"/>
    <x v="2"/>
    <s v="Miriam Barraza"/>
    <s v="CBC MAGAZINE N°26 I Julio-Agosto 2023"/>
    <s v="Estimados(as):Tenemos el agrado de compartir con ustedes el CBC MAGAZINE N°26 correspondiente a los meses de Julio y Agosto de 2023.   Esperamos que esta nueva versión les guste. Su opinión es muy importante para nosotros.https://bibliotecarios.cl/cbc-mgazine-n-26-Julio-Agosto-2023/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9"/>
  </r>
  <r>
    <s v="ayudaic"/>
    <n v="732116"/>
    <s v="2023-08-17T19:27:44Z"/>
    <s v="2023-08-17"/>
    <n v="26"/>
    <n v="5"/>
    <s v="No cumple"/>
    <n v="33"/>
    <n v="41"/>
    <n v="-8"/>
    <s v="17"/>
    <s v="08"/>
    <s v="2023"/>
    <s v="19:27"/>
    <s v="Agosto"/>
    <s v="Cerrado"/>
    <s v="2023-09-12T20:04:26Z"/>
    <s v="2023-09-12"/>
    <s v="12"/>
    <s v="09"/>
    <s v="2023"/>
    <s v="20:04"/>
    <s v="Septiembre"/>
    <n v="16777803576980"/>
    <n v="16777803576980"/>
    <s v="Alessandro Monteverde"/>
    <s v="xelarob@upla.cl"/>
    <x v="7"/>
    <s v="Andrea Yañez"/>
    <s v="Modificación de correos de contacto - Revista Notas Históricas y Geográficas"/>
    <s v="Estimado Reynaldo Montenegro,PresenteDe mi consideración,Esperando se encuentren bien, les escribo para solicitar lo siguiente.Les informamos que desde el número 30 de fecha Enero - Junio 2023, la Revista Notas Históricas y Geográficas presenta el siguiente cuerpo directivo.Director Revista Notas Históricas y Geográficas: Alessandro Monteverde Sánchez.Sub Director: Felipe Vergara Lasnibat.Editor Adjunto: Nelson Llanos Sierra.Por lo tanto, les ruego actualizar los correos de contacto que se encuentran en su página web:  https://latindex.org/latindex/ficha/23804Los nuevos correos de contacto son:admin@revistanotashistoricasygeograficas.cl (Correo Revista)xelarob@upla.cl (Correo Director)fvergara@upla.cl (Correo Sub Director)nelson.llanos@upla.cl (Correo Editor Adjunto)De antemano, agradezco su atención y gestión en el proceso.Pd. Las referencias que se han hecho respecto a las direcciones de correo electrónico, dice relación a que la revista ha sido objeto de un mal uso por sujetos extrañas a la misma.No existe otra dirección ni tampoco otros e-mails u otro cuerpo directivo señalado anteriormente.Att,         Alessandro Monteverde SánchezMg. Historia de Chile y AméricaHttps://ORDIC.ORG/0000-0003-0172-2921"/>
    <x v="4"/>
    <x v="3"/>
  </r>
  <r>
    <s v="ayudaic"/>
    <n v="732154"/>
    <s v="2023-08-17T20:40:00Z"/>
    <s v="2023-08-17"/>
    <n v="41"/>
    <n v="5"/>
    <s v="No cumple"/>
    <n v="33"/>
    <n v="41"/>
    <n v="-8"/>
    <s v="17"/>
    <s v="08"/>
    <s v="2023"/>
    <s v="20:40"/>
    <s v="Agosto"/>
    <s v="Cerrado"/>
    <s v="2023-09-27T13:03:11Z"/>
    <s v="2023-09-27"/>
    <s v="27"/>
    <s v="09"/>
    <s v="2023"/>
    <s v="13:03"/>
    <s v="Septiembre"/>
    <n v="9673272229908"/>
    <n v="9673272229908"/>
    <s v="Sandra Elizabeth Roa Mendoza"/>
    <s v="sroa@udec.cl"/>
    <x v="2"/>
    <s v="Miriam Barraza"/>
    <s v="Revista Ciencia y Enfermería V29 rpass0823"/>
    <s v="Estimada Antonieta, junto con saludar adjunto link con archivos procesados Revista Ciencia y Enfermería V29(rpass0823):SECCIÓN INVESTIGACIÓNINVESTIGACIÓN 29:11 CURSO ONLINE DE ESCUCHA EMPÁTICA PARA LA DETECCIÓN Y SEGUIMIENTO DE LA DEPRESIÓN POSPARTO (00207)http://share.udec.cl/server/php/files/sroa/compartir/0717-9553-cienf-rpass-0823-29.rarSaludos,Sandra RoaCopia de ScieLO_Chile_Cienf_2023.xlsx"/>
    <x v="2"/>
    <x v="2"/>
  </r>
  <r>
    <s v="ayudaic"/>
    <n v="732438"/>
    <s v="2023-08-18T15:48:46Z"/>
    <s v="2023-08-18"/>
    <n v="25"/>
    <n v="5"/>
    <s v="No cumple"/>
    <n v="33"/>
    <n v="41"/>
    <n v="-8"/>
    <s v="18"/>
    <s v="08"/>
    <s v="2023"/>
    <s v="15:48"/>
    <s v="Agosto"/>
    <s v="Cerrado"/>
    <s v="2023-09-12T16:04:59Z"/>
    <s v="2023-09-12"/>
    <s v="12"/>
    <s v="09"/>
    <s v="2023"/>
    <s v="16:04"/>
    <s v="Septiembre"/>
    <n v="18394592275604"/>
    <n v="18394592275604"/>
    <s v="Catalina Marisol Avendaño Cardenas"/>
    <s v="cataave@gmail.com"/>
    <x v="1"/>
    <s v="Andrea Yañez"/>
    <s v="ISSN para versión en línea"/>
    <s v="Estimado/a,Espero esté bien. Soy Catalina Avendaño y actualmente estoy asistiendo a la Revista de Estudios Judiciales para su indexación, y aunque la revista ya cuenta con un ISSN impreso, es crucial tener un ISSN para publicaciones digitales.Intenté usar la plataforma web para hacer este trámite online, pero a pesar de haber creado una cuenta para el ISSN no he recibido el correo de confirmación (verifiqué en spam) ¿Podrían por favor indicarme los pasos a seguir o a quién podría solicitar que me envíe un correo de confirmación?Esto es crucial para el lanzamiento de la página web de  la revista y su indexación. ¡Muchas gracias de antemano!Saludos cordiales,Catalina Avendaño C.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32439"/>
    <s v="2023-08-18T15:48:47Z"/>
    <s v="2023-08-18"/>
    <n v="10"/>
    <n v="5"/>
    <s v="No cumple"/>
    <n v="33"/>
    <n v="41"/>
    <n v="-8"/>
    <s v="18"/>
    <s v="08"/>
    <s v="2023"/>
    <s v="15:48"/>
    <s v="Agosto"/>
    <s v="Cerrado"/>
    <s v="2023-08-28T19:03:58Z"/>
    <s v="2023-08-28"/>
    <s v="28"/>
    <s v="08"/>
    <s v="2023"/>
    <s v="19:03"/>
    <s v="Agosto"/>
    <n v="18394592275732"/>
    <n v="18394592275732"/>
    <s v="Nelson Rodolfo Zbinden Medina"/>
    <s v="nelsonzbinden@udec.cl"/>
    <x v="5"/>
    <s v="Paula Gajardo"/>
    <s v="Folio no existe (Repositorio ANID)"/>
    <s v="Estimado Administrador(a),Estamos tratando de subir un informe final de proyecto, pero el repositorio no reconoce el folio:ACE210012Atento a sus comentariosNelsonNelson Zbinden Comunicaciones UDT Av. Cordillera N°3624, Parque Industrial Coronel, Coronel, Chile+56 41 2661815 +56975596137 n.zbinden@udt.cl / www.udt.cl"/>
    <x v="4"/>
    <x v="5"/>
  </r>
  <r>
    <s v="ayudaic"/>
    <n v="732486"/>
    <s v="2023-08-18T16:57:52Z"/>
    <s v="2023-08-18"/>
    <n v="48"/>
    <n v="5"/>
    <s v="No cumple"/>
    <n v="33"/>
    <n v="41"/>
    <n v="-8"/>
    <s v="18"/>
    <s v="08"/>
    <s v="2023"/>
    <s v="16:57"/>
    <s v="Agosto"/>
    <s v="Cerrado"/>
    <s v="2023-10-05T14:05:00Z"/>
    <s v="2023-10-05"/>
    <s v="05"/>
    <s v="10"/>
    <s v="2023"/>
    <s v="14:05"/>
    <s v="Octubre"/>
    <n v="10022632262420"/>
    <n v="10022632262420"/>
    <s v="latindex"/>
    <s v="latindex@unam.mx"/>
    <x v="7"/>
    <s v="Andrea Yañez"/>
    <s v="Re: revisión revista"/>
    <s v="Puede consultar la información de  la postulación en:https://latindex.org/latindex/postulacion/postulacionCatalogoPara postular: https://latindex.org/latindex/postulacion/catalogo/formularioSugerimos revisar el video: https://www.youtube.com/watch?v=C0wGG7BlsNUPara más detalles del procesole sugerimos contactar al responsable del centro de acopio de su país, puede consultar su correo en: https://latindex.org/latindex/redLatindex/coordinadoresDe igual forma reenviaremos su solicitud al Centro de acopio correspondiente.________________________________De: Kiara Espinoza &lt;kiaraespinoza@gmail.com&gt;Enviado: jueves, 17 de Agosto de 2023 05:21 p. m.Para: latindex &lt;latindex@unam.mx&gt;Asunto: revisión revistaBuenas tardes.Mi nombre es Kiara Espinoza, hace un tiempo envié la Revista Chilena de Derecho Animal para su revisión y ver si podía entrar en su catálogo de indexación, quería saber si es que han podido revisarla.Quedo atenta y desde ya muchas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732495"/>
    <s v="2023-08-18T17:06:39Z"/>
    <s v="2023-08-18"/>
    <n v="89"/>
    <n v="5"/>
    <s v="No cumple"/>
    <n v="33"/>
    <n v="41"/>
    <n v="-8"/>
    <s v="18"/>
    <s v="08"/>
    <s v="2023"/>
    <s v="17:06"/>
    <s v="Agosto"/>
    <s v="Cerrado"/>
    <s v="2023-11-15T16:04:26Z"/>
    <s v="2023-11-15"/>
    <s v="15"/>
    <s v="11"/>
    <s v="2023"/>
    <s v="16:04"/>
    <s v="Noviembre"/>
    <n v="10022632262420"/>
    <n v="10022632262420"/>
    <s v="latindex"/>
    <s v="latindex@unam.mx"/>
    <x v="8"/>
    <s v="Alejandro Pavez"/>
    <s v="Re: Modificación de correos de contacto - Revista Notas Históricas y Geográficas"/>
    <s v="Para una respuesta más ágil y precisa le sugerimos contactar al responsable del centro de acopio de su país, puede consultar su correo en: https://latindex.org/latindex/redLatindex/coordinadoresDe igual forma reenviaremos su solicitud al Centro de acopio correspondiente.Saludos________________________________De: Alessandro Monteverde Sánchez &lt;xelarob@upla.cl&gt;Enviado: jueves, 17 de Agosto de 2023 10:30 a. m.Para: latindex &lt;latindex@unam.mx&gt;Asunto: Modificación de correos de contacto - Revista Notas Históricas y GeográficasLatindex,PresenteDe mi consideración,Esperando se encuentren bien, les escribo para solicitar lo siguiente.Les informamos que desde el número 30 de fecha Enero - Junio 2023, la Revista Notas Históricas y Geográficas presenta el siguiente cuerpo directivo.Director Revista Notas Históricas y Geográficas: Alessandro Monteverde Sánchez.Sub Director: Felipe Vergara Lasnibat.Editor Adjunto: Nelson Llanos Sierra.Por lo tanto, les ruego actualizar los correos de contacto que se encuentran en su página web.Los nuevos correos de contacto son:admin@revistanotashistoricasygeograficas.cl&lt;mailto:admin@revistanotashistoricasygeograficas.cl&gt; (Correo Revista)xelarob@upla.cl&lt;mailto:xelarob@upla.cl&gt; (Correo Director)fvergara@upla.cl&lt;mailto:fvergara@upla.cl&gt; (Correo Sub Director)nelson.llanos@upla.cl&lt;mailto:nelson.llanos@upla.cl&gt; (Correo Editor Adjunto)De antemano, agradezco su atención y gestión en el proceso.Pd. Las referencias que se han hecho respecto a las direcciones de correo electrónico, dice relación a que la revista ha sido objeto de un mal uso por sujetos extrañas a la misma.No existe otra dirección ni tampoco otros e-mails u otro cuerpo directivo señalado anteriormente.Att,Alessandro Monteverde SánchezMg. Historia de Chile y AméricaHttps://ORDIC.ORG/0000-0003-0172-2921[https://ci3.googleusercontent.com/mail-sig/AIorK4w3XhnJkvCVLsMiy_-F9oUkJ-8R1yoGo0YkzkmU68F25hLXHLIuqm1jQ3B3l9Ku9oO9guyBLd4]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32532"/>
    <s v="2023-08-18T17:48:27Z"/>
    <s v="2023-08-18"/>
    <n v="10"/>
    <n v="5"/>
    <s v="No cumple"/>
    <n v="33"/>
    <n v="41"/>
    <n v="-8"/>
    <s v="18"/>
    <s v="08"/>
    <s v="2023"/>
    <s v="17:48"/>
    <s v="Agosto"/>
    <s v="Cerrado"/>
    <s v="2023-08-28T17:04:40Z"/>
    <s v="2023-08-28"/>
    <s v="28"/>
    <s v="08"/>
    <s v="2023"/>
    <s v="17:04"/>
    <s v="Agosto"/>
    <n v="5736173855636"/>
    <n v="5736173855636"/>
    <s v="Guillermo Rodolfo Eisner Sagüés"/>
    <s v="guilleisner@yahoo.es"/>
    <x v="5"/>
    <s v="Paula Gajardo"/>
    <s v="Consulta sobre folio"/>
    <s v="Estimados,Junto con saludar, estoy intentando subir mi tesis al repositorio y al colocar el folio de mi proyecto me dice que el folio no existe.Mi proyecto de Beca de Doctorado en el Extranjero tuvo folio de postulación 72170396.Muchas gracias por su ayuda.Saludos cordiales,Guillermo Eisner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32588"/>
    <s v="2023-08-18T19:45:12Z"/>
    <s v="2023-08-18"/>
    <n v="40"/>
    <n v="5"/>
    <s v="No cumple"/>
    <n v="33"/>
    <n v="41"/>
    <n v="-8"/>
    <s v="18"/>
    <s v="08"/>
    <s v="2023"/>
    <s v="19:45"/>
    <s v="Agosto"/>
    <s v="Cerrado"/>
    <s v="2023-09-27T14:03:35Z"/>
    <s v="2023-09-27"/>
    <s v="27"/>
    <s v="09"/>
    <s v="2023"/>
    <s v="14:03"/>
    <s v="Septiembre"/>
    <n v="17936313295380"/>
    <n v="17936313295380"/>
    <s v="Asistente Praxis"/>
    <s v="asistente-praxis@utalca.cl"/>
    <x v="2"/>
    <s v="Miriam Barraza"/>
    <s v="Agregar correo electrónico"/>
    <s v="Estimados, Junto con saludar, escribo para solicitar por favor agregar el correo electrónico de la Editora en Jefe de Revista Ius et Praxis, Dra. Marcela Acuña San Martín a su lista de difusión de actividades y comunicaciones: acunasm@utalca.cl. Muchas gracias.Un saludo,"/>
    <x v="4"/>
    <x v="3"/>
  </r>
  <r>
    <s v="ayudaic"/>
    <n v="732625"/>
    <s v="2023-08-18T20:44:25Z"/>
    <s v="2023-08-18"/>
    <n v="3"/>
    <n v="5"/>
    <s v="Cumple"/>
    <n v="33"/>
    <n v="41"/>
    <n v="-8"/>
    <s v="18"/>
    <s v="08"/>
    <s v="2023"/>
    <s v="20:44"/>
    <s v="Agosto"/>
    <s v="Cerrado"/>
    <s v="2023-08-21T18:04:20Z"/>
    <s v="2023-08-21"/>
    <s v="21"/>
    <s v="08"/>
    <s v="2023"/>
    <s v="18:04"/>
    <s v="Agosto"/>
    <n v="417205776472"/>
    <n v="417205776472"/>
    <s v="Constanza Ignacia Bohle Gutiérrez"/>
    <s v="constanzabohle@uchile.cl"/>
    <x v="3"/>
    <s v="Oscar Ravanal"/>
    <s v="Solicitud base de datos Universidades"/>
    <s v="Estimados(as)Junto con saludar, y esperando que se encuentren bien, quería ver la posibilidad de obtener la base de datos de publicaciones ISI y SCOPUS por universidad entre el periodo 2009 - 2022 si es posible. Es para una investigación en curso.Quedo atenta y muchas gracias. --Constanza Bohle GutiérrezCoordinación PEEI y AutoevaluaciónDirección de Investigaciónconstanzabohle@uchile.cl+569 9213 9605Diagonal Paraguay 265"/>
    <x v="3"/>
    <x v="1"/>
  </r>
  <r>
    <s v="ayudaic"/>
    <n v="732655"/>
    <s v="2023-08-18T22:08:01Z"/>
    <s v="2023-08-18"/>
    <n v="25"/>
    <n v="5"/>
    <s v="No cumple"/>
    <n v="33"/>
    <n v="41"/>
    <n v="-8"/>
    <s v="18"/>
    <s v="08"/>
    <s v="2023"/>
    <s v="22:08"/>
    <s v="Agosto"/>
    <s v="Cerrado"/>
    <s v="2023-09-12T13:02:10Z"/>
    <s v="2023-09-12"/>
    <s v="12"/>
    <s v="09"/>
    <s v="2023"/>
    <s v="13:02"/>
    <s v="Septiembre"/>
    <n v="417205776472"/>
    <n v="417205776472"/>
    <s v="Constanza Ignacia Bohle Gutiérrez"/>
    <s v="constanzabohle@uchile.cl"/>
    <x v="0"/>
    <s v="Oscar Ravanal"/>
    <s v="Solicitud base de datos Investigadores/as"/>
    <s v="Estimadas(os)Espero que se encuentren muy bien. Les escribo dado que por motivos de investigación necesito la base de datos de investigadores(as) por Universidad, o el n° total de investigadores anualmente desde el año 2000-2022, si fuese posible.Saludos cordiales!--Constanza Bohle GutiérrezCoordinación PEEI y AutoevaluaciónDirección de Investigaciónconstanzabohle@uchile.cl+569 9213 9605Diagonal Paraguay 265"/>
    <x v="3"/>
    <x v="1"/>
  </r>
  <r>
    <s v="ayudaic"/>
    <n v="732721"/>
    <s v="2023-08-19T14:43:32Z"/>
    <s v="2023-08-19"/>
    <n v="39"/>
    <n v="5"/>
    <s v="No cumple"/>
    <n v="33"/>
    <n v="41"/>
    <n v="-8"/>
    <s v="19"/>
    <s v="08"/>
    <s v="2023"/>
    <s v="14:43"/>
    <s v="Agosto"/>
    <s v="Cerrado"/>
    <s v="2023-09-27T14:03:35Z"/>
    <s v="2023-09-27"/>
    <s v="27"/>
    <s v="09"/>
    <s v="2023"/>
    <s v="14:03"/>
    <s v="Septiembre"/>
    <n v="9800989187732"/>
    <n v="9800989187732"/>
    <s v="Antonieta Yanez Carrasco"/>
    <s v="myanez@anid.cl"/>
    <x v="2"/>
    <s v="Miriam Barraza"/>
    <s v="RE: Revista Musical Chilena, Nro. 239 / 2023"/>
    <s v="Estimado Julio Junto con saludar Hago  acuse de recibo de los archivos de rmusic  v77n239 los archivos pasan a procesamient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Julio Garrido Letelier &lt;Julio.garrido.l@uchile.cl&gt;Enviado el: miércoles, 9 de Agosto de 2023 8:28Para: Antonieta Yanez Carrasco &lt;myanez@anid.cl&gt;; Scielo &lt;scielo@anid.cl&gt;Asunto: Revista Musical Chilena, Nro. 239 / 2023 Mis cordiales saludos, Esperando que se encuentren bien, escribo para enviar la Revista Musical Chilena Nro. 239, año 2023, en formato .pdf y formato word.  Agradeciendo desde ya vuestra confirmación, se despide muy atentamente, Julio Garrido LetelierAsistente de Redacción y GestiónRevista Musical ChilenaFacultad de Artes. Universidad de Chile.Email: Julio.garrido.l@uchile.cl     Teléfono: 562 2978 1337"/>
    <x v="2"/>
    <x v="2"/>
  </r>
  <r>
    <s v="ayudaic"/>
    <n v="732729"/>
    <s v="2023-08-19T16:17:30Z"/>
    <s v="2023-08-19"/>
    <n v="2"/>
    <n v="5"/>
    <s v="Cumple"/>
    <n v="33"/>
    <n v="41"/>
    <n v="-8"/>
    <s v="19"/>
    <s v="08"/>
    <s v="2023"/>
    <s v="16:17"/>
    <s v="Agosto"/>
    <s v="Cerrado"/>
    <s v="2023-08-21T17:04:23Z"/>
    <s v="2023-08-21"/>
    <s v="21"/>
    <s v="08"/>
    <s v="2023"/>
    <s v="17:04"/>
    <s v="Agosto"/>
    <n v="415208425552"/>
    <n v="415208425552"/>
    <s v="Fernando José Carvajal Riquelme"/>
    <s v="fernandocarvajalr@gmail.com"/>
    <x v="5"/>
    <s v="Paula Gajardo"/>
    <s v="Consulta sobre código, folio, centro o beca"/>
    <s v="Estimadas y estimados,Espero estén bien. Junto con saludar, escribo pues me encuentro subiendo mi tesis doctoral al repositorio y no encuentro el código, folio, centro o beca que exige el punto 1.Agradecería mucho su ayuda.Fernando Carvajal Riquelme15.489.304-0Beca doctorado nacional defendida en 2020.Saludos y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32776"/>
    <s v="2023-08-20T04:46:21Z"/>
    <s v="2023-08-20"/>
    <n v="8"/>
    <n v="5"/>
    <s v="No cumple"/>
    <n v="33"/>
    <n v="41"/>
    <n v="-8"/>
    <s v="20"/>
    <s v="08"/>
    <s v="2023"/>
    <s v="04:46"/>
    <s v="Agosto"/>
    <s v="Cerrado"/>
    <s v="2023-08-28T17:04:39Z"/>
    <s v="2023-08-28"/>
    <s v="28"/>
    <s v="08"/>
    <s v="2023"/>
    <s v="17:04"/>
    <s v="Agosto"/>
    <n v="387602099372"/>
    <n v="387602099372"/>
    <s v="Ana María Cabanas Plana"/>
    <s v="ana.cabanas.plana@gmail.com"/>
    <x v="5"/>
    <s v="Paula Gajardo"/>
    <s v="Proyecto no existente en base de datos"/>
    <s v="Estimada ANID,Estoy creando un plan de gestión de datos para el Proyecto FONIS SA22I0178 Evaluación de la precisión de la oximetría de pulso en función de la concentración de melanina en la piel adjudicado en Septiembre del 2022 pero no aparece en la lista de proyectos a seleccionar, ¿podrían incluirlo? Adjunto notificación de adjudicación a modo de comprobante. De antemano, muchas gracias por su ayuda y su atención.Saludos,Ana M. CabanasDepartamento de FísicaFacultad de CienciasUniversidad de Tarapacáorcid.org/ 0000-0003-2800-150X (https://orcid.org/+0000-0003-2800-150X)https://scholar.google.com/citations?user=lzdaStwAAAAJ&amp;hl=es&amp;oi=ao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32845"/>
    <s v="2023-08-21T06:45:56Z"/>
    <s v="2023-08-21"/>
    <n v="0"/>
    <n v="5"/>
    <s v="Cumple"/>
    <n v="33"/>
    <n v="41"/>
    <n v="-8"/>
    <s v="21"/>
    <s v="08"/>
    <s v="2023"/>
    <s v="06:45"/>
    <s v="Agosto"/>
    <s v="Cerrado"/>
    <s v="2023-08-21T17:04:23Z"/>
    <s v="2023-08-21"/>
    <s v="21"/>
    <s v="08"/>
    <s v="2023"/>
    <s v="17:04"/>
    <s v="Agosto"/>
    <n v="17798134363028"/>
    <n v="17798134363028"/>
    <s v="info@bolitetech.com"/>
    <s v="info@bolitetech.com"/>
    <x v="3"/>
    <s v="Oscar Ravanal"/>
    <s v="Professional supplier for NMN Series---Bolite"/>
    <s v="Dear Friend,This is Jane from Bolite Laboratory Technology Co., Ltd.we can provide the high quality NMN, NR Cl, NADH etc, and can also provide the formula mixing service tec.we have quality certificate of ISO9001 etc. The quality can be guaranteed.Look forward to your early reply.Best regards,Jan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32867"/>
    <s v="2023-08-21T12:01:29Z"/>
    <s v="2023-08-21"/>
    <n v="37"/>
    <n v="5"/>
    <s v="No cumple"/>
    <n v="33"/>
    <n v="41"/>
    <n v="-8"/>
    <s v="21"/>
    <s v="08"/>
    <s v="2023"/>
    <s v="12:01"/>
    <s v="Agosto"/>
    <s v="Cerrado"/>
    <s v="2023-09-27T14:03:35Z"/>
    <s v="2023-09-27"/>
    <s v="27"/>
    <s v="09"/>
    <s v="2023"/>
    <s v="14:03"/>
    <s v="Septiembre"/>
    <n v="15042793702804"/>
    <n v="15042793702804"/>
    <s v="Carolina Valenzuela"/>
    <s v="cvalenmo@gmail.com"/>
    <x v="2"/>
    <s v="Miriam Barraza"/>
    <s v="ARQ 114 - archivos marcación"/>
    <s v="Estimada Antonieta:Espero que estés muy bien.Te dejo en el siguiente link de descarga los archivos de marcación de la revista ARQ114:https://www.dropbox.com/scl/fo/z12fy1pf219horzhiwpa0/h?rlkey=szez4d6h99bjg96oih2pylshm&amp;dl=0En la carpeta está el sumario de la revista, la carpeta markup_xml y un archivo comprimido .zip de la misma carpeta, por si tienes algún problema con la descarga.Estaré atenta a tus comentarios y confirmación de recepción de los archivos.Saludos cordiale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2933"/>
    <s v="2023-08-21T14:57:53Z"/>
    <s v="2023-08-21"/>
    <n v="0"/>
    <n v="5"/>
    <s v="Cumple"/>
    <n v="33"/>
    <n v="41"/>
    <n v="-8"/>
    <s v="21"/>
    <s v="08"/>
    <s v="2023"/>
    <s v="14:57"/>
    <s v="Agosto"/>
    <s v="Cerrado"/>
    <s v="2023-08-21T17:04:22Z"/>
    <s v="2023-08-21"/>
    <s v="21"/>
    <s v="08"/>
    <s v="2023"/>
    <s v="17:04"/>
    <s v="Agosto"/>
    <n v="10878232581396"/>
    <n v="10878232581396"/>
    <s v="Repositorio"/>
    <s v="repositorio@anid.cl"/>
    <x v="5"/>
    <s v="Paula Gajardo"/>
    <s v="Feedback Form Information"/>
    <s v="Comments:Buenas tardes, en Enero de este año subí mi tesis al repositorio, la reviso en mi cuenta y está cargada con todo ok, pero al buscarla por el buscador no me aparece, me da la impresión que es por el número de proyecto que yo le puse n°1, a lo mejor debo solicitar un código a ustedes, quedo atenta. Gracias.Nancy Molina Ruiz, rut 14.592.509-6Date: Mon Aug 21 14:57:47 UTC 2023Email: nannymr@gmail.comLogged In As: nannymr@gmail.comReferring Page: https://repositorio.anid.cl/search?query=Molina%20Ruiz,%20NancyUser Agent: Mozilla/5.0 (Windows NT 10.0; Win64; x64) AppleWebKit/537.36 (KHTML, like Gecko) Chrome/115.0.0.0 Safari/537.36Session: 2c845d0b-532e-424e-9602-ff083a292df3"/>
    <x v="4"/>
    <x v="1"/>
  </r>
  <r>
    <s v="ayudaic"/>
    <n v="733042"/>
    <s v="2023-08-21T16:40:01Z"/>
    <s v="2023-08-21"/>
    <n v="37"/>
    <n v="5"/>
    <s v="No cumple"/>
    <n v="33"/>
    <n v="41"/>
    <n v="-8"/>
    <s v="21"/>
    <s v="08"/>
    <s v="2023"/>
    <s v="16:40"/>
    <s v="Agosto"/>
    <s v="Cerrado"/>
    <s v="2023-09-27T14:03:34Z"/>
    <s v="2023-09-27"/>
    <s v="27"/>
    <s v="09"/>
    <s v="2023"/>
    <s v="14:03"/>
    <s v="Septiembre"/>
    <n v="10753508536468"/>
    <n v="10753508536468"/>
    <s v="Cristian Robeson"/>
    <s v="cristian.robeson@pucv.cl"/>
    <x v="2"/>
    <s v="Miriam Barraza"/>
    <s v="Revista Psicoperspectivas v22n2"/>
    <s v="Estimada Antonieta,Junto con saludar, hago llegar la revista Psicoperspectivas, vol. 22 no. 2, para que pase a su proceso de revisión. psicopv22n2_markup.zip (https://drive.google.com/file/d/1VF-yx_put_JS73we52K-ByqdckDzXdGk/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3044"/>
    <s v="2023-08-21T16:47:49Z"/>
    <s v="2023-08-21"/>
    <n v="7"/>
    <n v="5"/>
    <s v="No cumple"/>
    <n v="33"/>
    <n v="41"/>
    <n v="-8"/>
    <s v="21"/>
    <s v="08"/>
    <s v="2023"/>
    <s v="16:47"/>
    <s v="Agosto"/>
    <s v="Cerrado"/>
    <s v="2023-08-28T16:04:48Z"/>
    <s v="2023-08-28"/>
    <s v="28"/>
    <s v="08"/>
    <s v="2023"/>
    <s v="16:04"/>
    <s v="Agosto"/>
    <n v="1905371866047"/>
    <n v="1905371866047"/>
    <s v="Cristóbal Andrés Sarmiento Laurel"/>
    <s v="cristobal.sarmiento@gmail.com"/>
    <x v="5"/>
    <s v="Paula Gajardo"/>
    <s v="Problema para añadir tesis a repositorio"/>
    <s v="Buenos díasJunto con saludar, me gustaría solicitar ayuda para subir mi trabajo de tesis al repositorio de ANID. El problema ocurre cuando ingreso el número de folio de mi beca, el sistema no lo reconoce. Adjunto un certificado de becario para ver si me pueden ayudar.Según entiendo el folio debería ser 21181794, pero el sistema no lo reconoce.Saludos,--Cristóbal Sarmiento L.PhD Ciencias de la Ingeniería, mención FluidodinámicaUniversidad de Chil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33050"/>
    <s v="2023-08-21T16:50:58Z"/>
    <s v="2023-08-21"/>
    <n v="37"/>
    <n v="5"/>
    <s v="No cumple"/>
    <n v="33"/>
    <n v="41"/>
    <n v="-8"/>
    <s v="21"/>
    <s v="08"/>
    <s v="2023"/>
    <s v="16:50"/>
    <s v="Agosto"/>
    <s v="Cerrado"/>
    <s v="2023-09-27T14:03:34Z"/>
    <s v="2023-09-27"/>
    <s v="27"/>
    <s v="09"/>
    <s v="2023"/>
    <s v="14:03"/>
    <s v="Septiembre"/>
    <n v="18463490996244"/>
    <n v="18463490996244"/>
    <s v="Diego Vivas Huaccho"/>
    <s v="diego.vivas@pucp.edu.pe"/>
    <x v="2"/>
    <s v="Miriam Barraza"/>
    <s v="Re: CONSULTA - ARQ Ediciones °110 / Chile (autor) - Diego Vivas"/>
    <s v="Buenos días,Espero estén muy bien. No se si la recepción de mi correo fue satisfactoria.Quedo muy al pendiente y les agradezco mucho por su tiempo.Saludos muy cordiales,Diego VivasEl mar, 15 ago 2023 a las 12:27, Diego Vivas Huaccho (&lt;diego.vivas@pucp.edu.pe&gt;) escribió:Estimados y estimadas,Espero estén muy bien. Soy Diego Vivas, arquitecto de la PUCP de Lima, Perú. Pude publicar previamente en la edición 110 de ARQ - Decolonizar, con el artículo Siembra y cosecha de agua. Crianza del paisaje andino a través de infraestructura natural para la seguridad hídrica. Mi consulta era si es posible solicitar un cambio en la referenciación de mi nombre en los buscadores (Scopus, Scielo, entre otros) pude advertirlo recientemente al necesitar vincularlo con mi registro de investigador. En la revista si sale correctamente, sin embargo en los buscadores no. Pude consultar a Ediciones ARQ y me dijeron que me ponga en contacto directo con ustedes.Actualmente figura en los buscadores (Scopus (https://www.scopus.com/results/authorNamesList.uri?sort=count-f&amp;src=al&amp;sid=bf86114c1f65c64ca0fb5996390fa735&amp;sot=al&amp;sdt=al&amp;sl=42&amp;s=AUTHLASTNAME%28huaccho%29+AND+AUTHFIRST%28diego%29&amp;st1=huaccho&amp;st2=diego&amp;orcidId=&amp;selectionPageSearch=anl&amp;reselectAuthor=false&amp;activeFlag=true&amp;showDocument=false&amp;resultsPerPage=20&amp;offset=1&amp;jtp=false&amp;currentPage=1&amp;previousSelectionCount=0&amp;tooManySelections=false&amp;previousResultCount=0&amp;authSubject=LFSC&amp;authSubject=HLSC&amp;authSubject=PHSC&amp;authSubject=SOSC&amp;exactAuthorSearch=false&amp;showFullList=false&amp;authorPreferredName=&amp;origin=searchauthorfreelookup&amp;affiliationId=&amp;txGid=aa983b579465d086e76f960e6e1bae90) , Scielo (https://www.scielo.cl/scielo.php?script=sci_abstract&amp;pid=S0717-69962022000100072&amp;lng=es&amp;nrm=i&amp;tlng=es) ) como Huaccho, Diego Vivas, cuando debería ser Vivas Huaccho, Diego -siendo 'Vivas' mi apellido paterno, 'Huaccho' mi apellido materno y 'Diego' mi primer nombre. Quedo muy atento a si lo considerasen posible al estar necesitando ese ajuste para añadirlo satisfactoriamente a mis registros personales en la plataforma nacional de investigación, agradeciéndoles mucho nuevamente por su tiempo y por todo y haciéndoles presente mis mejores deseos.Saludos muy cordiales,Diego Viva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
  </r>
  <r>
    <s v="ayudaic"/>
    <n v="733131"/>
    <s v="2023-08-21T18:55:59Z"/>
    <s v="2023-08-21"/>
    <n v="88"/>
    <n v="5"/>
    <s v="No cumple"/>
    <n v="33"/>
    <n v="41"/>
    <n v="-8"/>
    <s v="21"/>
    <s v="08"/>
    <s v="2023"/>
    <s v="18:55"/>
    <s v="Agosto"/>
    <s v="Cerrado"/>
    <s v="2023-11-17T19:03:20Z"/>
    <s v="2023-11-17"/>
    <s v="17"/>
    <s v="11"/>
    <s v="2023"/>
    <s v="19:03"/>
    <s v="Noviembre"/>
    <n v="18262034162196"/>
    <n v="18262034162196"/>
    <s v="Andres Ramirez"/>
    <s v="andres.ramirez@ufrontera.cl"/>
    <x v="4"/>
    <s v="Alejandro Pavez"/>
    <s v="RE: Consulta"/>
    <s v="Este es un seguimiento de su solicitud anterior n.° #731207 &quot;Consulta&quot;Estimados Señores, Junto con saludar y esperando que se encuentren bien, agradezco enormemente su respuesta y comparto con ustedes mi ORCID, para poder entregar Mayor información. https://orcid.org/0000-0001-8786-7149  Quedo atento a sus comentarios. Les deseo una excelente semana. Saludos cordiales,Andrés Ramírez"/>
    <x v="4"/>
    <x v="1"/>
  </r>
  <r>
    <s v="ayudaic"/>
    <n v="733853"/>
    <s v="2023-08-22T21:47:13Z"/>
    <s v="2023-08-22"/>
    <n v="1"/>
    <n v="5"/>
    <s v="Cumple"/>
    <n v="33"/>
    <n v="41"/>
    <n v="-8"/>
    <s v="22"/>
    <s v="08"/>
    <s v="2023"/>
    <s v="21:47"/>
    <s v="Agosto"/>
    <s v="Cerrado"/>
    <s v="2023-08-23T15:03:09Z"/>
    <s v="2023-08-23"/>
    <s v="23"/>
    <s v="08"/>
    <s v="2023"/>
    <s v="15:03"/>
    <s v="Agosto"/>
    <n v="385904329891"/>
    <n v="385904329891"/>
    <s v="Pablo Razeto Barry"/>
    <s v="prazeto@ificc.cl"/>
    <x v="0"/>
    <s v="Paula Gajardo"/>
    <s v="Solicitud de información para ingresar datos de investigador"/>
    <s v="Estimados,Les solicito por favor información de cómo puedo actualizar mis datos como investigador chileno, para la información dehttps://investigadores.anid.cl/https://dataciencia.anid.cl/Gracias de antemanoPablo Razeto Barry"/>
    <x v="5"/>
    <x v="11"/>
  </r>
  <r>
    <s v="ayudaic"/>
    <n v="733855"/>
    <s v="2023-08-22T21:56:38Z"/>
    <s v="2023-08-22"/>
    <n v="36"/>
    <n v="5"/>
    <s v="No cumple"/>
    <n v="33"/>
    <n v="41"/>
    <n v="-8"/>
    <s v="22"/>
    <s v="08"/>
    <s v="2023"/>
    <s v="21:56"/>
    <s v="Agosto"/>
    <s v="Cerrado"/>
    <s v="2023-09-27T14:03:34Z"/>
    <s v="2023-09-27"/>
    <s v="27"/>
    <s v="09"/>
    <s v="2023"/>
    <s v="14:03"/>
    <s v="Septiembre"/>
    <n v="16750155642900"/>
    <n v="16750155642900"/>
    <s v="Patricio Padilla Navarro"/>
    <s v="patricio.padilla@ufrontera.cl"/>
    <x v="2"/>
    <s v="Miriam Barraza"/>
    <s v="Re: Consulta datos bibliométricos"/>
    <s v="Muy buenas tardes. Les escribo para ver si ha sido posible abordar la información que le solicitamos tiempo atrás, pido disculpas por mi insistencia.Saludos y graciasEl lun, 3 jul 2023 a las 15:46, Patricio Padilla Navarro (&lt;patricio.padilla@ufrontera.cl&gt;) escribió:Muy amable.SaludosEl lun, 3 jul 2023 a las 12:21, Miriam Barraza Lazcano (&lt;mbarraza@anid.cl&gt;) escribió:Estimado Patricio, junto con saludar y esperando que se encuentre bien.Informo que, en relación con su consulta, voy a analizar la factibilidad de obtener todos los datos solicitados.Me gustaría saber si los datos solicitados corresponden a un periodo de tiempo, o es toda la información de SciELO Chile. Saludos,     Miriam Barraza De: Patricio Padilla Navarro &lt;patricio.padilla@ufrontera.cl&gt;Enviado el: lunes, 3 de Julio de 2023 9:42Para: Carolina Gonzalez &lt;cgonzalez@anid.cl&gt;CC: Miriam Barraza Lazcano &lt;mbarraza@anid.cl&gt;; Scielo &lt;scielo@anid.cl&gt;Asunto: Re: Consulta datos bibliométricos Estimada Carolina, desconozco si pudo ver la solicitud, o bien es necesario que precisemos la información, quedo atento por cualquier motivo. Saludos y gracias de antemano. El jue, 22 jun 2023 a las 10:49, Patricio Padilla Navarro (&lt;patricio.padilla@ufrontera.cl&gt;) escribió:Estimada Carolina. Lamento responder tan tarde, pero entre que escribí y hasta ahora estuve en una intervención médica. Estamos trabajando con el área de las Ciencias de la Sustentabilidad Nos encontramos trabajando en datos de la WOS y nos gustaría tener de Scielo, la Mayor cantidad de datos similares. Con ese fin acá va la lista de campos de WOS que estamos trabajando para ver cuáles sería posible obtener. En la lista que sigue los conceptos en negrita representan marcos de datos y las sublistas son las variables de cada uno de los marcos de datos.  $ publication    ..$ ut  (identificador publicación)   ..$ title      ..$ tot_cites  ..$ abstract $ author          ..$ ut          ..$ author_no    ..$ display_name  ..$ first_name    ..$ last_name    ..$ email        ..$ daisng_id   $ address        ..$ ut        ..$ addr_no  ..$ org_pref  ..$ org      ..$ city      ..$ state    ..$ country $ author_address  ..$ ut        ..$ author_no  ..$ addr_no   $ jsc (journal)   ..$ ut  ..$ jsc $ keyword        ..$ ut      ..$ keyword $ keywords_plus  ..$ ut            ..$ keywords_plus $ grant          ..$ ut            ..$ grant_agency  ..$ grant_id     $ doc_type        ..$ ut        ..$ doc_type (ej. wotking paper, conference, paper, etc)   Idealmente, si ustedes disponen de las referencias de cada paper, también agradeceríamos mucho contar con los siguientes campos (variables). Aca es solo un data frame y variables.  $ ut (identificador publicación)$ doc_id    $ title    $ journal  $ author    $ tot_cites (cantidad absoluta de citas)$ year      $ page      $ volume  Es posible ?Agradezco cualquier corrección o comentario. saludos       El mié, 14 jun 2023 a las 16:11, Carolina Gonzalez (&lt;cgonzalez@anid.cl&gt;) escribió:Buenas tardes, Patricio Gusto en saludarte. Envíanos detalles de tu solicitud para que podamos analizar el requerimiento, incluyendo campos solicitados y ventana temporal. Saludos,    Carolina González G.    Jefa Departamento Gestión de Conocimiento, Prospección y Monitoreo    Subdirección de Redes, Estrategia y Conocimiento    Agencia Nacional de Investigación y Desarrollo, ANID    Moneda 1375 – Santiago Centro    Tel: +56 2 2365 4462   www.anid.cl / @ANIDInforma   Ministerio de Ciencia, Tecnología, Conocimiento e Innovación   Gobierno de Chile De: Scielo &lt;scielo@anid.cl&gt;Enviado el: miércoles, 14 de Junio de 2023 15:49Para: Carolina Gonzalez &lt;cgonzalez@anid.cl&gt;Asunto: RV: Consulta datos bibliométricosImportancia: Alta Hola Caro, Llego la siguiente solicitud a la cuenta de SciELO de Patricio Padilla.Recuerdo esta solicitud, pero en estos momentos no tengo claro si esta es la forma de realizar la solicitud o se realiza por una vía distinta. SaludosMiriam De: Patricio Padilla Navarro &lt;patricio.padilla@ufrontera.cl&gt;Enviado el: viernes, 2 de Junio de 2023 9:47Para: Scielo &lt;scielo@anid.cl&gt;Asunto: Consulta datos bibliométricos Estimad@s colegas de Scielo Chile.Mi nombre es Patricio Padilla Navarro, soy académico de la Universidad de La Frontera. El año 2017, escribí a Scielo Chile donde Patricia Muñoz Palma me contactó con Carolina Gonzalez, Maria Antonieta Yañez y Miriam Barraza. Toda esa conversación la estoy reenviando en este mismo correo. En dicha oportunidad,hice una solicitud de datos sobre Ciencias Agrarias Chilenas en .xls con motivo de mi proyecto de Fondecyt de Postdoctorado. Actualmente, estoy ejecutando un Fondecyt Regular junto al académico de la Universidad Católica del Maule: Julien Vanhuls. En esta oportunidad estamos trabajando las ciencias de la sustentabilidad y quisiera también realizar una solicitud de datos. Por lo anterior (y lamentando  tan larga introducción), agradecería si me pudieran indicar a qué persona y correo electrónico debo recurrir para hacer este tipo de solicitudes. Les envío muchos saludos      ---------- Forwarded message ---------De: Patricio Padilla Navarro &lt;pato.padilla@gmail.com&gt;Date: vie, 11 ago 2017 a las 17:36Subject: Fwd: Consulta análisis bibliométrico UFROTo: &lt;carolina.onate@ufrontera.cl&gt;   Pato Padilla Cel: 766 700 80   (http://cl.linkedin.com/in/patopadilla)       ---------- Mensaje reenviado ----------De: Miriam Barraza Lazcano &lt;mbarraza@conicyt.cl&gt;Fecha: 11 de Agosto de 2017, 12:02Asunto: RE: Consulta análisis bibliométrico UFROPara: &quot;pato.padilla@gmail.com&quot; &lt;pato.padilla@gmail.com&gt;, Patricia Munoz Palma &lt;pmunoz@conicyt.cl&gt;Cc: Carolina Gonzalez &lt;cgonzalez@conicyt.cl&gt;, Antonieta Yanez Carrasco &lt;myanez@conicyt.cl&gt;Estimado Sr. Padilla, Buenas tardes, le informo que según la información solicitada en Ciencias Agrarias de artículos publicados la plataforma SciELO-Chile, relacionado con instituciones Chilenas, adjunto archivo Excel con la siguiente información:o   Categoríao   Título del artículoo   Revista a la cual perteneceo   Volumeno   Suplemento de volumen (en caso que existiera)o   Númeroo   Suplemento de número (en caso que existiera)o   Páginaso   Año (corresponde a la fecha de publicación del impreso)o   Autor (es) /Afiliación (es)o   Resumeno   Palabras claveso   URL Quedo atenta a sus comentarios. Saluda cordialmente a usted,  Miriam BarrazaPrograma de Información CientíficaComisión Nacional de InvestigaciónCientífica y Tecnológica CONICYT+56 22 365 4694mbarraza@conicyt.cl    De: Antonieta Yanez CarrascoEnviado el: viernes, 11 de Agosto de 2017 8:59Para: Carolina Gonzalez &lt;cgonzalez@conicyt.cl&gt;; pato.padilla@gmail.comCC: Miriam Barraza Lazcano &lt;mbarraza@conicyt.cl&gt;Asunto: RE: Consulta análisis bibliométrico UFRO Hola consulta , Miriam esto cuando se entregara el  Sr. Padilla  Saludos,   Maria Antonieta Yañez C.Gestión y control SciELOPrograma de Información Científica(56-2) 23654695Email:myanez@conicyt.cl De: Carolina GonzalezEnviado el: lunes, 07 de Agosto de 2017 8:35Para: pato.padilla@gmail.comCC: Miriam Barraza Lazcano &lt;mbarraza@conicyt.cl&gt;; Antonieta Yanez Carrasco &lt;myanez@conicyt.cl&gt;Asunto: RV: Consulta análisis bibliométrico UFRO Estimado Sr. Padilla Reenvío su requerimiento a Miriam Barraza, quién ve los aspectos técnicos de Scielo. Atte,Carolina De: pato.padilla@gmail.com [mailto:pato.padilla@gmail.com] En nombre de Patricio Padilla NavarroEnviado el: viernes, 4 de Agosto de 2017 15:24Para: Carolina Gonzalez &lt;cgonzalez@conicyt.cl&gt;Asunto: Consulta análisis bibliométrico UFRO Estimada Carolina González. Soy Patricio Padilla, de la UFRO. Usted amablemente me llamó hace algunos días por el requerimiento de mi proyecto sobre los artículos científicos indizados en SciELO por instituciones chilenas. En virtud de que la base de datos SciELO, provee de algunos campos en XLS, quisiera ver la posibilidad, solo de ser posible, de poder disponer de la información en Excel, con los siguientes campos que son los que estamos utilizando para el análisis.ID,Title,Author(s),Source,Journal,Language(s),Publication year,Fulltext URL  El adicional, de ser posible, sería:AbstractKeywordsSciELO Áreas TemáticasWoS Áreas Temáticas  Espero no sea muy problemático. Saludos y gracias de antemano       Dr. Patricio Padilla NavarroInstituto de Desarrollo Local y RegionalUniversidad de La FronteraOficina: 45 232 55 64Móvil: +56 9 766 700 80  (http://cl.linkedin.com/in/patopadilla)   La información contenida en este correo no es un acto administrativo y no puede modificar ni alterar de modo alguno los regímenes jurídicos establecidos, ya sea en los actos administrativos emitidos por esta Comisión, en los convenios o contratos celebrados por CONICYT; sin perjuicio de las responsabilidades que, eventualmente, le correspondan al emisor de la presente comunicaciónEste documento contiene información que es de propiedad de CONICYT y puede incluir además información reservada, privilegiada, confidencial o de divulgación restringida según la ley chilena. Si usted no es el destinatario de esta comunicación, le informamos que cualquier divulgación, distribución o copia de esta información constituye un delito conforme a la ley chilena.The information contained in this e–mail does not constitute an administrative act. It cannot modify or alter in any way the legal regimes established in administrative acts undertaken by this Commission, and in agreements or contracts subscribed by CONICYT, notwithstanding the responsibilities that eventually may correspond to the issuer of this communication.The present document contains information that belongs to CONICYT, and may include information that is reserved, privileged, confidential, or restricted under Chilean legislation. If you are not the intended recipient(s), you are hereby notified that any dissemination, distribution, or copying of this communication represents an offense, according to Chilean law.--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
  </r>
  <r>
    <s v="ayudaic"/>
    <n v="733890"/>
    <s v="2023-08-22T23:14:29Z"/>
    <s v="2023-08-22"/>
    <n v="3"/>
    <n v="5"/>
    <s v="Cumple"/>
    <n v="33"/>
    <n v="41"/>
    <n v="-8"/>
    <s v="22"/>
    <s v="08"/>
    <s v="2023"/>
    <s v="23:14"/>
    <s v="Agosto"/>
    <s v="Cerrado"/>
    <s v="2023-08-25T19:04:12Z"/>
    <s v="2023-08-25"/>
    <s v="25"/>
    <s v="08"/>
    <s v="2023"/>
    <s v="19:04"/>
    <s v="Agosto"/>
    <n v="10878232581396"/>
    <n v="10878232581396"/>
    <s v="Repositorio"/>
    <s v="repositorio@anid.cl"/>
    <x v="5"/>
    <s v="Paula Gajardo"/>
    <s v="Feedback Form Information"/>
    <s v="Comments:Hay acceso a los datos del repositorio a través de un API?Date: Tue Aug 22 23:14:23 UTC 2023Email: miguel.guevara@upla.clLogged In As: Referring Page: https://repositorio.anid.cl/faqUser Agent: Mozilla/5.0 (Macintosh; Intel Mac OS X 10_15_7) AppleWebKit/537.36 (KHTML, like Gecko) Chrome/115.0.0.0 Safari/537.36Session: 28bf9e0c-56ec-4556-af9d-44a1ef5dd963"/>
    <x v="4"/>
    <x v="1"/>
  </r>
  <r>
    <s v="ayudaic"/>
    <n v="734076"/>
    <s v="2023-08-23T16:42:27Z"/>
    <s v="2023-08-23"/>
    <n v="35"/>
    <n v="5"/>
    <s v="No cumple"/>
    <n v="33"/>
    <n v="41"/>
    <n v="-8"/>
    <s v="23"/>
    <s v="08"/>
    <s v="2023"/>
    <s v="16:42"/>
    <s v="Agosto"/>
    <s v="Cerrado"/>
    <s v="2023-09-27T14:03:33Z"/>
    <s v="2023-09-27"/>
    <s v="27"/>
    <s v="09"/>
    <s v="2023"/>
    <s v="14:03"/>
    <s v="Septiembre"/>
    <n v="15470932280852"/>
    <n v="15470932280852"/>
    <s v="Barbara Rivera Lopez"/>
    <s v="brivera@anid.cl"/>
    <x v="2"/>
    <s v="Miriam Barraza"/>
    <s v="RE: Informacion para postulación de nuestra Revista a Scielo"/>
    <s v="¡Hola! Estoy coordinando las fechas de esta reunión; estaba esperando las fechas del Fondo de Publicación de Revistas Científicas. Saludos,————— Bárbara Rivera López Analista de Monitoreo Departamento de Gestión de Conocimiento, Monitoreo y Prospección  Subdirección de Redes, Estrategia y Conocimiento Agencia Nacional de Investigación y Desarrollo, ANID  tel:+56223654432  www.anid.cl (http://www.anid.cl/)  /@ANIDInforma    Ministerio de Ciencia, Tecnología, Conocimiento e InnovaciónGobierno de Chile     De: Scielo &lt;scielo@anid.cl&gt;Enviado el: miércoles, 23 de Agosto de 2023 12:41Para: Barbara Rivera Lopez &lt;brivera@anid.cl&gt;CC: Antonieta Yanez Carrasco &lt;myanez@anid.cl&gt;; Miriam Barraza Lazcano &lt;mbarraza@anid.cl&gt;Asunto: RV: Informacion para postulación de nuestra Revista a Scielo Estimada Barbara, Llego una solicitud de reunión a la cuenta de scielo, no sé si habrá llegado esta solicitud vía correo de indexación de revistas. Saludos,MB De: Alejandro Ormeño &lt;aormeno@corp.umc.cl&gt;Enviado el: jueves, 27 de Julio de 2023 15:20Para: Scielo &lt;scielo@anid.cl&gt;; Carmen Bastidas &lt;cbastidas@corp.umc.cl&gt;Asunto: Informacion para postulación de nuestra Revista a Scielo EstimadosSoy Dr. Alejandro Ormeño, Director de Postgrados, investigación e innovación, y Director de la Revista Estudios en Educación de la Universidad Miguel de Cervantes y requerimos en la medida de sus posibilidades, fijen una reunión para informarnos, a la editora  Dra. Carmen Bastidas y a mi persona  a socializar los criterios a usar para la postulación a Scielo de nuestra Revista .Esperando una respuesta satisfactoriaLes saluda muy cordialmente . Alejandro Ormeño Ortizaormeno@corp.umc.cl"/>
    <x v="3"/>
    <x v="1"/>
  </r>
  <r>
    <s v="ayudaic"/>
    <n v="734332"/>
    <s v="2023-08-24T11:32:23Z"/>
    <s v="2023-08-24"/>
    <n v="19"/>
    <n v="5"/>
    <s v="No cumple"/>
    <n v="33"/>
    <n v="41"/>
    <n v="-8"/>
    <s v="24"/>
    <s v="08"/>
    <s v="2023"/>
    <s v="11:32"/>
    <s v="Agosto"/>
    <s v="Cerrado"/>
    <s v="2023-09-12T16:04:59Z"/>
    <s v="2023-09-12"/>
    <s v="12"/>
    <s v="09"/>
    <s v="2023"/>
    <s v="16:04"/>
    <s v="Septiembre"/>
    <n v="18567051977236"/>
    <n v="18567051977236"/>
    <s v="Prieto González, Juan Luis"/>
    <s v="juprieto@unap.cl"/>
    <x v="1"/>
    <s v="Andrea Yañez"/>
    <s v="Consulta ISSN 2735-668X"/>
    <s v="Estima@:Le escribe el Dr. Juan Luis Prieto G., Académico de la Universidad Arturo Prat y actual Editor Jefe de la revista Ducere. Revista de Investigación Educativa (https://ducere.cl/index.php/drie) (ISSN: 2735-668X).El motivo de mi correo es para realizar las siguientes consultas:1. ¿Es posible realizar una actualización del nombre de la revista en la agencia del ISSN en Chile? Actualmente, el &quot;Title proper&quot; que aparece en el portal de ISSN es &quot;Ducere:&quot;. Además, la información en &quot;Other variant title&quot; es &quot;Revista de investigación educativa&quot;. Sin embargo, necesitamos modificar esta información para que en Title proper aparezca &quot;Ducere. Revista de Investigación Educativa&quot; y el Other variant title se omita.2. ¿Será posible realizar una actualización de los datos de editor responsable y correo de contacto de la revista? Resulta que el antiguo editor responsable de la revista, quien de seguro realizó los trámites de ISSN de nuestra revista con ustedes, ya no trabaja con la universidad y no es posible recuperar los datos de acceso. De ser posible, nos gustaría completar toda la informaciòn faltante de la revista en sus archivos.Adjunto a este correo entrego constancia de estar cumpliendo actualmente las funciones de editor jefe de la revista.Dr. Juan Luis Prieto G.Académico | Pedagogía en Matemática y FísicaFacultad de Ciencias HumanasUniversidad Arturo Prat, ChileORCID Id (https://orcid.org/0000-0003-0798-5191)  | ResearchGate (https://www.researchgate.net/profile/Juan-Prieto-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34979"/>
    <s v="2023-08-25T11:30:05Z"/>
    <s v="2023-08-25"/>
    <n v="18"/>
    <n v="5"/>
    <s v="No cumple"/>
    <n v="33"/>
    <n v="41"/>
    <n v="-8"/>
    <s v="25"/>
    <s v="08"/>
    <s v="2023"/>
    <s v="11:30"/>
    <s v="Agosto"/>
    <s v="Cerrado"/>
    <s v="2023-09-12T19:04:28Z"/>
    <s v="2023-09-12"/>
    <s v="12"/>
    <s v="09"/>
    <s v="2023"/>
    <s v="19:04"/>
    <s v="Septiembre"/>
    <n v="18596828594452"/>
    <n v="18596828594452"/>
    <s v="Revista Nuevas Dimensiones"/>
    <s v="rnuevasd@uahurtado.cl"/>
    <x v="7"/>
    <s v="Andrea Yañez"/>
    <s v="Problema con actualizar datos de mi revista"/>
    <s v="Estimados/as, junto con saludar, me comunico con usted porque no puedo actualizar los datos de mi revista (Nuevas Dimensiones). Puedo completar todos los datos, pero al llegar al punto final donde debo confirmar los cambios me aparece un error 505. ¿Me podrían ayudar a resolver este problema? Quedamos atentos a su respuestaSaludos cordiales"/>
    <x v="5"/>
    <x v="6"/>
  </r>
  <r>
    <s v="ayudaic"/>
    <n v="735135"/>
    <s v="2023-08-25T17:25:05Z"/>
    <s v="2023-08-25"/>
    <n v="3"/>
    <n v="5"/>
    <s v="Cumple"/>
    <n v="33"/>
    <n v="41"/>
    <n v="-8"/>
    <s v="25"/>
    <s v="08"/>
    <s v="2023"/>
    <s v="17:25"/>
    <s v="Agosto"/>
    <s v="Cerrado"/>
    <s v="2023-08-28T16:04:48Z"/>
    <s v="2023-08-28"/>
    <s v="28"/>
    <s v="08"/>
    <s v="2023"/>
    <s v="16:04"/>
    <s v="Agosto"/>
    <n v="10878232581396"/>
    <n v="10878232581396"/>
    <s v="Repositorio"/>
    <s v="repositorio@anid.cl"/>
    <x v="5"/>
    <s v="Paula Gajardo"/>
    <s v="Feedback Form Information"/>
    <s v="Comments:Estimados, estaba buscando información acerca de un Fondecyt, un tanto antiguo, que no tiene información completa en el repositorio ANID. Agradecería saber si existe la posibilidad de contar con los informes, artículos, y documentos asociados al siguiente Fondecyt N° 1020616: PROCESOS Y ORIGENES DEL POBLAMIENTO MARITIMO DE LOS CANALES PATAGONICOS: CHILOE Y EL NUCLEO SEPTENTRIONAL.Gracias de AntemanoDate: Fri Aug 25 17:24:56 UTC 2023Email: jplaza@fishingpartners.clLogged In As: Referring Page: https://repositorio.anid.cl/entities/proyecto/29a1a929-9712-4418-9f80-d3efb1b84492User Agent: Mozilla/5.0 (Windows NT 10.0; Win64; x64) AppleWebKit/537.36 (KHTML, like Gecko) Chrome/116.0.0.0 Safari/537.36Session: 52a53d66-2251-4616-a0b6-2d23cb311269"/>
    <x v="3"/>
    <x v="1"/>
  </r>
  <r>
    <s v="ayudaic"/>
    <n v="735156"/>
    <s v="2023-08-25T18:25:35Z"/>
    <s v="2023-08-25"/>
    <n v="3"/>
    <n v="5"/>
    <s v="Cumple"/>
    <n v="33"/>
    <n v="41"/>
    <n v="-8"/>
    <s v="25"/>
    <s v="08"/>
    <s v="2023"/>
    <s v="18:25"/>
    <s v="Agosto"/>
    <s v="Cerrado"/>
    <s v="2023-08-28T16:04:47Z"/>
    <s v="2023-08-28"/>
    <s v="28"/>
    <s v="08"/>
    <s v="2023"/>
    <s v="16:04"/>
    <s v="Agosto"/>
    <n v="400630931952"/>
    <n v="400630931952"/>
    <s v="Daniel Alejandro Díaz Alvarado"/>
    <s v="ddiaz@dgf.uchile.cl"/>
    <x v="5"/>
    <s v="Paula Gajardo"/>
    <s v="Fwd: Depósito Informe Final proyecto ACT172002 en repositorio ANID y otros."/>
    <s v="Estimado/a,Estoy intentando subir un informe final anonimizado al repositorio de ANID, de un proyecto Anillo que finalizamos hace unos años.Al intentar un nuevo depósito y la opción de informe final, la plataforma me pide identificar el proyecto con su código, pero al ingresarlo recibo el mensaje &quot;Folio no existe&quot;.Los datos del proyecto son estos:Código: ACT172002Título: The interplay between subduction processes and natural disasters in ChileQuedo atento a las indicaciones para poder finalizar correctamente el envío del informe final anonimizado al repositorio de ANID.Saludos cordiales,Daniel-- Daniel Díaz AlvaradoProfesor AsociadoDepartamento de GeofísicaFacultad de Ciencias Físicas y MatemáticasUniversidad de ChileBlanco Encalada 2002Santiago, ChileTel: +56 2 29784295-------- Mensaje reenviado --------Asunto: _x0009_Depósito Informe Final proyecto ACT172002 en repositorio ANID y otros.Fecha: _x0009_Wed, 16 Aug 2023 22:18:15 +0000De: _x0009_Karol Campos Gavilan &lt;kcampos@anid.cl&gt;Para: _x0009_Daniel Diaz &lt;ddiaz@dgf.uchile.cl&gt;CC: _x0009_jruiz@dgf.uchile.cl &lt;jruiz@dgf.uchile.cl&gt;, jruiz@dgf.uchile.cl &lt;jruiz@dgf.uchile.cl&gt;, sruiz@dgf.uchile.cl &lt;sruiz@dgf.uchile.cl&gt;, andrei@dgf.uchile.cl &lt;andrei@dgf.uchile.cl&gt;Estimado Sr. Díaz,Junto con saludar, el motivo de la presente es solicitarle subir al repositorio ANID el Informe Final anonimizado del proyecto ACT172002, para lo cual se adjunta un documento guía, así como también la infografía de cómo realizar depósitos en el repositorio, este es el nuevo proceder que ahora está utilizando ANID con los proyectos cerrados.Para proceder al depósito del Informe Técnico Final debe seguir los siguientes pasos:  * ingresar a “Nuevo Depósito” en http://repositorio.anid.cl/    &lt;http://repositorio.anid.cl/&gt;.  * Seleccionar el tipo de documento y completar el formulario de ingreso.  * Indicar si existe un período de embargo.  * Finalmente cargar el archivo en alguno de los formatos que indica el    Repositorio bajo Ley de Protección de Datos Personales.        Como requisito para el ingreso debe contar con una cuenta de CONICYT ID. Si no cuenta con ella, en la misma página web puede ir a “iniciar sesión”, pinchar el botón de ingreso, lo cual lo dirigirá a la página de ingreso de credenciales. En la parte inferior, ingresar a “Cree su cuenta”.       Si bien no se exige el ingreso de las publicaciones científicas a través de las bases concursales y basados en la *Política de Acceso Abierto,* sugerimos que estas sean ingresadas al repositorio, puesto que garantizan a la ciudadanía la accesibilidad de la producción científica nacional financiada con fondos públicos. Además, reporta un beneficio para el equipo de investigación y las Instituciones participantes del proyecto, ya que aumentan la visibilidad de los resultados de su investigación, permitiendo que sean fácilmente recuperados y citados, incrementando la difusión y uso de los mismos, logrando Mayor impacto, sumado a que las empresas, tomadores de decisiones y ciudadanía en general, pueden acceder de forma inmediata y abierta a resultados de investigación y metadata asociada, que sirvan a sus propios propósitos e intereses.  El plazo para depositar el *informe es de 2 semanas*. Le agradezco dar aviso en cuanto se haga el ingreso de esta información al repositorio de ANID.              Al presente email, se adjunta el documento Anonimización de datos – guía.pdf, el cual contiene instrucciones para cumplir con la ley de datos personales, y el documento infografía_depositos.pdf. Por favor considerar que en la sección Preguntas Frecuentes del repositorio, podrán resolver eventuales dudas y sino a través del presente email.Atentamente,━━━━━━━━*Karol Campos Gavilán**Ejecutiva de Centros*Departamento de Iniciativas Orientadas al Desarrollo e InnovaciónSubdirección de Centros e Investigación AsociativaAgencia Nacional de Investigación y Desarrollo, ANID***Ministerio de Ciencia, Tecnología, Conocimiento e Innovación **Gobierno de Chile*****+56 2 2435 4318***kcampos@anid.cl &lt;mailto:kcampos@anid.cl&gt;**_www.anid.cl &lt;http://www.conicyt.cl/&gt;_*"/>
    <x v="5"/>
    <x v="6"/>
  </r>
  <r>
    <s v="ayudaic"/>
    <n v="735204"/>
    <s v="2023-08-25T20:01:55Z"/>
    <s v="2023-08-25"/>
    <n v="33"/>
    <n v="5"/>
    <s v="No cumple"/>
    <n v="33"/>
    <n v="41"/>
    <n v="-8"/>
    <s v="25"/>
    <s v="08"/>
    <s v="2023"/>
    <s v="20:01"/>
    <s v="Agosto"/>
    <s v="Cerrado"/>
    <s v="2023-09-27T14:03:33Z"/>
    <s v="2023-09-27"/>
    <s v="27"/>
    <s v="09"/>
    <s v="2023"/>
    <s v="14:03"/>
    <s v="Septiembre"/>
    <n v="10847712968852"/>
    <n v="10847712968852"/>
    <s v="MIRIAM BERNARDA BARRAZA LAZCANO"/>
    <s v="mbarraza@anid.cl"/>
    <x v="2"/>
    <s v="Miriam Barraza"/>
    <s v="Envío DOI anticipado Revista RIAT"/>
    <s v="Estimados, Comunico a Ud. que los DOI de la Revista Iberoamericana de Ambiente y Turismo, volumen 19, número 1, se encuentran generados y validados, para ser usados en la edición de la revista. El documento contiene la siguiente información:Volumen, número, año, número de orden del artículo según tabla de contenidos, título del artículo e identificador DOI. En caso de consulta, no dude en contactarme. Saludos cordiales,       Miriam Barraza     Analista de Unidad de Acceso     Departamento Gestión de Conocimiento, Monitoreo y Prospección     Subdirección de Redes, Estrategia y Conocimiento     Agencia Nacional de Investigación y Desarrollo, ANID     Moneda 1375 – Santiago Centro     (t) +56 22 365 4694     www.anid.cl / @ANIDInforma (https://twitter.com/AnidInforma)         Ministerio de Ciencia, Tecnología, Conocimiento e Innovación     Gobierno de Chile"/>
    <x v="1"/>
    <x v="7"/>
  </r>
  <r>
    <s v="ayudaic"/>
    <n v="735432"/>
    <s v="2023-08-28T12:08:57Z"/>
    <s v="2023-08-28"/>
    <n v="0"/>
    <n v="5"/>
    <s v="Cumple"/>
    <n v="33"/>
    <n v="41"/>
    <n v="-8"/>
    <s v="28"/>
    <s v="08"/>
    <s v="2023"/>
    <s v="12:08"/>
    <s v="Agosto"/>
    <s v="Cerrado"/>
    <s v="2023-08-28T16:04:47Z"/>
    <s v="2023-08-28"/>
    <s v="28"/>
    <s v="08"/>
    <s v="2023"/>
    <s v="16:04"/>
    <s v="Agosto"/>
    <n v="379163946131"/>
    <n v="379163946131"/>
    <s v="Diego Ricardo Schmidlin Roccatagliata"/>
    <s v="diegifero@gmail.com"/>
    <x v="5"/>
    <s v="Paula Gajardo"/>
    <s v="deposito Tesis codigo proyecto, centro o beca"/>
    <s v="Estimado: Según lo solicitado por ANID, estoy en proceso de subir mi tesis para lo cual debo poner codigo proyecto, centro o beca. Adjunto mi tesis, esta fue en la Universidad de Barcelona y financiada por la Beca Chile ANID (master) área prioritaria en gestión del agua (2019). Quedo atento a sus comentariosSaludosDieg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1"/>
  </r>
  <r>
    <s v="ayudaic"/>
    <n v="735438"/>
    <s v="2023-08-28T12:51:06Z"/>
    <s v="2023-08-28"/>
    <n v="25"/>
    <n v="5"/>
    <s v="No cumple"/>
    <n v="33"/>
    <n v="41"/>
    <n v="-8"/>
    <s v="28"/>
    <s v="08"/>
    <s v="2023"/>
    <s v="12:51"/>
    <s v="Agosto"/>
    <s v="Cerrado"/>
    <s v="2023-09-22T13:02:59Z"/>
    <s v="2023-09-22"/>
    <s v="22"/>
    <s v="09"/>
    <s v="2023"/>
    <s v="13:02"/>
    <s v="Septiembre"/>
    <n v="18686417512468"/>
    <n v="18686417512468"/>
    <s v="LUIS RODRIGO MELLA RUBIO"/>
    <s v="productividad-fb210008@cienciavida.org"/>
    <x v="4"/>
    <s v="Paula Gajardo"/>
    <s v="Depósito Informe Final proyecto ACE170003 en repositorio ANID y otras informaciones."/>
    <s v="Nos llegó este correo quisieramos saber como realizar el respositorio y porqué se está solicitando?Junto con saludar, el motivo de la presente es solicitarle subir al repositorio ANID el Informe Final anonimizado del proyecto ACE170003, para lo cual se adjunta un documento guía, así como también la infografía de cómo realizar depósitos en el repositorio, este es el nuevo proceder que ahora está utilizando ANID con los proyectos cerrados.                Para proceder al depósito del Informe Técnico Final debe seguir los siguientes pasos:- ingresar a “Nuevo Depósito” en http://repositorio.anid.cl/.- Seleccionar el tipo de documento y completar el formulario de ingreso.- Indicar si existe un período de embargo.- Finalmente cargar el archivo en alguno de los formatos que indica el Repositorio bajo Ley de Protección de Datos Personales.       Como requisito para el ingreso debe contar con una cuenta de CONICYT ID. Si no cuenta con ella, en la misma página web puede ir a “iniciar sesión”, pinchar el botón de ingreso, lo cual lo dirigirá a la página de ingreso de credenciales. En la parte inferior, ingresar a “Cree su cuenta”.               Si bien no se exige el ingreso de las publicaciones científicas a través de las bases concursales, sugerimos que estas sean ingresadas al repositorio, puesto que garantizan a la ciudadanía la accesibilidad de la producción científica nacional financiada con fondos públicos. Además, reporta un beneficio para el equipo de investigación y las Instituciones participantes del proyecto, ya que aumentan la visibilidad de los resultados de su investigación, permitiendo que sean fácilmente recuperados y citados, incrementando la difusión y uso de los mismos, logrando Mayor impacto, sumado a que las empresas, tomadores de decisiones y ciudadanía en general, pueden acceder de forma inmediata y abierta a resultados de investigación y metadata asociada, que sirvan a sus propios propósitos e intereses.El plazo para depositar el **informe es de 2 semanas**. Le agradezco dar aviso en cuanto se haga el ingreso de esta información al repositorio de ANID. Al presente email, se adjunta el documento Anonimización de datos – guía.pdf, el cual contiene instrucciones para cumplir con la ley de datos personales, y el documento infografía_depositos.pdf. Por favor considerar que en la sección Preguntas Frecuentes del repositorio, podrán resolver eventuales dudas y sino a través del presente email."/>
    <x v="4"/>
    <x v="6"/>
  </r>
  <r>
    <s v="ayudaic"/>
    <n v="735603"/>
    <s v="2023-08-28T15:07:21Z"/>
    <s v="2023-08-28"/>
    <n v="1"/>
    <n v="5"/>
    <s v="Cumple"/>
    <n v="33"/>
    <n v="41"/>
    <n v="-8"/>
    <s v="28"/>
    <s v="08"/>
    <s v="2023"/>
    <s v="15:07"/>
    <s v="Agosto"/>
    <s v="Cerrado"/>
    <s v="2023-08-29T17:05:21Z"/>
    <s v="2023-08-29"/>
    <s v="29"/>
    <s v="08"/>
    <s v="2023"/>
    <s v="17:05"/>
    <s v="Agosto"/>
    <n v="18689701680788"/>
    <n v="18689701680788"/>
    <s v="Dirección de Investigación"/>
    <s v="dir.investigacion@utem.cl"/>
    <x v="3"/>
    <s v="Oscar Ravanal"/>
    <s v="Dudas respecto a reporte"/>
    <s v="Estimadas/Estimados,Junto con saludar, escribo porque estoy realizando el reporte Scielo que está con proceso abierto. Pero tengo duda con respecto a indicar ID de la publicación y el PID para Scielo_Chile. ¿Me podrían por favor indicar como identifico esta información?Agradezco desde ya.Saludos cordialesIsadora Lieske         Dirección de InvestigaciónVicerrectoría de Investigación y PostgradoDieciocho # 161, Santiago - Chile  Universidad Tecnológica Metropolitanawww.utem.cl (https://www.google.com/url?q=https://www.utem.cl&amp;source=gmail-html&amp;ust=1680726717165000&amp;usg=AOvVaw2g6ZegbEKCCPHNI3jnhDnV)"/>
    <x v="4"/>
    <x v="1"/>
  </r>
  <r>
    <s v="ayudaic"/>
    <n v="735633"/>
    <s v="2023-08-28T15:47:22Z"/>
    <s v="2023-08-28"/>
    <n v="30"/>
    <n v="5"/>
    <s v="No cumple"/>
    <n v="33"/>
    <n v="41"/>
    <n v="-8"/>
    <s v="28"/>
    <s v="08"/>
    <s v="2023"/>
    <s v="15:47"/>
    <s v="Agosto"/>
    <s v="Cerrado"/>
    <s v="2023-09-27T14:03:33Z"/>
    <s v="2023-09-27"/>
    <s v="27"/>
    <s v="09"/>
    <s v="2023"/>
    <s v="14:03"/>
    <s v="Septiembre"/>
    <n v="10813975569428"/>
    <n v="10813975569428"/>
    <s v="Patricio Gana González"/>
    <s v="pganag@gmail.com"/>
    <x v="2"/>
    <s v="Miriam Barraza"/>
    <s v="DOI Revista Nutricion N°4"/>
    <s v="Estimada Miriam Barraza L.Adjunto Índice de Revista de Nutrición N°4, volumen 50, año 2023, con el fin de solicitar los respectivos DOI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5648"/>
    <s v="2023-08-28T16:22:50Z"/>
    <s v="2023-08-28"/>
    <n v="1"/>
    <n v="5"/>
    <s v="Cumple"/>
    <n v="33"/>
    <n v="41"/>
    <n v="-8"/>
    <s v="28"/>
    <s v="08"/>
    <s v="2023"/>
    <s v="16:22"/>
    <s v="Agosto"/>
    <s v="Cerrado"/>
    <s v="2023-08-29T15:04:17Z"/>
    <s v="2023-08-29"/>
    <s v="29"/>
    <s v="08"/>
    <s v="2023"/>
    <s v="15:04"/>
    <s v="Agosto"/>
    <n v="18689073921684"/>
    <n v="18689073921684"/>
    <s v="Javier Alejandro Iglesias Subiabre"/>
    <s v="javier.iglesias@umag.cl"/>
    <x v="3"/>
    <s v="Oscar Ravanal"/>
    <s v="Conteo de publicaciones en AFD"/>
    <s v="Estimada Anid,Junto con saludar, me interesa saber del siguiente listados de tipos de publicaciones Scopus, WoS y Scielo, cuáles son efectivamente consideradas para el Aporte Fiscal Directo:SCOPUS WOS SCIELOArticle Article abstractArticle-in-Press (early access) Art Exhibit Review addendumBook Chapter Bibliography announcementChapter Biographical-Item article-commentaryConference Paper Book brief-reportData Paper Book Chapter book-reviewEditorial Book Review case-reportErratum Chronology correctionLetter Correction editorialNote Dance Performance Review letterRetracted Article Article; Data Paper newsReview Database Review orationShort Survey Discussion press-release Article; Early Access rapid-communication Editorial Material research-article Excerpt review-article Expression of Concern Fiction, Creative Prose Film Review Hardware Review Item About an Individual Letter Meeting Abstract Meeting Summary Music Performance Review Music Score Music Score Review News Item Note Poetry Article; Proceedings Paper Record Review Reprint Article; Retracted Publication Retraction Review Review; Book Chapter Script Software Review TV Review, Radio Review Theater ReviewQuedo atento a sus comentarios.Saludos cordiales,-- Remitente notificado conMailtrack (https://mailtrack.io?utm_source=gmail&amp;utm_medium=signature&amp;utm_campaign=signaturevirality11&amp;)  28-08-23, 13:13:43NOTA DE CONFIDENCIALIDAD: Este correo electrónico es confidencial y para uso exclusivo de la(s) persona(s) a quien(es) se dirige y su contenido es de propiedad intelectual de la Universidad de Magallanes. Si el lector de esta transmisión electrónica no es el destinatario, se le notifica que cualquier distribución o copia de la misma está estrictamente prohibida. Si ha recibido este correo por error le solicitamos notificar inmediatamente a la persona que lo envió y borrarlo definitivamente de su sistema.CONFIDENTIALITY NOTE: This email is confidential and for the exclusive use of the person (s) to whom it is addressed and its content is the intellectual property of the University of Magallanes. If the reader of this electronic transmission is not the intended recipient, you are hereby notified that any distribution or copy thereof is strictly prohibited. If you have received this email by mistake we ask you to immediately notify the person who sent it and delete it permanently from your system."/>
    <x v="3"/>
    <x v="1"/>
  </r>
  <r>
    <s v="ayudaic"/>
    <n v="735751"/>
    <s v="2023-08-28T19:47:21Z"/>
    <s v="2023-08-28"/>
    <n v="57"/>
    <n v="5"/>
    <s v="No cumple"/>
    <n v="33"/>
    <n v="41"/>
    <n v="-8"/>
    <s v="28"/>
    <s v="08"/>
    <s v="2023"/>
    <s v="19:47"/>
    <s v="Agosto"/>
    <s v="Cerrado"/>
    <s v="2023-10-24T20:03:46Z"/>
    <s v="2023-10-24"/>
    <s v="24"/>
    <s v="10"/>
    <s v="2023"/>
    <s v="20:03"/>
    <s v="Octubre"/>
    <n v="423092831352"/>
    <n v="423092831352"/>
    <s v="Andrea Margarita Yañez Clavel"/>
    <s v="ayanez@anid.cl"/>
    <x v="1"/>
    <s v="Alejandro Pavez"/>
    <s v="RE: Solicitud de actualización de registros ISSN con centro ISSN Internacional"/>
    <s v="Estimado don Bejamin: Junto con saludar y disculparme por la tardanza en informar que el nombre ya esta corregido en la plataforma del ISSN para que pueda revisar: https://portal.issn.org/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Andrea Yanez ClavelEnviado el: martes, 18 de Julio de 2023 10:22Para: editor@academiaone.orgCC: issn &lt;issn@anid.cl&gt;Asunto: RE: Solicitud de actualización de registros ISSN con centro ISSN Internacional Estimado don Benjamin: Junto con saludar, le adjunto los registro que se encuentran registrados en el portal del ISSN para pueda revisar me di cuenta que una revista en el listado enviado por ud. No tiene el mismo titulo:  Diversity Research: Magazine of Analysis and Trends20-04-20232810-6393Diversity Research: Journal of Analysis and TrendsCiencias SocialesISSN Asignado (work)Benjamin Alfaro  Para que lo reviste y me indique si esta correcto en el registro adjunto, todos los registros están provisional, así que aún estamos a tiempo para modificar el título del registro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18 de Julio de 2023 7:26Para: evaluacionrevistas &lt;evaluacionrevistas@conicyt.cl&gt;Asunto: Solicitud de actualización de registros ISSN con centro ISSN Internacional Estimado equipo,Hemos recibido sus ISSN para nuestros títulos mencionados a continuación, mientras que el portal internacional de ISSN no muestra nuestros registros. Le pido que confirme los registros con el centro internacional ISSN.  Open Academia: Journal of Academic ResearchISSN (E): 2810-6377 Open Herald: Periodical publication of methodical investigationISSN (E): 2810-6385 Wire Insights: Journal of Innovation InsightsISSN (E): 2810-6458 Diversity Research: Magazine of Analysis and TrendsISSN (E): 2810-6393 Progress Annals: Journal of Progressive ResearchISSN (E): 2810-6466 Saludos cordiales a usted,Benjamín AlfaroPublisher Academia One Journals Publishing,editor@academiaone.org"/>
    <x v="4"/>
    <x v="10"/>
  </r>
  <r>
    <s v="ayudaic"/>
    <n v="735767"/>
    <s v="2023-08-28T20:20:46Z"/>
    <s v="2023-08-28"/>
    <n v="1"/>
    <n v="5"/>
    <s v="Cumple"/>
    <n v="33"/>
    <n v="41"/>
    <n v="-8"/>
    <s v="28"/>
    <s v="08"/>
    <s v="2023"/>
    <s v="20:20"/>
    <s v="Agosto"/>
    <s v="Cerrado"/>
    <s v="2023-08-29T16:04:38Z"/>
    <s v="2023-08-29"/>
    <s v="29"/>
    <s v="08"/>
    <s v="2023"/>
    <s v="16:04"/>
    <s v="Agosto"/>
    <n v="10878232581396"/>
    <n v="10878232581396"/>
    <s v="Repositorio"/>
    <s v="repositorio@anid.cl"/>
    <x v="5"/>
    <s v="Paula Gajardo"/>
    <s v="Feedback Form Information"/>
    <s v="Comments:Recientemente he depositado uno de mis trabajos en el marco de la Beca ANID de Doctorado Nacional. Sin embargo, por error de tipeo, indiqué el folio de la beca 21121050, cuando correspondía 21211050. Se trata del artículo titulado: LA EDUCACIÓN EMOCIONAL: PRÁCTICAS Y DISCURSOS DE SUBJETIVACIÓN  (https://doi.org/10.14201/teri.28101) Agradecería mucho la rectificación. Atte., Date: Mon Aug 28 20:20:38 UTC 2023Email: psi.garayrivera@gmail.comLogged In As: psi.garayrivera@gmail.comReferring Page: https://repositorio.anid.cl/mydspace?configuration=workspaceUser Agent: Mozilla/5.0 (Macintosh; Intel Mac OS X 10_15_7) AppleWebKit/537.36 (KHTML, like Gecko) Chrome/116.0.0.0 Safari/537.36 OPR/102.0.0.0Session: 9961290b-5577-45aa-a68b-0bd24beb00ad"/>
    <x v="4"/>
    <x v="3"/>
  </r>
  <r>
    <s v="ayudaic"/>
    <n v="735770"/>
    <s v="2023-08-28T20:23:41Z"/>
    <s v="2023-08-28"/>
    <n v="1"/>
    <n v="5"/>
    <s v="Cumple"/>
    <n v="33"/>
    <n v="41"/>
    <n v="-8"/>
    <s v="28"/>
    <s v="08"/>
    <s v="2023"/>
    <s v="20:23"/>
    <s v="Agosto"/>
    <s v="Cerrado"/>
    <s v="2023-08-29T15:04:16Z"/>
    <s v="2023-08-29"/>
    <s v="29"/>
    <s v="08"/>
    <s v="2023"/>
    <s v="15:04"/>
    <s v="Agosto"/>
    <n v="10878232581396"/>
    <n v="10878232581396"/>
    <s v="Repositorio"/>
    <s v="repositorio@anid.cl"/>
    <x v="5"/>
    <s v="Paula Gajardo"/>
    <s v="Feedback Form Information"/>
    <s v="Comments:Hola,Espero que esten bien.Acabo de hacer un deposito (tesis magister), pero me gustaría hacer un cambio en el formulario. Es posible?Muchas gracias!Date: Mon Aug 28 20:23:32 UTC 2023Email: aamahana@uc.clLogged In As: aamahana@uc.clReferring Page: https://repositorio.anid.cl/profileUser Agent: Mozilla/5.0 (Macintosh; Intel Mac OS X 10_15_7) AppleWebKit/537.36 (KHTML, like Gecko) Chrome/114.0.0.0 Safari/537.36Session: 031ff222-78f4-451a-8b33-dd2caa25e72b"/>
    <x v="4"/>
    <x v="3"/>
  </r>
  <r>
    <s v="ayudaic"/>
    <n v="735789"/>
    <s v="2023-08-28T21:02:02Z"/>
    <s v="2023-08-28"/>
    <n v="30"/>
    <n v="5"/>
    <s v="No cumple"/>
    <n v="33"/>
    <n v="41"/>
    <n v="-8"/>
    <s v="28"/>
    <s v="08"/>
    <s v="2023"/>
    <s v="21:02"/>
    <s v="Agosto"/>
    <s v="Cerrado"/>
    <s v="2023-09-27T14:03:32Z"/>
    <s v="2023-09-27"/>
    <s v="27"/>
    <s v="09"/>
    <s v="2023"/>
    <s v="14:03"/>
    <s v="Septiembre"/>
    <n v="9800989187732"/>
    <n v="9800989187732"/>
    <s v="Antonieta Yanez Carrasco"/>
    <s v="myanez@anid.cl"/>
    <x v="2"/>
    <s v="Miriam Barraza"/>
    <s v="RE: Revista Signos vol. 56 no. 112"/>
    <s v="Estimada Mariella Junto con saludar te comento que la revista signos v56n112 , fue publicado el lunes 14 de Agosto.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mariella.sanguineti@pucv.cl &lt;mariella.sanguineti@pucv.cl&gt; En nombre de Revista Signos . -Enviado el: lunes, 28 de Agosto de 2023 16:29Para: Cristian Robeson &lt;cristian.robeson@pucv.cl&gt;CC: Antonieta Yanez Carrasco &lt;myanez@anid.cl&gt;; Scielo &lt;scielo@anid.cl&gt;; Carolina Bernales &lt;carolina.bernales@pucv.cl&gt;Asunto: Re: Revista Signos vol. 56 no. 112 Cristian, hola, ¿ya podemos publicar el número de Agosto?Transcurrió un mes desde que le escribiste a Antonieta, urge publicarlo entre hoy y mañana, gracias, saludosMariella SanguinetiAsistente EditorialRevista Signos. Estudios de Lingüísticahttp://www.revistasignos.cl (http://www.revistasignos.cl/)  El jue, 27 jul 2023 a las 14:02, Cristian Robeson (&lt;cristian.robeson@pucv.cl&gt;) escribió:Estimada Antonieta,Junto con saludar, hago llegar la revista Signos vol. 56 no. 112 para que pase a su proceso de revisión. signos_v56n112_markup_xml.zip (https://drive.google.com/file/d/1Q71SLoq-E9mzogZClmzwB8Ku_nNF19GP/view?usp=drive_web) Saludos cordiales,"/>
    <x v="3"/>
    <x v="9"/>
  </r>
  <r>
    <s v="ayudaic"/>
    <n v="735791"/>
    <s v="2023-08-28T21:07:14Z"/>
    <s v="2023-08-28"/>
    <n v="30"/>
    <n v="5"/>
    <s v="No cumple"/>
    <n v="33"/>
    <n v="41"/>
    <n v="-8"/>
    <s v="28"/>
    <s v="08"/>
    <s v="2023"/>
    <s v="21:07"/>
    <s v="Agosto"/>
    <s v="Cerrado"/>
    <s v="2023-09-27T14:03:32Z"/>
    <s v="2023-09-27"/>
    <s v="27"/>
    <s v="09"/>
    <s v="2023"/>
    <s v="14:03"/>
    <s v="Septiembre"/>
    <n v="18695511863316"/>
    <n v="18695511863316"/>
    <s v="Revista Signos . -"/>
    <s v="revista.signos@pucv.cl"/>
    <x v="2"/>
    <s v="Miriam Barraza"/>
    <s v="Re: Revista Signos vol. 56 no. 112"/>
    <s v="Cristian, hola, ¿ya podemos publicar el número de Agosto?Transcurrió un mes desde que le escribiste a Antonieta, urge publicarlo entre hoy y mañana, gracias, saludosMariella SanguinetiAsistente EditorialRevista Signos. Estudios de Lingüísticahttp://www.revistasignos.cl (http://www.revistasignos.cl/)El jue, 27 jul 2023 a las 14:02, Cristian Robeson (&lt;cristian.robeson@pucv.cl&gt;) escribió:Estimada Antonieta,Junto con saludar, hago llegar la revista Signos vol. 56 no. 112 para que pase a su proceso de revisión. signos_v56n112_markup_xml.zip (https://drive.google.com/file/d/1Q71SLoq-E9mzogZClmzwB8Ku_nNF19GP/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
  </r>
  <r>
    <s v="ayudaic"/>
    <n v="735839"/>
    <s v="2023-08-28T23:53:04Z"/>
    <s v="2023-08-28"/>
    <n v="11"/>
    <n v="5"/>
    <s v="No cumple"/>
    <n v="33"/>
    <n v="41"/>
    <n v="-8"/>
    <s v="28"/>
    <s v="08"/>
    <s v="2023"/>
    <s v="23:53"/>
    <s v="Agosto"/>
    <s v="Cerrado"/>
    <s v="2023-09-08T20:04:06Z"/>
    <s v="2023-09-08"/>
    <s v="08"/>
    <s v="09"/>
    <s v="2023"/>
    <s v="20:04"/>
    <s v="Septiembre"/>
    <n v="409489239432"/>
    <n v="409489239432"/>
    <s v="Gregory Piero Albornoz Palma"/>
    <s v="gralbornoz@udec.cl"/>
    <x v="5"/>
    <s v="Paula Gajardo"/>
    <s v="Consulta Número (código/folio) de mi beca Doctorado Nacional"/>
    <s v="Estimada/o,Junto con saludarle, quisiera solicitar el Número (código/folio) de mi beca Doctorado Nacional (beca: 2018-21181080). Quedo atento a sus comentarios.Se despide,Gregory Albornoz-Palma, Ph.D."/>
    <x v="4"/>
    <x v="5"/>
  </r>
  <r>
    <s v="ayudaic"/>
    <n v="735953"/>
    <s v="2023-08-29T14:27:40Z"/>
    <s v="2023-08-29"/>
    <n v="0"/>
    <n v="5"/>
    <s v="Cumple"/>
    <n v="33"/>
    <n v="41"/>
    <n v="-8"/>
    <s v="29"/>
    <s v="08"/>
    <s v="2023"/>
    <s v="14:27"/>
    <s v="Agosto"/>
    <s v="Cerrado"/>
    <s v="2023-08-29T19:03:55Z"/>
    <s v="2023-08-29"/>
    <s v="29"/>
    <s v="08"/>
    <s v="2023"/>
    <s v="19:03"/>
    <s v="Agosto"/>
    <n v="10878232581396"/>
    <n v="10878232581396"/>
    <s v="Repositorio"/>
    <s v="repositorio@anid.cl"/>
    <x v="5"/>
    <s v="Paula Gajardo"/>
    <s v="Feedback Form Information"/>
    <s v="Comments:Hola,Espero que esten bien.Mi nombre es Antonio Mahana.Ayer hice un deposito en el repositorio (mi tesis de magister), pero me gustaría corregir algo del formulario (en relación con el embargo) que hice mal. Sin embargo, la plataforma no me deja editar o eliminar el deposito (que ya aprobó y publicó).Me podrían guiar con esto? Lo ideal para mi seria borrar el deposito y volver a subir (o por lo menos editar el formulario).El numero del proyecto es 73190271. La fecha de publicación fue ayer 28 de Agosto. El titulo es &quot;Even more on reflexive predictions&quot;.Muchisimas gracias y quedo atento!Date: Tue Aug 29 14:27:34 UTC 2023Email: aamahana@uc.clLogged In As: aamahana@uc.clReferring Page: https://repositorio.anid.cl/entities/tesis/f89f5ba8-e005-403b-b9bc-768a41137a22/fullUser Agent: Mozilla/5.0 (Macintosh; Intel Mac OS X 10_15_7) AppleWebKit/537.36 (KHTML, like Gecko) Chrome/114.0.0.0 Safari/537.36Session: 468d3977-db6c-4843-a583-88844b64ca9f"/>
    <x v="5"/>
    <x v="6"/>
  </r>
  <r>
    <s v="ayudaic"/>
    <n v="736156"/>
    <s v="2023-08-29T18:24:13Z"/>
    <s v="2023-08-29"/>
    <n v="42"/>
    <n v="5"/>
    <s v="No cumple"/>
    <n v="33"/>
    <n v="41"/>
    <n v="-8"/>
    <s v="29"/>
    <s v="08"/>
    <s v="2023"/>
    <s v="18:24"/>
    <s v="Agosto"/>
    <s v="Cerrado"/>
    <s v="2023-10-10T16:03:49Z"/>
    <s v="2023-10-10"/>
    <s v="10"/>
    <s v="10"/>
    <s v="2023"/>
    <s v="16:03"/>
    <s v="Octubre"/>
    <n v="18726514448404"/>
    <n v="18726514448404"/>
    <s v="María Trinidad Bórquez Ibarra"/>
    <s v="trinidad.borquez@gmail.com"/>
    <x v="2"/>
    <s v="Miriam Barraza"/>
    <s v="Consulta"/>
    <s v="Estimados/as:Junto con saludar, escribo para consultar si dentro de los criterios para la admisión y la permanencia de revistas científicas en la Colección SciELO Chile está contemplada alguna limitación referida al número de publicaciones consecutivas de trabajos de un mismo autor. ¿Existe un plazo ideal que la revista académica debiera exigir a los autores de espera antes de presentar un nuevo trabajo para ser publicado?Quedo atenta a su respuesta. De antemano muchas gracias.Saludos cordiales,Trinidad Bórquez I.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36173"/>
    <s v="2023-08-29T18:50:40Z"/>
    <s v="2023-08-29"/>
    <n v="56"/>
    <n v="5"/>
    <s v="No cumple"/>
    <n v="33"/>
    <n v="41"/>
    <n v="-8"/>
    <s v="29"/>
    <s v="08"/>
    <s v="2023"/>
    <s v="18:50"/>
    <s v="Agosto"/>
    <s v="Cerrado"/>
    <s v="2023-10-24T20:03:46Z"/>
    <s v="2023-10-24"/>
    <s v="24"/>
    <s v="10"/>
    <s v="2023"/>
    <s v="20:03"/>
    <s v="Octubre"/>
    <n v="423092831352"/>
    <n v="423092831352"/>
    <s v="Andrea Margarita Yañez Clavel"/>
    <s v="ayanez@anid.cl"/>
    <x v="1"/>
    <s v="Alejandro Pavez"/>
    <s v="RE: Planilla ISSN"/>
    <s v="Estimado don Carlos: Junto con saludar, le informo que ya se actualizo la información en el portal del ISSN pronto se verá reflejada en la siguiente URL: https://portal.issn.org/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Carlos Enrique Silva Cordova &lt;csilva@upla.cl&gt;Enviado el: miércoles, 2 de Agosto de 2023 10:46Para: Andrea Yanez Clavel &lt;ayanez@anid.cl&gt;Asunto: Re: Planilla ISSN SRA. ANDREAEnvío a usted para su revisión el formulario completoatte, Muchas graciascsc El mar, 1 ago 2023 a las 10:30, Carlos Enrique Silva Cordova (&lt;csilva@upla.cl&gt;) escribió:Muchísimas gracias Andreaattecsc El mar, 1 ago 2023 a las 10:29, Andrea Yanez Clavel (&lt;ayanez@anid.cl&gt;) escribió:Estimado don Carlos: Adjunto planilla para ISSN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Dr. Carlos Silva CórdovaFacultad de Ciencias Naturales y ExactasUniversidad de Playa Ancha --Dr. Carlos Silva CórdovaFacultad de Ciencias Naturales y ExactasUniversidad de Playa Ancha"/>
    <x v="4"/>
    <x v="10"/>
  </r>
  <r>
    <s v="ayudaic"/>
    <n v="736236"/>
    <s v="2023-08-29T20:49:29Z"/>
    <s v="2023-08-29"/>
    <n v="42"/>
    <n v="5"/>
    <s v="No cumple"/>
    <n v="33"/>
    <n v="41"/>
    <n v="-8"/>
    <s v="29"/>
    <s v="08"/>
    <s v="2023"/>
    <s v="20:49"/>
    <s v="Agosto"/>
    <s v="Cerrado"/>
    <s v="2023-10-10T17:03:52Z"/>
    <s v="2023-10-10"/>
    <s v="10"/>
    <s v="10"/>
    <s v="2023"/>
    <s v="17:03"/>
    <s v="Octubre"/>
    <n v="9516767928084"/>
    <n v="9516767928084"/>
    <s v="Mmarce21"/>
    <s v="mmarce21@gmail.com"/>
    <x v="2"/>
    <s v="Miriam Barraza"/>
    <s v="Envio RLEI V17 N1 MARCADA"/>
    <s v="Hola Anto.ADJUNTO ARCHIVOS MARCADADOS de RLEI v17n1 de 2023.Me confirmas por favor.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6257"/>
    <s v="2023-08-29T21:06:06Z"/>
    <s v="2023-08-29"/>
    <n v="73"/>
    <n v="5"/>
    <s v="No cumple"/>
    <n v="33"/>
    <n v="41"/>
    <n v="-8"/>
    <s v="29"/>
    <s v="08"/>
    <s v="2023"/>
    <s v="21:06"/>
    <s v="Agosto"/>
    <s v="Cerrado"/>
    <s v="2023-11-10T15:03:47Z"/>
    <s v="2023-11-10"/>
    <s v="10"/>
    <s v="11"/>
    <s v="2023"/>
    <s v="15:03"/>
    <s v="Noviembre"/>
    <n v="18689701680788"/>
    <n v="18689701680788"/>
    <s v="Dirección de Investigación"/>
    <s v="dir.investigacion@utem.cl"/>
    <x v="4"/>
    <s v="Oscar Ravanal"/>
    <s v="Re: Dudas respecto a reporte"/>
    <s v="Este es un seguimiento de su solicitud anterior n.° #735603 &quot;Dudas respecto a reporte&quot;Muchas gracias por la ayuda! Saludos         Dirección de InvestigaciónVicerrectoría de Investigación y PostgradoDieciocho # 161, Santiago - Chile  Universidad Tecnológica Metropolitanawww.utem.cl (https://www.google.com/url?q=https://www.utem.cl&amp;source=gmail-html&amp;ust=1680726717165000&amp;usg=AOvVaw2g6ZegbEKCCPHNI3jnhDnV)"/>
    <x v="4"/>
    <x v="1"/>
  </r>
  <r>
    <s v="ayudaic"/>
    <n v="736407"/>
    <s v="2023-08-30T12:44:53Z"/>
    <s v="2023-08-30"/>
    <n v="41"/>
    <n v="5"/>
    <s v="No cumple"/>
    <n v="33"/>
    <n v="41"/>
    <n v="-8"/>
    <s v="30"/>
    <s v="08"/>
    <s v="2023"/>
    <s v="12:44"/>
    <s v="Agosto"/>
    <s v="Cerrado"/>
    <s v="2023-10-10T17:03:51Z"/>
    <s v="2023-10-10"/>
    <s v="10"/>
    <s v="10"/>
    <s v="2023"/>
    <s v="17:03"/>
    <s v="Octubre"/>
    <n v="15042793702804"/>
    <n v="15042793702804"/>
    <s v="Carolina Valenzuela"/>
    <s v="cvalenmo@gmail.com"/>
    <x v="2"/>
    <s v="Miriam Barraza"/>
    <s v="Corrección en artículo revista ARQ 109"/>
    <s v="Estimada Antonieta:Espero que te encuentres muy bien.Queremos solicitar se incorpore una nota aclaratoria al final del siguiente artículo de la revista ARQ 109, sólo en su versión en español por favor:https://www.scielo.cl/scielo.php?script=sci_arttext&amp;pid=S0717-69962021000300151&amp;lng=es&amp;nrm=iso&amp;tlng=esEl texto de la nota sería el siguiente:Nota aclaratoria:Al momento de ser publicado, en este artículo no se incorporó la siguiente referencia: MAILLET, Carlos. “Mapa infográfico del legado urbano de Benjamín Vicuña Mackenna” Tesis para optar al grado de Máster en Historia y Gestión del Patrimonio Cultural, Universidad de Los Andes de Chile, 2013.Estaré atenta a tu respuesta y a la confirmación de la incorporación del texto en el artículo.Saludos y gracia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36614"/>
    <s v="2023-08-30T16:39:18Z"/>
    <s v="2023-08-30"/>
    <n v="55"/>
    <n v="5"/>
    <s v="No cumple"/>
    <n v="33"/>
    <n v="41"/>
    <n v="-8"/>
    <s v="30"/>
    <s v="08"/>
    <s v="2023"/>
    <s v="16:39"/>
    <s v="Agosto"/>
    <s v="Cerrado"/>
    <s v="2023-10-24T20:03:46Z"/>
    <s v="2023-10-24"/>
    <s v="24"/>
    <s v="10"/>
    <s v="2023"/>
    <s v="20:03"/>
    <s v="Octubre"/>
    <n v="423092831352"/>
    <n v="423092831352"/>
    <s v="Andrea Margarita Yañez Clavel"/>
    <s v="ayanez@anid.cl"/>
    <x v="1"/>
    <s v="Alejandro Pavez"/>
    <s v="RE: ISSN"/>
    <s v="Estimada Sra. Guzmán: Junto con saludar, reviso el spam para ver si no le ha llegado ahí el correo para el registro en la plataforma. Quedo atenta,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gdalena Guzmán &lt;mguzman@editorialtantomonta.cl&gt;Enviado el: miércoles, 30 de Agosto de 2023 11:49Para: evaluacionrevistas &lt;evaluacionrevistas@conicyt.cl&gt;Asunto: ISSN Estimados,Espero que se encuentren bien.Escribo porque estoy tratando de crear una cuenta para obtener un ISSN y, aunque he insistido, no me llega el correo para poder activar la cuenta. Espero puedan ayudarme. Saludos y muchas gracias! Magdalena Guzmán DomeykoDirectora de ExtensiónEliodoro Yáñez 2210Providencia, Santiagohttps://editorialtantomonta.cl (https://editorialtantomonta.cl/)"/>
    <x v="4"/>
    <x v="10"/>
  </r>
  <r>
    <s v="ayudaic"/>
    <n v="736628"/>
    <s v="2023-08-30T17:04:01Z"/>
    <s v="2023-08-30"/>
    <n v="51"/>
    <n v="5"/>
    <s v="No cumple"/>
    <n v="33"/>
    <n v="41"/>
    <n v="-8"/>
    <s v="30"/>
    <s v="08"/>
    <s v="2023"/>
    <s v="17:04"/>
    <s v="Agosto"/>
    <s v="Cerrado"/>
    <s v="2023-10-20T20:03:23Z"/>
    <s v="2023-10-20"/>
    <s v="20"/>
    <s v="10"/>
    <s v="2023"/>
    <s v="20:03"/>
    <s v="Octubre"/>
    <n v="13733731472020"/>
    <n v="13733731472020"/>
    <s v="Rafael Urriola"/>
    <s v="rafa.urriola.u@gmail.com"/>
    <x v="1"/>
    <s v="Andrea Yañez"/>
    <s v="quiero hacer tramite ISSN"/>
    <s v="No me acepta este ni otro correo mail diciendo que la contraseña es incorrecta . He esperado que se me envie una corrección y tampoco llega. Muchas gracias Rafael Urriola Enviado desde Correo (https://go.microsoft.com/fwlink/?LinkId=550986) para Window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1"/>
  </r>
  <r>
    <s v="ayudaic"/>
    <n v="736735"/>
    <s v="2023-08-30T21:28:19Z"/>
    <s v="2023-08-30"/>
    <n v="77"/>
    <n v="5"/>
    <s v="No cumple"/>
    <n v="33"/>
    <n v="41"/>
    <n v="-8"/>
    <s v="30"/>
    <s v="08"/>
    <s v="2023"/>
    <s v="21:28"/>
    <s v="Agosto"/>
    <s v="Cerrado"/>
    <s v="2023-11-15T15:03:38Z"/>
    <s v="2023-11-15"/>
    <s v="15"/>
    <s v="11"/>
    <s v="2023"/>
    <s v="15:03"/>
    <s v="Noviembre"/>
    <n v="9801252922900"/>
    <n v="9801252922900"/>
    <s v="Liliana Andrea Sánchez Islas"/>
    <s v="asanchezi@dgb.unam.mx"/>
    <x v="8"/>
    <s v="Alejandro Pavez"/>
    <s v="Grabación reunión Latindex"/>
    <s v="Estimados colegas, Comparto la grabación de la sesión, los materiales y enlaces que comentamos. -Grabación de la sesión de hoy: https://we.tl/t-HUZP2jSoro-Grupo de coordinadores en Facebook: https://www.facebook.com/groups/coordilatindex-Grabaciones de la reunión anterior: https://www.youtube.com/playlist?list=PL-L7LIHlB_TQt8yxvAELuNeFPg5X_RcTB-Directorio de coordinadores: https://docs.google.com/spreadsheets/d/133ol45BbYni-RI40vM4e91B-ordJ3RMmaX0JQfkMcoU/edit?usp=sharin (https://docs.google.com/spreadsheets/d/133ol45BbYni-RI40vM4e91B-ordJ3RMmaX0JQfkMcoU/edit?usp=sharing)-Cuestionario de informes cuantitativo: https://docs.google.com/forms/d/e/1FAIpQLSfj_ruQ9taShUp9ynn9SvYNmyY4Aw-eja7Q_fc62mNNWHedsg/viewformCualquier dudo o comentario contáctenme Saludos Andrea Dra. 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37014"/>
    <s v="2023-08-31T15:29:48Z"/>
    <s v="2023-08-31"/>
    <n v="64"/>
    <n v="5"/>
    <s v="No cumple"/>
    <n v="33"/>
    <n v="41"/>
    <n v="-8"/>
    <s v="31"/>
    <s v="08"/>
    <s v="2023"/>
    <s v="15:29"/>
    <s v="Agosto"/>
    <s v="Cerrado"/>
    <s v="2023-11-03T13:02:42Z"/>
    <s v="2023-11-03"/>
    <s v="03"/>
    <s v="11"/>
    <s v="2023"/>
    <s v="13:02"/>
    <s v="Noviembre"/>
    <n v="10642506220692"/>
    <n v="10642506220692"/>
    <s v="José Octavio Alonso Gamboa"/>
    <s v="oalonso@unam.mx"/>
    <x v="7"/>
    <s v="Alejandro Pavez"/>
    <s v="Recursos para la visibilidad e indización de revista académicas (segunda versión 2023)"/>
    <s v="Estimados colegas,La versión actualizada ya se encuentra disponible para consulta en:https://www.latindex.org/lat/documentos/Recursos_visibilidad_indizacion_revistas.pdfEstá dirigida a editores, equipos editoriales, bibliotecarios y todo aquel interesado en descubrir bases de datos selectivas que impulsen la visibilidad de las revistas académicas y científicas iberoamericanas mediante la indización y diseminación electrónica de sus contenidos e indicadores.Como novedad, en esta actualización el usuario encontrará nuevos recursos, no sólo los tradicionales servicios de índices y resúmenes ampliamente conocidos, sino también sistemas cosechadores de artículos, que proporcionan acceso a los contenidos académicos disponibles en acceso abierto. Además, en esta versión las diversas bases de datos han sido organizadas de acuerdo con las siete grandes áreas temáticas que maneja Latindex.El criterio principal de selección de recursos, es que se haya identificado en ellos al menos una revista iberoamericana incluida. Los recursos que no cubren revistas iberoamericanas no han sido considerados.Mucho agardeceremos su difusión. Comentarios y sugerencias serán bienvenidas.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37208"/>
    <s v="2023-08-31T20:27:23Z"/>
    <s v="2023-08-31"/>
    <n v="40"/>
    <n v="5"/>
    <s v="No cumple"/>
    <n v="33"/>
    <n v="41"/>
    <n v="-8"/>
    <s v="31"/>
    <s v="08"/>
    <s v="2023"/>
    <s v="20:27"/>
    <s v="Agosto"/>
    <s v="Cerrado"/>
    <s v="2023-10-10T17:03:51Z"/>
    <s v="2023-10-10"/>
    <s v="10"/>
    <s v="10"/>
    <s v="2023"/>
    <s v="17:03"/>
    <s v="Octubre"/>
    <n v="9516767928084"/>
    <n v="9516767928084"/>
    <s v="Mmarce21"/>
    <s v="mmarce21@gmail.com"/>
    <x v="2"/>
    <s v="Miriam Barraza"/>
    <s v="Chungara cierre número v55n2 de 2023"/>
    <s v="Hola Anto.Adjunto archivos PDF's para cerrar número.Adicional envío marcación de un artículo anterior porque la autora hizo corrección menor en resumen, es el aop 00502 de autora , Liberona, va en este número. También agrego el Índice de v55n2 de 2023.Me confirmas por favor.Saludos, Marcela A. v55n2_Cierre Numero_PDF'S.rar (https://drive.google.com/file/d/1yFY_4iTOmwYZCpaCakLRvPklIWatm4Te/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7512"/>
    <s v="2023-09-01T14:35:53Z"/>
    <s v="2023-09-01"/>
    <n v="6"/>
    <n v="5"/>
    <s v="No cumple"/>
    <n v="16"/>
    <n v="41"/>
    <n v="-25"/>
    <s v="01"/>
    <s v="09"/>
    <s v="2023"/>
    <s v="14:35"/>
    <s v="Septiembre"/>
    <s v="Cerrado"/>
    <s v="2023-09-07T14:03:06Z"/>
    <s v="2023-09-07"/>
    <s v="07"/>
    <s v="09"/>
    <s v="2023"/>
    <s v="14:03"/>
    <s v="Septiembre"/>
    <n v="387216535332"/>
    <n v="387216535332"/>
    <s v="Jheimmy Mariana Diaz Muñoz"/>
    <s v="jheimmariana@gmail.com"/>
    <x v="0"/>
    <s v="Oscar Ravanal"/>
    <s v="consulta de información de portal investigador"/>
    <s v="EstimadosEsperando estén bien quisiera por favor si me pueden dar información de cómo se puedo tener el perfil o los datos en la página del portal de investigador, de manera confidencial. Quizás como algunas plataformas científicas internacionales, pedir autorización via correo electrónico, y darla con mi permiso a aquellos que quieran saber de la carrera académica y así no esté libre toda la información a cualquier persona, como veo que está. En el portal del investigador aparece todo, es verdad referente a lo académico, pero con eso se puede sacar mucha más información como donde estuve y en qué años.Pregunto esto porque el día de ayer, desde mis cuentas de redes sociales fue tomada mi foto y mi nombre y apellido para hacer una cuenta falsa y escribir no se cómo? a algunos contactos para pedirles datos personales y plata, haciéndose pasar por mi. Ahora reviso el portal y es libre de acceso a todo lo subido por mi, claro está que cada año por las postulaciones tenemos además que mantenerlo actualizado.Quedo atenta a cualquier comentario o sugerenciaSaludosJheimmy Diaz--Dra Jheimmy Diaz MuñozInvestigador Adjunto-Departamento de Biología Celular y MolecularFacultad de Ciencias Biológicas.-Miembro de la Unidad de Trauma y Disociación UCPontificia Universidad Católica de Chile"/>
    <x v="5"/>
    <x v="11"/>
  </r>
  <r>
    <s v="ayudaic"/>
    <n v="737520"/>
    <s v="2023-09-01T14:46:01Z"/>
    <s v="2023-09-01"/>
    <n v="39"/>
    <n v="5"/>
    <s v="No cumple"/>
    <n v="16"/>
    <n v="41"/>
    <n v="-25"/>
    <s v="01"/>
    <s v="09"/>
    <s v="2023"/>
    <s v="14:46"/>
    <s v="Septiembre"/>
    <s v="Cerrado"/>
    <s v="2023-10-10T17:03:51Z"/>
    <s v="2023-10-10"/>
    <s v="10"/>
    <s v="10"/>
    <s v="2023"/>
    <s v="17:03"/>
    <s v="Octubre"/>
    <n v="9516767928084"/>
    <n v="9516767928084"/>
    <s v="Mmarce21"/>
    <s v="mmarce21@gmail.com"/>
    <x v="2"/>
    <s v="Miriam Barraza"/>
    <s v="Envío revista JOTMI v18n2 de 2023 marcada"/>
    <s v="Hola Anto.Acá te adjunto los archivos de JOTMI MARCADA.ME CUENTAS cualquiera observación.Saludos, Marcela v18n2.rar (https://drive.google.com/file/d/1OxKhhPLB50LhAy5NaV0Uv1kCeBVmoX-z/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8458"/>
    <s v="2023-09-04T17:59:34Z"/>
    <s v="2023-09-04"/>
    <n v="57"/>
    <n v="5"/>
    <s v="No cumple"/>
    <n v="16"/>
    <n v="41"/>
    <n v="-25"/>
    <s v="04"/>
    <s v="09"/>
    <s v="2023"/>
    <s v="17:59"/>
    <s v="Septiembre"/>
    <s v="Cerrado"/>
    <s v="2023-10-31T19:03:49Z"/>
    <s v="2023-10-31"/>
    <s v="31"/>
    <s v="10"/>
    <s v="2023"/>
    <s v="19:03"/>
    <s v="Octubre"/>
    <n v="10642506220692"/>
    <n v="10642506220692"/>
    <s v="José Octavio Alonso Gamboa"/>
    <s v="oalonso@unam.mx"/>
    <x v="7"/>
    <s v="Alejandro Pavez"/>
    <s v="Nuevo coordinador de Latindex en Chile"/>
    <s v="Estimados colegas de la red Latindex,Por este medio informo que Reynaldo Montenegro es el nuevo coordinador de Latindex en Chile.Reynaldo es Ingeniero en informática y Magister en Dirección y Gestión Pública, certificado en ciencias de datos y análisis de datos.Se desempeña actualmente como Encargado de la Unidad de Monitoreo de la Agencia Nacional de Investigación y Desarrollo de Chile (ANID).Le damos la más cordial bienvenida.Saludo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38876"/>
    <s v="2023-09-05T13:49:15Z"/>
    <s v="2023-09-05"/>
    <n v="35"/>
    <n v="5"/>
    <s v="No cumple"/>
    <n v="16"/>
    <n v="41"/>
    <n v="-25"/>
    <s v="05"/>
    <s v="09"/>
    <s v="2023"/>
    <s v="13:49"/>
    <s v="Septiembre"/>
    <s v="Cerrado"/>
    <s v="2023-10-10T17:03:50Z"/>
    <s v="2023-10-10"/>
    <s v="10"/>
    <s v="10"/>
    <s v="2023"/>
    <s v="17:03"/>
    <s v="Octubre"/>
    <n v="10753508536468"/>
    <n v="10753508536468"/>
    <s v="Cristian Robeson"/>
    <s v="cristian.robeson@pucv.cl"/>
    <x v="2"/>
    <s v="Miriam Barraza"/>
    <s v="Perspectiva Educacional vol. 62 no. 3"/>
    <s v="Estimada Antonieta,Junto con saludar, hago llegar los archivos procesados de la revista Perspectiva Educacional vol. 62 no. 3, para que pasen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9117"/>
    <s v="2023-09-05T19:13:31Z"/>
    <s v="2023-09-05"/>
    <n v="35"/>
    <n v="5"/>
    <s v="No cumple"/>
    <n v="16"/>
    <n v="41"/>
    <n v="-25"/>
    <s v="05"/>
    <s v="09"/>
    <s v="2023"/>
    <s v="19:13"/>
    <s v="Septiembre"/>
    <s v="Cerrado"/>
    <s v="2023-10-10T17:03:50Z"/>
    <s v="2023-10-10"/>
    <s v="10"/>
    <s v="10"/>
    <s v="2023"/>
    <s v="17:03"/>
    <s v="Octubre"/>
    <n v="12648117315604"/>
    <n v="12648117315604"/>
    <s v="Sandra Rivera"/>
    <s v="srivera@uchilefau.cl"/>
    <x v="2"/>
    <s v="Miriam Barraza"/>
    <s v="Revista Chilena de Cardiología v42 n2"/>
    <s v="Estimada AntonietaEn este enlacehttps://www.dropbox.com/sh/5bdkwds6l8v4j2k/AAB6pbzg4P9lfh7R0hMKNSjJa?dl=0envío, por petición de los editores de Revista Chilena de Cardiología, los archivos para SciELO del volumen 42 número 2 de Agosto 2023.Atentos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9429"/>
    <s v="2023-09-06T15:44:12Z"/>
    <s v="2023-09-06"/>
    <n v="7"/>
    <n v="5"/>
    <s v="No cumple"/>
    <n v="16"/>
    <n v="41"/>
    <n v="-25"/>
    <s v="06"/>
    <s v="09"/>
    <s v="2023"/>
    <s v="15:44"/>
    <s v="Septiembre"/>
    <s v="Cerrado"/>
    <s v="2023-09-13T13:02:36Z"/>
    <s v="2023-09-13"/>
    <s v="13"/>
    <s v="09"/>
    <s v="2023"/>
    <s v="13:02"/>
    <s v="Septiembre"/>
    <n v="18963448956436"/>
    <n v="18963448956436"/>
    <s v="DANIEL BASUALTO ALARCON"/>
    <s v="daniel.basualto@ufrontera.cl"/>
    <x v="0"/>
    <s v="Paula Gajardo"/>
    <s v="Imposibilitado de ingresar nuevos artículos cientificos al CV de ANID"/>
    <s v="Estimados, gusto en saldarlos, espero esten bien.Estoy intentando actualizar mi CV pero se me ha hecho imposible. Los papers de 2020 (1) y 2023 (3) no aparecen. INtenté ingresarlos manuelmente por Agregar artículos, libros, proyectos y otros manualmente (https://investigadores.anid.cl/es/profile/publications/show_3?u=1)   ero tampoco.Favor serian tan amables de poder guiarme para actualizar mis publicaciones, es MUY relevante para la postulación a proyectos. Gracias.Un cordial saludo.Daniel Basualto AlarcónGeólogo - Sismólogo VolcánicoVicerrectoría de Investigación y PostgradoUNIVERSIDAD DE LA FRONTERA (UFRO)Phone: (+56) 968472405Francisco Salazar #01145Temuco - Chil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11"/>
  </r>
  <r>
    <s v="ayudaic"/>
    <n v="739441"/>
    <s v="2023-09-06T16:01:40Z"/>
    <s v="2023-09-06"/>
    <n v="1"/>
    <n v="5"/>
    <s v="Cumple"/>
    <n v="16"/>
    <n v="41"/>
    <n v="-25"/>
    <s v="06"/>
    <s v="09"/>
    <s v="2023"/>
    <s v="16:01"/>
    <s v="Septiembre"/>
    <s v="Cerrado"/>
    <s v="2023-09-07T14:03:06Z"/>
    <s v="2023-09-07"/>
    <s v="07"/>
    <s v="09"/>
    <s v="2023"/>
    <s v="14:03"/>
    <s v="Septiembre"/>
    <n v="378674876232"/>
    <n v="378674876232"/>
    <s v="Francisca Paz Rubio Molina"/>
    <s v="frubio@ucm.cl"/>
    <x v="3"/>
    <s v="Oscar Ravanal"/>
    <s v="RV: Consulta plataforma"/>
    <s v="Buenas tardesJunto con saludar, y reiterar la consulta del correo más abajo con respecto a cuál es la plataforma oficial.También es que quisiera consultar sobre la plataforma nueva, ya que se están subiendo los reportes de AFD WOS y estos están considerando  las publicaciones indexadas en el Emerging Citation Index (ya que la información viene de dataciencia y esta plataforma los incluye). Sin embargo, el  manual de procedimiento dice que estas publicaciones no son consideradas , ¿esto es un error de plataforma? O bien ¿el criterio cambio?  Quedo atenta,Saludos,   Francisca Rubio M.Gestora de BibliometríaDepartamento de Gestión y AnálisisSistema de Bibliotecas (SIBIB)                                                     Fono:  71 2986057  - Anexo 6057Mail: frubio@ucm.cl   De: Francisca P. Rubio MolinaEnviado el: miércoles, 12 de Julio de 2023 10:12Para: Oscar Ravanal Echeverria &lt;oravanal@anid.cl&gt;Asunto: Consulta plataforma Estimado OscarJunto con saludar y esperando te encuentres bien, escribo para consultar con cual plataforma de productividad es que están trabajando. ¿ya están subiendo la información de AFD en la plataforma nueva? Quedo atenta,Saludos,   Francisca Rubio M.Gestora de BibliometríaDepartamento de Gestión y AnálisisSistema de Bibliotecas (SIBIB)                                                     Fono:  71 2986057  - Anexo 6057Mail: frubio@ucm.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6"/>
  </r>
  <r>
    <s v="ayudaic"/>
    <n v="739477"/>
    <s v="2023-09-06T17:02:52Z"/>
    <s v="2023-09-06"/>
    <n v="58"/>
    <n v="5"/>
    <s v="No cumple"/>
    <n v="16"/>
    <n v="41"/>
    <n v="-25"/>
    <s v="06"/>
    <s v="09"/>
    <s v="2023"/>
    <s v="17:02"/>
    <s v="Septiembre"/>
    <s v="Cerrado"/>
    <s v="2023-11-03T13:02:41Z"/>
    <s v="2023-11-03"/>
    <s v="03"/>
    <s v="11"/>
    <s v="2023"/>
    <s v="13:02"/>
    <s v="Noviembre"/>
    <n v="10642506220692"/>
    <n v="10642506220692"/>
    <s v="José Octavio Alonso Gamboa"/>
    <s v="oalonso@unam.mx"/>
    <x v="7"/>
    <s v="Alejandro Pavez"/>
    <s v="Enlace para depositar informes de la reunión técnica"/>
    <s v="Estimados colegas,Con la finalidad de apoyar el manejo de las presentaciones que se realicen durante la reunión técnica, informamos que podrán depositar sus presentaciones en el siguiente enlace:https://docs.google.com/forms/d/e/1FAIpQLScKE6kYbg2nc16KpBvREP5zfDClXPGiUcBxBUCrZaMc3m5Fjg/viewformGracias por su atención.Saludos cordiales,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39511"/>
    <s v="2023-09-06T17:49:22Z"/>
    <s v="2023-09-06"/>
    <n v="7"/>
    <n v="5"/>
    <s v="No cumple"/>
    <n v="16"/>
    <n v="41"/>
    <n v="-25"/>
    <s v="06"/>
    <s v="09"/>
    <s v="2023"/>
    <s v="17:49"/>
    <s v="Septiembre"/>
    <s v="Cerrado"/>
    <s v="2023-09-13T13:02:36Z"/>
    <s v="2023-09-13"/>
    <s v="13"/>
    <s v="09"/>
    <s v="2023"/>
    <s v="13:02"/>
    <s v="Septiembre"/>
    <n v="18963358990740"/>
    <n v="18963358990740"/>
    <s v="Jorge"/>
    <s v="jsanmartinu2@gmail.com"/>
    <x v="2"/>
    <s v="Paula Gajardo"/>
    <s v="Sobre publicar artículos"/>
    <s v="Buenas tardes. Les comento que soy Abogado, Magíster en Derecho (además de múltiples diplomados) y actualmente estoy en la recta final de mi tesis doctoral.Quisiera saber cómo podría publicar un artículo con uds., en tal caso que me proporcionen, por favor, normas editoriales mínimas y especialmente saber extensión mínima y máxima.Esperando que sigan bien, les saludaAtte.Jorge San Martí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39664"/>
    <s v="2023-09-06T23:54:51Z"/>
    <s v="2023-09-06"/>
    <n v="34"/>
    <n v="5"/>
    <s v="No cumple"/>
    <n v="16"/>
    <n v="41"/>
    <n v="-25"/>
    <s v="06"/>
    <s v="09"/>
    <s v="2023"/>
    <s v="23:54"/>
    <s v="Septiembre"/>
    <s v="Cerrado"/>
    <s v="2023-10-10T17:03:49Z"/>
    <s v="2023-10-10"/>
    <s v="10"/>
    <s v="10"/>
    <s v="2023"/>
    <s v="17:03"/>
    <s v="Octubre"/>
    <n v="9516767928084"/>
    <n v="9516767928084"/>
    <s v="Mmarce21"/>
    <s v="mmarce21@gmail.com"/>
    <x v="2"/>
    <s v="Miriam Barraza"/>
    <s v="Chungara - marcado 01501"/>
    <s v="Hola Anto.Adjunto archivo marcado de Chungara 01501.saludos, Marcela___________________________________ 0717-7356-chungara_01523.rar (https://drive.google.com/file/d/1KA0E3csf-nRi1gGDi-LCios11N4gMcjf/view?usp=drive_web)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9669"/>
    <s v="2023-09-07T01:18:41Z"/>
    <s v="2023-09-07"/>
    <n v="33"/>
    <n v="5"/>
    <s v="No cumple"/>
    <n v="16"/>
    <n v="41"/>
    <n v="-25"/>
    <s v="07"/>
    <s v="09"/>
    <s v="2023"/>
    <s v="01:18"/>
    <s v="Septiembre"/>
    <s v="Cerrado"/>
    <s v="2023-10-10T17:03:49Z"/>
    <s v="2023-10-10"/>
    <s v="10"/>
    <s v="10"/>
    <s v="2023"/>
    <s v="17:03"/>
    <s v="Octubre"/>
    <n v="12648117315604"/>
    <n v="12648117315604"/>
    <s v="Sandra Rivera"/>
    <s v="srivera@uchilefau.cl"/>
    <x v="2"/>
    <s v="Miriam Barraza"/>
    <s v="Revista RIAT v.19 nro.1"/>
    <s v="Estimada AntonietaEn este enlacehttps://www.dropbox.com/sh/a9dp243dgx3yi52/AADGNAyEwOFzicdk6dPkunj3a?dl=0he subido los archivos para SciELO del vol.19 nro.1 de Revista Interamericana de Ambiente y Turismo.Quedo atenta a tus comentarios y envío un cordial saludo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39716"/>
    <s v="2023-09-07T12:14:27Z"/>
    <s v="2023-09-07"/>
    <n v="1"/>
    <n v="5"/>
    <s v="Cumple"/>
    <n v="16"/>
    <n v="41"/>
    <n v="-25"/>
    <s v="07"/>
    <s v="09"/>
    <s v="2023"/>
    <s v="12:14"/>
    <s v="Septiembre"/>
    <s v="Cerrado"/>
    <s v="2023-09-08T17:04:07Z"/>
    <s v="2023-09-08"/>
    <s v="08"/>
    <s v="09"/>
    <s v="2023"/>
    <s v="17:04"/>
    <s v="Septiembre"/>
    <n v="10878232581396"/>
    <n v="10878232581396"/>
    <s v="Repositorio"/>
    <s v="repositorio@anid.cl"/>
    <x v="5"/>
    <s v="Paula Gajardo"/>
    <s v="Feedback Form Information"/>
    <s v="Comments:Hola por favor necesito que bajen el documento del repositorio y solo dejen la metadata porque yo pedí embargo hasta el 2024 y así poder publicar. Copio más abajo eail con datos.Saludos cordiales Carolina G. OjedaOn Wed, 6 Sep 2023 at 11:08 &lt;repositorio@anid.cl&gt; wrote:You submitted: Transitando hacia paisajes resilientes ante incendios forestales: Evaluación de los paisajes en las interfaces urbano-forestales del Área Metropolitana de Concepción - ChileTo collection: TesisYour submission has been accepted and archived in DSpace,and it has been assigned the following identifier:https://hdl.handle.net/10533/49381Please use this identifier when citing your submission.Many thanks!DSpaceDate: Thu Sep 07 12:14:14 UTC 2023Email: carojedaleal@gmail.comLogged In As: Referring Page: https://repositorio.anid.cl/entities/tesis/95679eb9-f965-4b2a-bc0b-79e873a9b23dUser Agent: Mozilla/5.0 (Macintosh; Intel Mac OS X 10_15_7) AppleWebKit/537.36 (KHTML, like Gecko) Chrome/116.0.0.0 Safari/537.36Session: fc8950bd-5ba7-437c-9d54-bc2cf7c98d9e"/>
    <x v="4"/>
    <x v="3"/>
  </r>
  <r>
    <s v="ayudaic"/>
    <n v="739835"/>
    <s v="2023-09-07T15:36:54Z"/>
    <s v="2023-09-07"/>
    <n v="47"/>
    <n v="5"/>
    <s v="No cumple"/>
    <n v="16"/>
    <n v="41"/>
    <n v="-25"/>
    <s v="07"/>
    <s v="09"/>
    <s v="2023"/>
    <s v="15:36"/>
    <s v="Septiembre"/>
    <s v="Cerrado"/>
    <s v="2023-10-24T14:03:59Z"/>
    <s v="2023-10-24"/>
    <s v="24"/>
    <s v="10"/>
    <s v="2023"/>
    <s v="14:03"/>
    <s v="Octubre"/>
    <n v="423092831352"/>
    <n v="423092831352"/>
    <s v="Andrea Margarita Yañez Clavel"/>
    <s v="ayanez@anid.cl"/>
    <x v="1"/>
    <s v="Andrea Yañez"/>
    <s v="RE: Duda ISSN"/>
    <s v="Estimada Sra. Macarena: Junto con saludar, le informo que tiene que tiene que tener las claves de ingresos de los editores que hicieron la primera vez la solicitud. Sino indíqueme:Nombre de la RevistaNombre Nuevo usuarioEmail que quiere que se deje como ingreso a la plataforma del nuevo usuario.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Macarena Robles &lt;macarenarobles@fundacionngenko.cl&gt;Enviado el: jueves, 7 de Septiembre de 2023 12:38Para: evaluacionrevistas &lt;evaluacionrevistas@conicyt.cl&gt;Asunto: Duda ISSN Hola, Me encuentro registrando los datos para la solicitud de ISSN y la publicación que queremos registrar tiene dos editores, como puedo ingresar a esos dos autores en la plataforma? Quedo atenta, de antemano muchas graciasMacarena Robles ContrerasFundación Ngenko"/>
    <x v="4"/>
    <x v="10"/>
  </r>
  <r>
    <s v="ayudaic"/>
    <n v="740113"/>
    <s v="2023-09-08T13:33:49Z"/>
    <s v="2023-09-08"/>
    <n v="32"/>
    <n v="5"/>
    <s v="No cumple"/>
    <n v="16"/>
    <n v="41"/>
    <n v="-25"/>
    <s v="08"/>
    <s v="09"/>
    <s v="2023"/>
    <s v="13:33"/>
    <s v="Septiembre"/>
    <s v="Cerrado"/>
    <s v="2023-10-10T17:03:49Z"/>
    <s v="2023-10-10"/>
    <s v="10"/>
    <s v="10"/>
    <s v="2023"/>
    <s v="17:03"/>
    <s v="Octubre"/>
    <n v="19019634580628"/>
    <n v="19019634580628"/>
    <s v="Solange Santos"/>
    <s v="solange.santos@scielo.org"/>
    <x v="2"/>
    <s v="Miriam Barraza"/>
    <s v="Honores - Conferencia SciELO 25"/>
    <s v="Estimadas, espero que este mensaje les encuentre bien.Como parte de la celebración de los 25 años de la Red SciELO, estamos haciendo un reconocimiento a autoridades, investigadores y profesionales que han contribuido para el desarrollo de colecciones de la Red SciELO.Así que solicitamos que nos envien a la brevedad posible el nonbre o los nombres, algunas fotos (una a tres fotos) con un pequeño cv. para prepararmos la sesión (https://25.scielo.org/es/).Además de la información del CV (resumen 200 - 250 palabras), estamos incluyendo uno o dos párrafos que reflejan la relevancia y dimensión de la contribución de cada personalidad al Programa SciELO, desde su origen.Por eso, por favor envíenos indicación y la información solicitada lo antes posible a mi correo con copia a Lilian Caló &lt;calolilian@gmail.com&gt; que nos esta apoyando en la organización de dicha sesión.Atentos Saludos,Solange Santos (she/her)SciELO - Scientific Electronic Library OnlineFAPESP - CAPES - CNPq - BIREME - FapUNIFESP__________________________________Rua Diogo de Faria, 1087 - 9º andar - Vila Clementino04037-003 São Paulo SP - Brasilwww.scielo.org (http://www.scielo.org/)  | www.scielo.br (http://www.scielo.br/)25-29 September, 2023São Paulo, Brazilhttps://25.scielo.org/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40343"/>
    <s v="2023-09-08T22:33:00Z"/>
    <s v="2023-09-08"/>
    <n v="32"/>
    <n v="5"/>
    <s v="No cumple"/>
    <n v="16"/>
    <n v="41"/>
    <n v="-25"/>
    <s v="08"/>
    <s v="09"/>
    <s v="2023"/>
    <s v="22:33"/>
    <s v="Septiembre"/>
    <s v="Cerrado"/>
    <s v="2023-10-10T17:03:47Z"/>
    <s v="2023-10-10"/>
    <s v="10"/>
    <s v="10"/>
    <s v="2023"/>
    <s v="17:03"/>
    <s v="Octubre"/>
    <n v="9800989187732"/>
    <n v="9800989187732"/>
    <s v="Antonieta Yanez Carrasco"/>
    <s v="myanez@anid.cl"/>
    <x v="2"/>
    <s v="Miriam Barraza"/>
    <s v="RE: CONSULTA - ARQ Ediciones °110 / Chile (autor) - Diego Vivas"/>
    <s v="Estimado Diego Junto con saludar informo que la solicitud ya fue cursada en SciELO Chile, por favor revisar.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Diego Vivas Huaccho &lt;diego.vivas@pucp.edu.pe&gt;Enviado el: lunes, 21 de Agosto de 2023 11:58Para: Scielo &lt;scielo@anid.cl&gt;Asunto: Re: CONSULTA - ARQ Ediciones °110 / Chile (autor) - Diego Vivas Buenos días, Espero estén muy bien. No se si la recepción de mi correo fue satisfactoria.Quedo muy al pendiente y les agradezco mucho por su tiempo. Saludos muy cordiales,Diego Vivas El mar, 15 ago 2023 a las 12:27, Diego Vivas Huaccho (&lt;diego.vivas@pucp.edu.pe&gt;) escribió:Estimados y estimadas, Espero estén muy bien. Soy Diego Vivas, arquitecto de la PUCP de Lima, Perú. Pude publicar previamente en la edición 110 de ARQ - Decolonizar, con el artículo Siembra y cosecha de agua. Crianza del paisaje andino a través de infraestructura natural para la seguridad hídrica. Mi consulta era si es posible solicitar un cambio en la referenciación de mi nombre en los buscadores (Scopus, Scielo, entre otros) pude advertirlo recientemente al necesitar vincularlo con mi registro de investigador. En la revista si sale correctamente, sin embargo en los buscadores no. Pude consultar a Ediciones ARQ y me dijeron que me ponga en contacto directo con ustedes. Actualmente figura en los buscadores (Scopus (https://www.scopus.com/results/authorNamesList.uri?sort=count-f&amp;src=al&amp;sid=bf86114c1f65c64ca0fb5996390fa735&amp;sot=al&amp;sdt=al&amp;sl=42&amp;s=AUTHLASTNAME%28huaccho%29+AND+AUTHFIRST%28diego%29&amp;st1=huaccho&amp;st2=diego&amp;orcidId=&amp;selectionPageSearch=anl&amp;reselectAuthor=false&amp;activeFlag=true&amp;showDocument=false&amp;resultsPerPage=20&amp;offset=1&amp;jtp=false&amp;currentPage=1&amp;previousSelectionCount=0&amp;tooManySelections=false&amp;previousResultCount=0&amp;authSubject=LFSC&amp;authSubject=HLSC&amp;authSubject=PHSC&amp;authSubject=SOSC&amp;exactAuthorSearch=false&amp;showFullList=false&amp;authorPreferredName=&amp;origin=searchauthorfreelookup&amp;affiliationId=&amp;txGid=aa983b579465d086e76f960e6e1bae90) , Scielo (https://www.scielo.cl/scielo.php?script=sci_abstract&amp;pid=S0717-69962022000100072&amp;lng=es&amp;nrm=i&amp;tlng=es) ) como Huaccho, Diego Vivas, cuando debería ser Vivas Huaccho, Diego -siendo 'Vivas' mi apellido paterno, 'Huaccho' mi apellido materno y 'Diego' mi primer nombre.  Quedo muy atento a si lo considerasen posible al estar necesitando ese ajuste para añadirlo satisfactoriamente a mis registros personales en la plataforma nacional de investigación, agradeciéndoles mucho nuevamente por su tiempo y por todo y haciéndoles presente mis mejores deseos. Saludos muy cordiales,Diego Vivas"/>
    <x v="3"/>
    <x v="9"/>
  </r>
  <r>
    <s v="ayudaic"/>
    <n v="740533"/>
    <s v="2023-09-11T13:49:13Z"/>
    <s v="2023-09-11"/>
    <n v="1"/>
    <n v="5"/>
    <s v="Cumple"/>
    <n v="16"/>
    <n v="41"/>
    <n v="-25"/>
    <s v="11"/>
    <s v="09"/>
    <s v="2023"/>
    <s v="13:49"/>
    <s v="Septiembre"/>
    <s v="Cerrado"/>
    <s v="2023-09-12T13:02:10Z"/>
    <s v="2023-09-12"/>
    <s v="12"/>
    <s v="09"/>
    <s v="2023"/>
    <s v="13:02"/>
    <s v="Septiembre"/>
    <n v="10878232581396"/>
    <n v="10878232581396"/>
    <s v="Repositorio"/>
    <s v="repositorio@anid.cl"/>
    <x v="5"/>
    <s v="Ariel Letelier"/>
    <s v="Feedback Form Information"/>
    <s v="Comments:Estimadas/os, buenos días, junto con saludar escribo para pedir que retiren el archivo de la tesis del repositorio tal y como pedí cuando realicé el proceso de depósito.La tesis aparece disponible para descargar, y pedí que no fuese así pues hay artículos derivados de los resultados que aun no se publican.La tesis está asociada a este número de proyecto: 21190228 Quedaré atento.Saludos,DanyDate: Mon Sep 11 13:49:03 UTC 2023Email: danitofv91@gmail.comLogged In As: danitofv91@gmail.comReferring Page: https://repositorio.anid.cl/homeUser Agent: Mozilla/5.0 (Windows NT 10.0; Win64; x64) AppleWebKit/537.36 (KHTML, like Gecko) Chrome/116.0.0.0 Safari/537.36Session: 58b3437a-a5fc-443c-a7d7-e336ed2092ca"/>
    <x v="4"/>
    <x v="3"/>
  </r>
  <r>
    <s v="ayudaic"/>
    <n v="740613"/>
    <s v="2023-09-11T15:42:36Z"/>
    <s v="2023-09-11"/>
    <n v="50"/>
    <n v="5"/>
    <s v="No cumple"/>
    <n v="16"/>
    <n v="41"/>
    <n v="-25"/>
    <s v="11"/>
    <s v="09"/>
    <s v="2023"/>
    <s v="15:42"/>
    <s v="Septiembre"/>
    <s v="Cerrado"/>
    <s v="2023-10-31T13:03:12Z"/>
    <s v="2023-10-31"/>
    <s v="31"/>
    <s v="10"/>
    <s v="2023"/>
    <s v="13:03"/>
    <s v="Octubre"/>
    <n v="18924342111508"/>
    <n v="18924342111508"/>
    <s v="ACOPIO LATINDEX - CRISTIAN ALEJANDRO CHISABA PEREIRA"/>
    <s v="acopiolatindex@udistrital.edu.co"/>
    <x v="7"/>
    <s v="Alejandro Pavez"/>
    <s v="¡Inicia la XXIX Reunión Técnica Latindex (Bogotá, Colombia)"/>
    <s v="Cordial saludo,Iniciamos el día de hoy nuestra XXIX Reunión Técnica Latindex en la ciudad de Bogotá, Colombia. A continuación, comparto con ustedes el enlace de transmisión de la Conferencia Magistral por Dra. Ana María Cetto, Presidenta de Latindex. La transición hacia la ciencia abierta: ¿estamos preparados? que se realizará el día de hoy 11 de Septiembre de 2023 a las 03:00 pm hora Bogotá, Colombia: https://www.youtube.com/@RedRITAUniversidadDistrital[cid:103df427-1811-4fe1-9b70-e928de4d3a51]Para quienes nos acompañarán de manera remota se realizará a través del siguiente enlace de Zoom a partir del martes 12 de Septiembre de 2023 a las 09:00 am hora Bogotá, Colombia.Unirse a la reunión Zoomhttps://renata.zoom.us/j/88238331731ID de reunión: 882 3833 1731Código de acceso: 566107Cualquier información adicional será enviada por este medio o me pueden escribir a mi Whatsapp: +573219756749Cordialmente,[cid:dc9bef98-52d6-4b9d-998a-817a78394682]Transcribió: Cristian Alejandro Chisaba Pereir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mage.pngOutlook-3myls4mv.pngAgenda Latindex 2023 rev 4.pdf"/>
    <x v="1"/>
    <x v="7"/>
  </r>
  <r>
    <s v="ayudaic"/>
    <n v="740656"/>
    <s v="2023-09-11T17:02:23Z"/>
    <s v="2023-09-11"/>
    <n v="1"/>
    <n v="5"/>
    <s v="Cumple"/>
    <n v="16"/>
    <n v="41"/>
    <n v="-25"/>
    <s v="11"/>
    <s v="09"/>
    <s v="2023"/>
    <s v="17:02"/>
    <s v="Septiembre"/>
    <s v="Cerrado"/>
    <s v="2023-09-12T17:04:23Z"/>
    <s v="2023-09-12"/>
    <s v="12"/>
    <s v="09"/>
    <s v="2023"/>
    <s v="17:04"/>
    <s v="Septiembre"/>
    <n v="19057245943700"/>
    <n v="19057245943700"/>
    <s v="Dannette Vania Guiñez Francois"/>
    <s v="dguinez@hcuch.cl"/>
    <x v="0"/>
    <s v="Paula Gajardo"/>
    <s v="Acceso para generar CV"/>
    <s v="Estimado,Junto con saludar, estoy interesada en concursar en el próximo FONIS y estoy adelantando alguna documentación,Ingrese mis datos para generar un usuario, pero aún no aparezco en:https://investigadores.anid.cl/es/public_search/resultsQuedo atenta a los pasos a seguirSaludos--Dannette Guíñez FrancoisMédico internista - HCUCH"/>
    <x v="5"/>
    <x v="13"/>
  </r>
  <r>
    <s v="ayudaic"/>
    <n v="740677"/>
    <s v="2023-09-11T18:05:47Z"/>
    <s v="2023-09-11"/>
    <n v="1"/>
    <n v="5"/>
    <s v="Cumple"/>
    <n v="16"/>
    <n v="41"/>
    <n v="-25"/>
    <s v="11"/>
    <s v="09"/>
    <s v="2023"/>
    <s v="18:05"/>
    <s v="Septiembre"/>
    <s v="Cerrado"/>
    <s v="2023-09-12T13:02:09Z"/>
    <s v="2023-09-12"/>
    <s v="12"/>
    <s v="09"/>
    <s v="2023"/>
    <s v="13:02"/>
    <s v="Septiembre"/>
    <n v="19096274394260"/>
    <n v="19096274394260"/>
    <s v="Juan Pablo Cardenas Ramirez"/>
    <s v="juanpablo.cardenas@uautonoma.cl"/>
    <x v="3"/>
    <s v="Oscar Ravanal"/>
    <s v="Consulta"/>
    <s v="Estimados,Junto con saludar, quisiera consultar por los pasos a seguir para actualizar mi filiación principal y saber como se pueden incluir en mi perfil algunas publicaciones que no aparecen.Desde ya, muchas gracias!-----------------------&quot;One hand full of rest and patience is better than two fists full of labor and chasing after the wind.” Ec 4:6 AMP-----------------------Dr. Juan Pablo Cárdenas Ramírez (Ing. MSc) - Asesor en Edificación Sustentable - Passivhaus Tradesperson - CEV - CES - CVSAcadémico Facultad de Arquitectura, Construcción y Medio ambiente   Universidad Autónoma de Chile"/>
    <x v="5"/>
    <x v="11"/>
  </r>
  <r>
    <s v="ayudaic"/>
    <n v="740733"/>
    <s v="2023-09-11T20:36:22Z"/>
    <s v="2023-09-11"/>
    <n v="29"/>
    <n v="5"/>
    <s v="No cumple"/>
    <n v="16"/>
    <n v="41"/>
    <n v="-25"/>
    <s v="11"/>
    <s v="09"/>
    <s v="2023"/>
    <s v="20:36"/>
    <s v="Septiembre"/>
    <s v="Cerrado"/>
    <s v="2023-10-10T17:03:47Z"/>
    <s v="2023-10-10"/>
    <s v="10"/>
    <s v="10"/>
    <s v="2023"/>
    <s v="17:03"/>
    <s v="Octubre"/>
    <n v="10813975569428"/>
    <n v="10813975569428"/>
    <s v="Patricio Gana González"/>
    <s v="pganag@gmail.com"/>
    <x v="2"/>
    <s v="Miriam Barraza"/>
    <s v="Revista Chilena de Nutrición Nº 4"/>
    <s v="Estimada María Antonieta YañezAdjunto dos archivos de Revista Chilena de Nutrición año 2023; volumen 50: número 4 (archivos InDesing sin DOI y Pdfs con DOI)Cordiales saludosPatricio GanaCel.: 9-7861 9516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41027"/>
    <s v="2023-09-12T19:31:45Z"/>
    <s v="2023-09-12"/>
    <n v="1"/>
    <n v="5"/>
    <s v="Cumple"/>
    <n v="16"/>
    <n v="41"/>
    <n v="-25"/>
    <s v="12"/>
    <s v="09"/>
    <s v="2023"/>
    <s v="19:31"/>
    <s v="Septiembre"/>
    <s v="Cerrado"/>
    <s v="2023-09-13T13:02:36Z"/>
    <s v="2023-09-13"/>
    <s v="13"/>
    <s v="09"/>
    <s v="2023"/>
    <s v="13:02"/>
    <s v="Septiembre"/>
    <n v="19138088528404"/>
    <n v="19138088528404"/>
    <s v="Alvaro Martínez"/>
    <s v="amartinez@cienciavida.org"/>
    <x v="5"/>
    <s v="Paula Gajardo"/>
    <s v="Consulta sobre registro en plataforma DSpace"/>
    <s v="A quien corresponda del equipo a cargo del repositorio ANID.Esperando se encuentre bien, agradecería pudieran enviarme un número de contacto para efectos de poder llamar y así aclarar una serie de dudas, en torno a varios email que hemos recibido desde el día de ayer (ver más abajo a modo de ejemplo el primero de ellos), relacionados a publicaciones realizadas en proyectos de investigación bajo el alero de nuestra Fundación Ciencia y Vida (FCV).De especial preocupación para nosotros resulta el hecho que además de las publicaciones, se asocian en algunos casos licencias no exclusivas de reproducción y distribución, las cuales eventualmente podrían estar infringiendo derechos de terceros, como por ejemplo, los derechos de reproducción y distribución del editor de la revista.Dado que los derechos asociados pueden variar dependiendo del medio científico a través del cual se divulgue el trabajo, y considerando que este es el primer caso de archivo en DSpace que evaluamos, agradeceré vuestros comentarios respecto a si estos emails son sólo meras notificaciones, o si además es necesario alguna acción por parte nuestra.Muy agradecido desde ya por sus comentarios y orientación.Saludos cordiales,Alvaro Martínez.-Begin forwarded message:From: repositorio@anid.clSubject: DSpace: Submission Approved and ArchivedDate: 11 September 2023, 11:28:13 GMT-3To: mrosemblatt@cienciavida.orgYou submitted: Antisense noncoding mitochondrial RNA‑2 gives rise to miR‑4485‑3p by Dicer processing in vitro.To collection: ArtículosYour submission has been accepted and archived in DSpace,and it has been assigned the following identifier:https://hdl.handle.net/10533/49412Please use this identifier when citing your submission.Many thanks!DSpaceAlvaro Martínez, PhDDeputy Director  | Intellectual Property &amp; Technology Transfer | amartinez@cienciavida.org  Centro Ciencia &amp; Vida (CCTE BASAL FB210008) | Fundación Ciencia &amp; Vida (FCV) | www.cienciavida.org (http://www.cienciavida.org/)Avenida del Valle Norte 725, Ciudad Empresarial, 8580702 Santiago, Chile (https://goo.gl/maps/BHue8X4CFFvixu8X6)Confidentiality: This message is privileged and contains confidential information intended only for the person(s) to whom it is addressed. Any unauthorized disclosure is strictly prohibited. If you have received this message by mistake, please advise the sender and then delete it.Confidencialidad: Este mensaje es privado y confidencial dirigido sólo a quienes aparecen como destinatarios. Queda prohibido cualquier uso no autorizado de la información contenida en él. Si lo recibió por error, le agradeceremos avisarnos y luego proceder a su eliminació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42019"/>
    <s v="2023-09-12T21:21:58Z"/>
    <s v="2023-09-12"/>
    <n v="15"/>
    <n v="5"/>
    <s v="No cumple"/>
    <n v="16"/>
    <n v="41"/>
    <n v="-25"/>
    <s v="12"/>
    <s v="09"/>
    <s v="2023"/>
    <s v="21:21"/>
    <s v="Septiembre"/>
    <s v="Cerrado"/>
    <s v="2023-09-27T14:03:31Z"/>
    <s v="2023-09-27"/>
    <s v="27"/>
    <s v="09"/>
    <s v="2023"/>
    <s v="14:03"/>
    <s v="Septiembre"/>
    <n v="11589239233556"/>
    <n v="11589239233556"/>
    <s v="Revista INVI"/>
    <s v="revistainvi@uchilefau.cl"/>
    <x v="2"/>
    <s v="Miriam Barraza"/>
    <s v="Revista INVI v.38 n.108 Agosto 2023"/>
    <s v="Estimada AntonietaEn este enlacehttps://wetransfer.com/downloads/0fa41794891639487044daf5250ff89920230912211340/89b54eee6f98ec18cb9e7bf0a3ad878520230912211402/27cb25?trk=TRN_TDL_01&amp;utm_campaign=TRN_TDL_01&amp;utm_medium=email&amp;utm_source=sendgrid (https://mailtrack.io/trace/link/fca066478de60c6660c487305ef478b620615469?url=https%3A%2F%2Fwetransfer.com%2Fdownloads%2F0fa41794891639487044daf5250ff89920230912211340%2F89b54eee6f98ec18cb9e7bf0a3ad878520230912211402%2F27cb25%3Ftrk%3DTRN_TDL_01%26utm_campaign%3DTRN_TDL_01%26utm_medium%3Demail%26utm_source%3Dsendgrid&amp;userId=3352715&amp;signature=13eb9d9d2f307018)compartimos los archivos marcados de Revista INVI v.38 nro. 108, de Agosto 2023.Atentos saludos,  Sandra Rivera M.Coordinadora editorial---Revista INVIInstituto de la ViviendaFacultad de Arquitectura y UrbanismoUniversidad de ChilePortugal 84Casilla 3387SantiagoTel (56 2) 2978 3151  Fax (56 2) 2222 2661         ---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42374"/>
    <s v="2023-09-13T01:10:59Z"/>
    <s v="2023-09-13"/>
    <n v="63"/>
    <n v="5"/>
    <s v="No cumple"/>
    <n v="16"/>
    <n v="41"/>
    <n v="-25"/>
    <s v="13"/>
    <s v="09"/>
    <s v="2023"/>
    <s v="01:10"/>
    <s v="Septiembre"/>
    <s v="Cerrado"/>
    <s v="2023-11-15T13:11:52Z"/>
    <s v="2023-11-15"/>
    <s v="15"/>
    <s v="11"/>
    <s v="2023"/>
    <s v="13:11"/>
    <s v="Noviembre"/>
    <n v="19096274394260"/>
    <n v="19096274394260"/>
    <s v="Juan Pablo Cardenas Ramirez"/>
    <s v="juanpablo.cardenas@uautonoma.cl"/>
    <x v="4"/>
    <s v="Alejandro Pavez"/>
    <s v="Re: Consulta"/>
    <s v="Este es un seguimiento de su solicitud anterior n.° #740677 &quot;Consulta&quot;Hola,Gracias por la respuesta, Me refiero a dataciencia.Saludos!"/>
    <x v="5"/>
    <x v="11"/>
  </r>
  <r>
    <s v="ayudaic"/>
    <n v="742666"/>
    <s v="2023-09-13T15:13:30Z"/>
    <s v="2023-09-13"/>
    <n v="13"/>
    <n v="5"/>
    <s v="No cumple"/>
    <n v="16"/>
    <n v="41"/>
    <n v="-25"/>
    <s v="13"/>
    <s v="09"/>
    <s v="2023"/>
    <s v="15:13"/>
    <s v="Septiembre"/>
    <s v="Cerrado"/>
    <s v="2023-09-26T13:04:31Z"/>
    <s v="2023-09-26"/>
    <s v="26"/>
    <s v="09"/>
    <s v="2023"/>
    <s v="13:04"/>
    <s v="Septiembre"/>
    <n v="19162444373268"/>
    <n v="19162444373268"/>
    <s v="Cristinar"/>
    <s v="cristinar@uahurtado.cl"/>
    <x v="1"/>
    <s v="Andrea Yañez"/>
    <s v="Objet : cristinar@uahurtado.cl"/>
    <s v="De : &lt;cristinar@uahurtado.cl&gt;Sujet :  cristinar@uahurtado.clCorps du message :Estimada/o,Tenemos la revista de título  Nuevas Dimensiones (ISSN 0719-384X), ahora queremos confirmar que el ISSN asignado es para el formato electrónico, tienen un base de datos de ISSN para consultar, me pueden ustedes directamente que el ISSN 0719-384X.Saludos,Cristina RiquelmeArea de automatizaciónBibliotecaUniversidad Alberto Hurtado+56986690153cristinar@uahurtado.cl--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42667"/>
    <s v="2023-09-13T15:13:31Z"/>
    <s v="2023-09-13"/>
    <n v="0"/>
    <n v="5"/>
    <s v="Cumple"/>
    <n v="16"/>
    <n v="41"/>
    <n v="-25"/>
    <s v="13"/>
    <s v="09"/>
    <s v="2023"/>
    <s v="15:13"/>
    <s v="Septiembre"/>
    <s v="Cerrado"/>
    <s v="2023-09-13T17:04:04Z"/>
    <s v="2023-09-13"/>
    <s v="13"/>
    <s v="09"/>
    <s v="2023"/>
    <s v="17:04"/>
    <s v="Septiembre"/>
    <n v="19162444373396"/>
    <n v="19162444373396"/>
    <s v="Jacob Chung, Karen Mei-Ling"/>
    <s v="kjacob@unap.cl"/>
    <x v="0"/>
    <s v="Paula Gajardo"/>
    <s v="Solicita orientación para actualizar CV en plataforma"/>
    <s v="A quien corresponda:Me comunico con ustedes para consultar por lo siguiente. Requiero actualizar mi CV en la página ANID, pero no encuentro la forma de acceder para hacerlo, ya que sólo logro llegar a donde se muestra en la siguiente imagen:Agradeceré que me puedan orientar sobre cómo actualizar mi CV.Saludos cordiales,"/>
    <x v="5"/>
    <x v="11"/>
  </r>
  <r>
    <s v="ayudaic"/>
    <n v="742814"/>
    <s v="2023-09-13T20:39:04Z"/>
    <s v="2023-09-13"/>
    <n v="1"/>
    <n v="5"/>
    <s v="Cumple"/>
    <n v="16"/>
    <n v="41"/>
    <n v="-25"/>
    <s v="13"/>
    <s v="09"/>
    <s v="2023"/>
    <s v="20:39"/>
    <s v="Septiembre"/>
    <s v="Cerrado"/>
    <s v="2023-09-14T15:04:59Z"/>
    <s v="2023-09-14"/>
    <s v="14"/>
    <s v="09"/>
    <s v="2023"/>
    <s v="15:04"/>
    <s v="Septiembre"/>
    <n v="423760294632"/>
    <n v="423760294632"/>
    <s v="rene.venegas"/>
    <s v="rene.venegas@pucv.cl"/>
    <x v="0"/>
    <s v="Paula Gajardo"/>
    <s v="ingreso de papers"/>
    <s v="Estimados y estimadasnecesito ingresar mis últimos paper al portal, pero no los reconoce ni automáticamente, ni por doi ni manual.Son todos WOS y Scopuslos dejo para que puedan hacer las pruebas:Puravain, E., Venegas, R., Riquelme, F. (2023). An empiric validation of linguistic features in machine learning models for fake news detection. Data &amp; Knowledge Engineering, 147: 102207 https://doi.org/10.1016/j.datak.2023.102207 (https://www.sciencedirect.com/science/article/pii/S0169023X23000678?via%3Dihub)Lillo-Fuentes, F., Venegas, R. &amp; Lobos, I. (2023). Evaluación semiautomatizada de la calidad de textos escritos?: una revisión sistemática. Perspectiva Educacional,  62(2), 5–36. https://doi.org/10.4151/07189729-Vol.62-Iss.2-Art.1420 (http://www.perspectivaeducacional.cl/index.php/peducacional/article/view/1420)Venegas, R., Castro, E., Carrasco, P., &amp; Choque, E. (2023). Hacia la determinación de la calidad de los ensayos argumentativos a partir del análisis léxico-gramatical de sus introducciones. Revista de Estudos da Linguagem, 31(1), 344-386. http://dx.doi.org/10.17851/2237-2083.31.1.344-386 (http://www.periodicos.letras.ufmg.br/index.php/relin/article/view/22863)Alfaro, R., Venegas, R., Bronfman, A., Valenzuela, M., Riff, S., &amp; Sologuren, E. (2023). ARAPP: Análisis y Resumen Automático de Políticas de Privacidad. Linguamática, 14(2), 23-35. https://doi.org/10.21814/lm.14.2.375 (https://linguamatica.com/index.php/linguamatica/article/view/375)Venegas, R. Cerda, C. &amp; Bosio, V. (2023). Los corpus sincrónicos del español. Descripción y potencialidades para la investigación empírica de la lengua. Journal of Spanish Language Teaching, 9(2),116-133. https://doi.org/10.1080/23247797.2022.2157080 (https://www.tandfonline.com/doi/full/10.1080/23247797.2022.2157080)gracias!!Saludos cordiales!   Dr. René VenegasProfesor TitularDirector Nacional Cátedra UNESCOlectura y escrituraSEDE CHILEwww.renevenegas.clwww.redilegra.comORCID: 0000-0001-5572-651X  (https://orcid.org/0000-0001-5572-651X)             Secretaría: +56-32-2274400-- Oficina: +56-32-2274409"/>
    <x v="5"/>
    <x v="6"/>
  </r>
  <r>
    <s v="ayudaic"/>
    <n v="742858"/>
    <s v="2023-09-14T00:50:53Z"/>
    <s v="2023-09-14"/>
    <n v="0"/>
    <n v="5"/>
    <s v="Cumple"/>
    <n v="16"/>
    <n v="41"/>
    <n v="-25"/>
    <s v="14"/>
    <s v="09"/>
    <s v="2023"/>
    <s v="00:50"/>
    <s v="Septiembre"/>
    <s v="Cerrado"/>
    <s v="2023-09-14T15:04:59Z"/>
    <s v="2023-09-14"/>
    <s v="14"/>
    <s v="09"/>
    <s v="2023"/>
    <s v="15:04"/>
    <s v="Septiembre"/>
    <n v="396647326912"/>
    <n v="396647326912"/>
    <s v="Bruce Kennedy Cassels Niven"/>
    <s v="bcassels@uchile.cl"/>
    <x v="0"/>
    <s v="Paula Gajardo"/>
    <s v="actualización CV"/>
    <s v="Estimados,¿Cómo debo proceder para actualizar mi CV en el portal del investigador científico?AtentamenteBruce K. CasselsDepartamento de QuímicaFacultad de CienciasUniversidad de Chile Libre de virus.www.avast.com (https://www.avast.com/sig-email?utm_medium=email&amp;utm_source=link&amp;utm_campaign=sig-email&amp;utm_content=webmail)"/>
    <x v="5"/>
    <x v="11"/>
  </r>
  <r>
    <s v="ayudaic"/>
    <n v="742909"/>
    <s v="2023-09-14T12:29:11Z"/>
    <s v="2023-09-14"/>
    <n v="11"/>
    <n v="5"/>
    <s v="No cumple"/>
    <n v="16"/>
    <n v="41"/>
    <n v="-25"/>
    <s v="14"/>
    <s v="09"/>
    <s v="2023"/>
    <s v="12:29"/>
    <s v="Septiembre"/>
    <s v="Cerrado"/>
    <s v="2023-09-25T20:05:29Z"/>
    <s v="2023-09-25"/>
    <s v="25"/>
    <s v="09"/>
    <s v="2023"/>
    <s v="20:05"/>
    <s v="Septiembre"/>
    <n v="19174814064532"/>
    <n v="19174814064532"/>
    <s v="Cristian Felipe Leal Leal"/>
    <s v="cristian.leal@terraustraloeste.cl"/>
    <x v="1"/>
    <s v="Andrea Yañez"/>
    <s v="Consulta para obtención de ISSN revista educacional"/>
    <s v="Estimados.Gusto en saludar.Les comento desde el año 2021 Corporación Colegio Terraustral Oeste ha publicado diferentes números con trabajos de nuestros estudiantes, teniendo no solo una propuesta literaria, sino también educacional, durante estos años los estudiantes han podido expresar libremente sus propuestas literarias como también, actividades o trabajos relacionadas con otras áreas de las humanidades.El día de hoy, al intentar compartir nuestra revista con otras instituciones, nos hemos vistos condicionados a la entrega por la falta de ISSN, por lo cual comenzamos con las postulaciones para la obtención de este último.Sin embargo, tenemos algunas dudas respecto a como poder realizar la solicitud:  1.  En el apartado de institución no aparece &quot;Corporación Colegio Terraustral Oeste&quot; por lo que se ingresa en el apartado otra institución. Sin embargo, al intentar registrar algo en el apartado de Departamento/Área solo nos permite ingresa la opción &quot;Academia Politécnica Militar&quot; la cual no corresponde al giro de nuestra institución ni al área al que pertenece el proyecto. ¿Qué debemos hacer en estos casos?  2.  En la postulación se me solicita una portada de revista, pero, solo tenemos la portada de los 4 números anteriores ya que la portada y el contenido del volumen 5 esta en proceso de edición. ¿Debemos esperar a tener la portada lista del volumen actual para obtener ISSN o podemos enviar la correspondiente al volumen 4?Quedo atento a sus comentarios.Saludos, [cid:33f9045e-094d-4bef-b344-48c9fccde873]  Cristian Leal.                                     Profesor Lenguaje y comunicación.                                     Corporación Colegio Terraustral Oeste.                                     Av. 4 Poniente 1817, Maipú, Santiago.                                     T: 23 274 9893.                                      www.terraustraloeste.cl  Este mensaje es confidencial y puede eventualmente contener información protegida por ley 19233. Si Usted no es el destinatario, deberá abstenerse de copiarlo, distribuirlo, divulgarlo o usar la información contenida en cualquier forma o por cualquier vía y avisar inmediatamente al emisor, así como borrar este mensaje. Los mensajes electrónicos son susceptibles de contener virus, ser cambiados o adulterados sin autorización. Colegio Terraustral Oeste no asume responsabilidad alguna frente a cambio, infecciones o adulteraciones o sus consecuencias. Usted debe estar informado que la empresa puede hacer un seguimiento de sus mensajes electrónicos.  &quot;De acuerdo a nuestro Modelo de Prevención de Delitos de la ley N° 20.393, los trabajadores de Colegio Terraustral Oeste solo se relacionarán con funcionarios públicos a través de sus correos institucionales, por lo que le solicitamos, si usted detenta tal calidad, informarnos esa direcció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42938"/>
    <s v="2023-09-14T13:42:37Z"/>
    <s v="2023-09-14"/>
    <n v="13"/>
    <n v="5"/>
    <s v="No cumple"/>
    <n v="16"/>
    <n v="41"/>
    <n v="-25"/>
    <s v="14"/>
    <s v="09"/>
    <s v="2023"/>
    <s v="13:42"/>
    <s v="Septiembre"/>
    <s v="Cerrado"/>
    <s v="2023-09-27T14:03:31Z"/>
    <s v="2023-09-27"/>
    <s v="27"/>
    <s v="09"/>
    <s v="2023"/>
    <s v="14:03"/>
    <s v="Septiembre"/>
    <n v="19188077118100"/>
    <n v="19188077118100"/>
    <s v="Revista Bosque"/>
    <s v="revistabosque@uach.cl"/>
    <x v="2"/>
    <s v="Miriam Barraza"/>
    <s v="Cambio sitio internet Revista BOSQUE y otros"/>
    <s v="Estimados,Hemos notado que en la pagina de Scielo aparece la dirección antigua de la Revista.Dirección actual para subir manuscritos:www.revistabosque.orgInformar también que &quot;el Cuerpo Editorial&quot; cambió:Editor*Marco Contreras S.Facultad de Ciencias Forestales y Recursos NaturalesUniversidad Austral de ChileValdivia-Chilerevistabosque@uach.clComité editor* Asistente Comité EditorNolwenn Boucherrevistabosque@uach.cl* Revisor de redacciónCecilia Ilharreborde L.* Corrector de inglésDevon BaroneComité científico* Luis Apiolaza University of Canterbury, Nueva Zelandia; * Claudia Bonomelli Pontificia Universidad Católica de Chile, Chile; *Roberto Carrillo Universidad Austral de Chile, Chile; *Miguel Castillo Universidad de Chile, Chile; *Luis Chauchard Universidad Nacional del Comahue, Argentina; *Jordi Cortina Universidad de Alicante, España; *Fred Cubbage North Carolina State University, USA; *Guilherme de Castro Andrade Centro Nacional de Pesquisa de Florestas EMBRAPA, Brasil; *Ignacio Díaz-Maroto Universidad de Santiago de Compostela, España; *Jorge Etchevers Colegio de Postgraduados, México; *Thomas Fox Virginia Tech, USA;*Jorge Gayoso Universidad Austral de Chile, Chile;*Roberto Godoy Universidad Austral de Chile, Chile;*Andrés Iroumé Universidad Austral de Chile, Chile; Douglass Jacobs Purdue University, USA; *Antonio Jurado Bellote Centro Nacional de Pesquisa de Florestas EMBRAPA, Brasil; *Thomas Knoke Technische Universität München, Alemania; *Ludmila La Manna Centro de Investigación y Extensión Forestal Andino Patagónico CIEFAP, Argentina; *Antonio Lara Universidad Austral de Chile, Chile;*María V. Lencinas CADIC-CONICET, Argentina; *Rafael Navarro Universidad de Córdoba, España;*Peter Niemz Eidgenössische Technische Hochschule, Zürich;*Mario Niklitschek Universidad Austral de Chile, Chile; *Leif Nutto Universidad de Freiburg, Alemania; *Ralph Nyland SUNY College of Environmental Science and Forestry, USA; *Pablo L. Peri Universidad Nacional de la Patagonia Austral, Argentina; *Benno Pokorny Albert-Ludwigs Universität Freiburg, Alemania; *Albert Reif Universidad de Freiburg, Alemania;*Christian Salas Universidad Mayor, Chile; *Luis Silveira Universidad de La República, Uruguay; * Tom Veblen University of Colorado, USA; Alejandra Zúñiga Universidad Austral de Chile, Chile.Cualquier información que necesiten, nos pueden escribir,Saludos cordiales.Revista Bosquerevistabosque@uach.cl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42941"/>
    <s v="2023-09-14T13:47:45Z"/>
    <s v="2023-09-14"/>
    <n v="13"/>
    <n v="5"/>
    <s v="No cumple"/>
    <n v="16"/>
    <n v="41"/>
    <n v="-25"/>
    <s v="14"/>
    <s v="09"/>
    <s v="2023"/>
    <s v="13:47"/>
    <s v="Septiembre"/>
    <s v="Cerrado"/>
    <s v="2023-09-27T14:03:31Z"/>
    <s v="2023-09-27"/>
    <s v="27"/>
    <s v="09"/>
    <s v="2023"/>
    <s v="14:03"/>
    <s v="Septiembre"/>
    <n v="390364136571"/>
    <n v="390364136571"/>
    <s v="Marco Antonio Contreras Salgado"/>
    <s v="marco.contreras@uach.cl"/>
    <x v="2"/>
    <s v="Miriam Barraza"/>
    <s v="RE: Cambio sitio internet Revista BOSQUE y otros"/>
    <s v="Nolwenn,Muchas gracias por escribirles a ellos. Se me había pasado.Con respecto a esa solicitud de harvest los datos de la revista, yo creo que debemos aceptarla.Puedes por favor escribirles para aceptar la solicitud?Saludos[cid:0ed8b3a4-5eaa-41ac-ac14-4b5d0d10df57]________________________________De: Revista Bosque &lt;revistabosque@uach.cl&gt;Enviado: jueves, 14 de Septiembre de 2023 10:07Para: scielo@anid.cl &lt;scielo@anid.cl&gt;Asunto: Cambio sitio internet Revista BOSQUE y otrosEstimados,Hemos notado que en la pagina de Scielo aparece la dirección antigua de la Revista.Dirección actual para subir manuscritos:www.revistabosque.org&lt;http://www.revistabosque.org&gt;Informar también que &quot;el Cuerpo Editorial&quot; cambió:Editor  *   Marco Contreras S.Facultad de Ciencias Forestales y Recursos NaturalesUniversidad Austral de ChileValdivia-Chilerevistabosque@uach.cl&lt;mailto:revistabosque@uach.cl&gt;Comité editor  *   Asistente Comité EditorNolwenn Boucherrevistabosque@uach.cl&lt;mailto:revistabosque@uach.cl&gt;  *   Revisor de redacciónCecilia Ilharreborde L.  *   Corrector de inglésDevon BaroneComité científico  *   Luis Apiolaza University of Canterbury, Nueva Zelandia;  *   Claudia Bonomelli Pontificia Universidad Católica de Chile, Chile;  *Roberto Carrillo Universidad Austral de Chile, Chile;  *Miguel Castillo Universidad de Chile, Chile;  *Luis Chauchard Universidad Nacional del Comahue, Argentina;  *Jordi Cortina Universidad de Alicante, España;  *Fred Cubbage North Carolina State University, USA;  *Guilherme de Castro Andrade Centro Nacional de Pesquisa de Florestas EMBRAPA, Brasil;  *Ignacio Díaz-Maroto Universidad de Santiago de Compostela, España;  *Jorge Etchevers Colegio de Postgraduados, México;  *Thomas Fox Virginia Tech, USA;  *Jorge Gayoso Universidad Austral de Chile, Chile;  *Roberto Godoy Universidad Austral de Chile, Chile;  *Andrés Iroumé Universidad Austral de Chile, Chile; Douglass Jacobs Purdue University, USA;  *Antonio Jurado Bellote Centro Nacional de Pesquisa de Florestas EMBRAPA, Brasil;  *Thomas Knoke Technische Universität München, Alemania;  *Ludmila La Manna Centro de Investigación y Extensión Forestal Andino Patagónico CIEFAP, Argentina;  *Antonio Lara Universidad Austral de Chile, Chile;  *María V. Lencinas CADIC-CONICET, Argentina;  *Rafael Navarro Universidad de Córdoba, España;  *Peter Niemz Eidgenössische Technische Hochschule, Zürich;  *Mario Niklitschek Universidad Austral de Chile, Chile;  *Leif Nutto Universidad de Freiburg, Alemania;  *Ralph Nyland SUNY College of Environmental Science and Forestry, USA;  *Pablo L. Peri Universidad Nacional de la Patagonia Austral, Argentina;  *Benno Pokorny Albert-Ludwigs Universität Freiburg, Alemania;  *Albert Reif Universidad de Freiburg, Alemania;  *Christian Salas Universidad Mayor, Chile;  *Luis Silveira Universidad de La República, Uruguay;  *   Tom Veblen University of Colorado, USA; Alejandra Zúñiga Universidad Austral de Chile, Chile.Cualquier información que necesiten, nos pueden escribir,Saludos cordiales.Revista Bosquerevistabosque@uach.cl&lt;mailto:revistabosque@uach.cl&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43548"/>
    <s v="2023-09-19T14:44:35Z"/>
    <s v="2023-09-19"/>
    <n v="8"/>
    <n v="5"/>
    <s v="No cumple"/>
    <n v="16"/>
    <n v="41"/>
    <n v="-25"/>
    <s v="19"/>
    <s v="09"/>
    <s v="2023"/>
    <s v="14:44"/>
    <s v="Septiembre"/>
    <s v="Cerrado"/>
    <s v="2023-09-27T14:03:30Z"/>
    <s v="2023-09-27"/>
    <s v="27"/>
    <s v="09"/>
    <s v="2023"/>
    <s v="14:03"/>
    <s v="Septiembre"/>
    <n v="10753508536468"/>
    <n v="10753508536468"/>
    <s v="Cristian Robeson"/>
    <s v="cristian.robeson@pucv.cl"/>
    <x v="2"/>
    <s v="Miriam Barraza"/>
    <s v="Revista de Derecho PUCV no. 60"/>
    <s v="Estimada Antonieta,Junto con saludar, hago llegar la Revista de Derecho de la PUCV, no. 60,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43651"/>
    <s v="2023-09-20T11:31:35Z"/>
    <s v="2023-09-20"/>
    <n v="5"/>
    <n v="5"/>
    <s v="Cumple"/>
    <n v="16"/>
    <n v="41"/>
    <n v="-25"/>
    <s v="20"/>
    <s v="09"/>
    <s v="2023"/>
    <s v="11:31"/>
    <s v="Septiembre"/>
    <s v="Cerrado"/>
    <s v="2023-09-25T16:05:53Z"/>
    <s v="2023-09-25"/>
    <s v="25"/>
    <s v="09"/>
    <s v="2023"/>
    <s v="16:05"/>
    <s v="Septiembre"/>
    <n v="19353957127828"/>
    <n v="19353957127828"/>
    <s v="Oswaldo Teran Villegas"/>
    <s v="oswaldo.teran@ucn.cl"/>
    <x v="0"/>
    <s v="Paula Gajardo"/>
    <s v="problemas con cuenta abierta"/>
    <s v="Estimados Sres de ANID,abrí una cuenta con este correo electrónico (oswaldo.teran@ucn.cl) la semana pasada, pero no logró entrar de manera correcta al sistema,  y al ser buscado en el sistema (https://investigadores.anid.cl/es/public_search/results) no aparezco.Al intentar entrar por ésta vía:https://servicios.conicyt.cl/web/autenticacion/#/sale el siguiente mensaje:Debo participar en un proyecto a ser introducido en una semana, por lo que es importante resolver el problema pronto.Les agradezco si pueden hacer algo al respecto.Saludos cordiales,Oswaldo TeránAcadémico de la Universidad Católica del Norte, CoquimboRUT: 26.625.317-6 Libre de virus.www.avg.com (http://www.avg.com/email-signature?utm_medium=email&amp;utm_source=link&amp;utm_campaign=sig-email&amp;utm_content=webmail)"/>
    <x v="5"/>
    <x v="13"/>
  </r>
  <r>
    <s v="ayudaic"/>
    <n v="743652"/>
    <s v="2023-09-20T12:01:22Z"/>
    <s v="2023-09-20"/>
    <n v="20"/>
    <n v="5"/>
    <s v="No cumple"/>
    <n v="16"/>
    <n v="41"/>
    <n v="-25"/>
    <s v="20"/>
    <s v="09"/>
    <s v="2023"/>
    <s v="12:01"/>
    <s v="Septiembre"/>
    <s v="Cerrado"/>
    <s v="2023-10-10T17:03:47Z"/>
    <s v="2023-10-10"/>
    <s v="10"/>
    <s v="10"/>
    <s v="2023"/>
    <s v="17:03"/>
    <s v="Octubre"/>
    <n v="12648117315604"/>
    <n v="12648117315604"/>
    <s v="Sandra Rivera"/>
    <s v="srivera@uchilefau.cl"/>
    <x v="2"/>
    <s v="Miriam Barraza"/>
    <s v="CUHSO vol. 33 nro. 1"/>
    <s v="Estimada AntonietaEspero hayas tenido unas muy buenas fiestas.Escribo para pedir mis disculpas; después de enviar el tercer AoP de CUHSO el pasado 15 de Agosto iba a enviar los archivos para conformar el volumen 33 nro. 1 de la revista completo en Scielo; tenía lista la carpeta en Dropbox, pero el mensaje se me quedó sin enviar.Por eso, envío en este enlace el acceso a los archivos que habían sido enviados previamente como aop, en esta carpeta está el nro. completo: https://www.dropbox.com/sh/31f82n2vd14odku/AAC3fGp5V_Ym4hWoX3aMjP_Ua?dl=0Aprovecho de comentar que uno de los archivos que envié como AoP en Agosto (&quot;Tras los rastros de poblaciones costeras en paisajes litorales olvidados del semiárido: Nuevas evidencias arqueológicas en la localidad de Totoralillo, Región de Coquimbo&quot;, art. 7,  que iba en correo del 15/08 en enlace https://www.dropbox.com/sh/r3vfnptvnjy5310/AAD5Lq53w6S8u8h-RZcEqdU7a?dl=0 (https://www.dropbox.com/sh/r3vfnptvnjy5310/AAD5Lq53w6S8u8h-RZcEqdU7a?dl=0) ) no fue publicado en Scielo, adjunto los archivos como aop en este correo, ya que forma parte del numero.Nuevamente, pido disculpas por este lapsus y quedo atenta a cualquier comentario.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43668"/>
    <s v="2023-09-20T12:53:58Z"/>
    <s v="2023-09-20"/>
    <n v="5"/>
    <n v="5"/>
    <s v="Cumple"/>
    <n v="16"/>
    <n v="41"/>
    <n v="-25"/>
    <s v="20"/>
    <s v="09"/>
    <s v="2023"/>
    <s v="12:53"/>
    <s v="Septiembre"/>
    <s v="Cerrado"/>
    <s v="2023-09-25T16:05:53Z"/>
    <s v="2023-09-25"/>
    <s v="25"/>
    <s v="09"/>
    <s v="2023"/>
    <s v="16:05"/>
    <s v="Septiembre"/>
    <n v="19354723764116"/>
    <n v="19354723764116"/>
    <s v="David Arroyo Reyes"/>
    <s v="dearroyo.reyes@gmail.com"/>
    <x v="0"/>
    <s v="Paula Gajardo"/>
    <s v="Problema con PDI"/>
    <s v="Estimad@,Junto con saludarle y esperando que se encuentre bien, le escribo para reportar y solicitar ayuda con un problema que estoy teniendo para entrar a mi perfil en https://investigadores.anid.cl/login. Para una postulación actual me solicitaron actualizar y completar mi perfil, que es el siguiente: https://investigadores.anid.cl/es/public_search/researcher?id=31599Lamentablemente, no he podido acceder a través del primer link compartido. Pongo mis datos de cuenta (mi correo de cuenta es daarroyo@udec.cl) y no logro acceder, me devuelve de nuevo a la página principal, accedo nuevamente al link de login y no pasa nada. Agradecería poder ayudarme con este problema. Saludos cordiales, --"/>
    <x v="5"/>
    <x v="11"/>
  </r>
  <r>
    <s v="ayudaic"/>
    <n v="743701"/>
    <s v="2023-09-20T14:15:08Z"/>
    <s v="2023-09-20"/>
    <n v="5"/>
    <n v="5"/>
    <s v="Cumple"/>
    <n v="16"/>
    <n v="41"/>
    <n v="-25"/>
    <s v="20"/>
    <s v="09"/>
    <s v="2023"/>
    <s v="14:15"/>
    <s v="Septiembre"/>
    <s v="Cerrado"/>
    <s v="2023-09-25T16:05:52Z"/>
    <s v="2023-09-25"/>
    <s v="25"/>
    <s v="09"/>
    <s v="2023"/>
    <s v="16:05"/>
    <s v="Septiembre"/>
    <n v="10878232581396"/>
    <n v="10878232581396"/>
    <s v="Repositorio"/>
    <s v="repositorio@anid.cl"/>
    <x v="5"/>
    <s v="Paula Gajardo"/>
    <s v="Feedback Form Information"/>
    <s v="Comments:Hola, necesito ayuda para subir el articulo cientifico y mi tesis asociadas a la beca de doctorado nacional 21181324. No puedo seleccionar ese proyecto en la plantilla.Quedo atenta.SaludosDate: Wed Sep 20 14:15:00 UTC 2023Email: dscarlett@ug.uchile.clLogged In As: dscarlett@ug.uchile.clReferring Page: https://repositorio.anid.cl/homeUser Agent: Mozilla/5.0 (Windows NT 10.0; Win64; x64) AppleWebKit/537.36 (KHTML, like Gecko) Chrome/116.0.0.0 Safari/537.36Session: 8e259d15-e7d3-4fa3-ba7c-509825f1ccb1"/>
    <x v="5"/>
    <x v="6"/>
  </r>
  <r>
    <s v="ayudaic"/>
    <n v="743809"/>
    <s v="2023-09-20T17:47:54Z"/>
    <s v="2023-09-20"/>
    <n v="44"/>
    <n v="5"/>
    <s v="No cumple"/>
    <n v="16"/>
    <n v="41"/>
    <n v="-25"/>
    <s v="20"/>
    <s v="09"/>
    <s v="2023"/>
    <s v="17:47"/>
    <s v="Septiembre"/>
    <s v="Cerrado"/>
    <s v="2023-11-03T13:02:41Z"/>
    <s v="2023-11-03"/>
    <s v="03"/>
    <s v="11"/>
    <s v="2023"/>
    <s v="13:02"/>
    <s v="Noviembre"/>
    <n v="9801252922900"/>
    <n v="9801252922900"/>
    <s v="Liliana Andrea Sánchez Islas"/>
    <s v="asanchezi@dgb.unam.mx"/>
    <x v="7"/>
    <s v="Alejandro Pavez"/>
    <s v="Curso en línea Edición y visibilidad de revistas científicas 2023 [Convocatoria]"/>
    <s v="Hola estimados colegas, les comparto que ya se emitió la convocatoria para el Curso en línea Latindex: Edición y visibilidad de revistas científicas que se impartirá del 2 de Octubre al 12 de Noviembre 2023El curso es organizado y asesorado por miembros de la red Latindex. Comparto algunos puntos importantes por si les consultan como coordinadores-El curso es gratuito-El cupo es limitado-Cada centro de acopio realizará una selección de participantes, dando prioridad a personas editoras e integrantes del cuerpo editorial de revistas científicas y académicas de reciente creación.-El curso es asincrónico (se ofrecerán algunas videoconferencias pero no son obligatorias)-Se requiere aprobar cuestionarios por unidad-Será obligatoria la participación en Foros-El certificado de participante es emitido por Latindex por 30 horasComparto la imagen del Flyer del curso y la información para compartir  Curso en línea Edición y visibilidad de revistas científicas2 de Octubre al 12 de Noviembre 2023Gratuito. Cupo limitado.Convocatoria: https://bit.ly/EVRC_Conv_2023 (https://bit.ly/EVRC_Conv_2023?fbclid=IwAR3Gx1zzblO3bRIHQOMOFv_AGybmD5lzEtteXoWvUfOBa7yzZ1vL25AHTlc)Postulación de ingreso del 20 al 25 de Septiembre de 2023 en: https://bit.ly/EVRC_2023 (https://l.facebook.com/l.php?u=https%3A%2F%2Fbit.ly%2FEVRC_2023%3Ffbclid%3DIwAR3T9WQ_L8rXUrgIbGK016O9uOlzUA8AedHPPV5-bN1jcs_s0Zrnm6xB_WE&amp;h=AT2jU82Sx6PmRYNWoAvRIRDpPxezHG1E5L8-DjoXRyH2zdc5Rs9SbQylw6tiAomVV4bNmb4mD995_KGhm0_uJW6qRa7Z1fgqANgEiL87Q53X2UmA-O6J0mWiCe8fPZARpQ&amp;__tn__=-UK*F)*El curso tiene cupo limitado* se realizará un proceso de revisión y evaluación de las solicitudes notificando por correo a los seleccionados. Se dará preferencia a personas editoras e integrantes del cuerpo editorial de revistas científicas y académicas de reciente creación. Les contactaré el día 25 de Septiembre a partir del mediodía para que me apoyen en la selección de participantes, deben entregarme el listado a más tardar el día 28 de Septiembre a las 10:00 h (GMT-6). Gracias de antemano y quedo al pendiente si hay más dudas,  Abrazo Andrea 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743854"/>
    <s v="2023-09-20T19:09:56Z"/>
    <s v="2023-09-20"/>
    <n v="56"/>
    <n v="5"/>
    <s v="No cumple"/>
    <n v="16"/>
    <n v="41"/>
    <n v="-25"/>
    <s v="20"/>
    <s v="09"/>
    <s v="2023"/>
    <s v="19:09"/>
    <s v="Septiembre"/>
    <s v="Cerrado"/>
    <s v="2023-11-15T15:03:37Z"/>
    <s v="2023-11-15"/>
    <s v="15"/>
    <s v="11"/>
    <s v="2023"/>
    <s v="15:03"/>
    <s v="Noviembre"/>
    <n v="423092831352"/>
    <n v="423092831352"/>
    <s v="Andrea Margarita Yañez Clavel"/>
    <s v="ayanez@anid.cl"/>
    <x v="8"/>
    <s v="Alejandro Pavez"/>
    <s v="Vigencia revista Bionoticias (Santiago. 2001)"/>
    <s v="Estimada Sra. Fernanda: Junto con saludar, quisiera consultar si la revista Bionoticias (Santiago. 2001), ISSN 0718-6533, sigue estando vigente si fuera así necesitamos actualizar la URL de la publicación, si la revista esta inactiva o cesada necesitamos que nos informes desde que año ya dejo de publicarse. Quedo atenta, muchas gracias, saludos  —————Andrea Yañez ClavelSecretaria SubdirecciónSubdirección de Redes, Estrategia y ConocimientoAgencia Nacional de Investigación y Desarrollo, ANIDTel.: +56 2 2365 4451www.anid.cl (http://www.anid.cl/) / @ANIDInformaMinisterio de Ciencia, Tecnología, Conocimiento e InnovaciónGobierno de Chile"/>
    <x v="3"/>
    <x v="1"/>
  </r>
  <r>
    <s v="ayudaic"/>
    <n v="744100"/>
    <s v="2023-09-21T13:35:31Z"/>
    <s v="2023-09-21"/>
    <n v="1"/>
    <n v="5"/>
    <s v="Cumple"/>
    <n v="16"/>
    <n v="41"/>
    <n v="-25"/>
    <s v="21"/>
    <s v="09"/>
    <s v="2023"/>
    <s v="13:35"/>
    <s v="Septiembre"/>
    <s v="Cerrado"/>
    <s v="2023-09-22T16:06:13Z"/>
    <s v="2023-09-22"/>
    <s v="22"/>
    <s v="09"/>
    <s v="2023"/>
    <s v="16:06"/>
    <s v="Septiembre"/>
    <n v="417205776472"/>
    <n v="417205776472"/>
    <s v="Constanza Ignacia Bohle Gutiérrez"/>
    <s v="constanzabohle@uchile.cl"/>
    <x v="0"/>
    <s v="Oscar Ravanal"/>
    <s v="Re: Solicitud base de datos Investigadores/as"/>
    <s v="Este es un seguimiento de su solicitud anterior n.° #732655 &quot;Solicitud base de datos Inv...&quot;Estimados(as)Espero que se encuentren muy bien. Les escribo ya que me habían respondido que esta solicitud estaría para el 20 de Septiembre. Quería saber si hay alguna actualización.Saludos!Estimada Constanza,Después de solicitar la autorización para la entrega de información que usted solicita, se le informa que se está elaborando el archivo para su entrega. El archivo contendrá la cantidad de investigadores por universidad correspondientes al CRUCH y estará listo para el día miércoles 20 del presente.Atento a sus comentarios saluda cordialmente"/>
    <x v="3"/>
    <x v="4"/>
  </r>
  <r>
    <s v="ayudaic"/>
    <n v="744157"/>
    <s v="2023-09-21T15:14:40Z"/>
    <s v="2023-09-21"/>
    <n v="5"/>
    <n v="5"/>
    <s v="Cumple"/>
    <n v="16"/>
    <n v="41"/>
    <n v="-25"/>
    <s v="21"/>
    <s v="09"/>
    <s v="2023"/>
    <s v="15:14"/>
    <s v="Septiembre"/>
    <s v="Cerrado"/>
    <s v="2023-09-26T13:04:30Z"/>
    <s v="2023-09-26"/>
    <s v="26"/>
    <s v="09"/>
    <s v="2023"/>
    <s v="13:04"/>
    <s v="Septiembre"/>
    <n v="19395626313364"/>
    <n v="19395626313364"/>
    <s v="Gonzalo Correa Rivera"/>
    <s v="gonzalo.correar@ugm.cl"/>
    <x v="1"/>
    <s v="Andrea Yañez"/>
    <s v="consulta ISSN"/>
    <s v="EstimadosQuisiera confirmar el issn de la revista akademeia. En el portal internacional me sale esa informacion, pero en la pagina de anid ( https://anid.cl/resultados-de-busqueda/?q=akademeia#gsc.tab=0&amp;gsc.q=akademeia&amp;gsc.page=1 ) me arroja error.Espero que me puedan ayudarSaludos,"/>
    <x v="4"/>
    <x v="10"/>
  </r>
  <r>
    <s v="ayudaic"/>
    <n v="744188"/>
    <s v="2023-09-21T15:52:52Z"/>
    <s v="2023-09-21"/>
    <n v="43"/>
    <n v="5"/>
    <s v="No cumple"/>
    <n v="16"/>
    <n v="41"/>
    <n v="-25"/>
    <s v="21"/>
    <s v="09"/>
    <s v="2023"/>
    <s v="15:52"/>
    <s v="Septiembre"/>
    <s v="Cerrado"/>
    <s v="2023-11-03T13:02:41Z"/>
    <s v="2023-11-03"/>
    <s v="03"/>
    <s v="11"/>
    <s v="2023"/>
    <s v="13:02"/>
    <s v="Noviembre"/>
    <n v="10642506220692"/>
    <n v="10642506220692"/>
    <s v="José Octavio Alonso Gamboa"/>
    <s v="oalonso@unam.mx"/>
    <x v="7"/>
    <s v="Alejandro Pavez"/>
    <s v="Brochures de AGRIS y AGROVOC"/>
    <s v="Estimados colegas,Por considerarlo de interés, remito los brochures de AGRIS y AGROVOC y el enlace a la guía para los proveedores de datos AGRIS https://www.fao.org/3/cc2845es/cc2845es.pdf   que fueron presentados durante la reunión técnica de Latindex, la semana pasada.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44444"/>
    <s v="2023-09-22T11:28:32Z"/>
    <s v="2023-09-22"/>
    <n v="5"/>
    <n v="5"/>
    <s v="Cumple"/>
    <n v="16"/>
    <n v="41"/>
    <n v="-25"/>
    <s v="22"/>
    <s v="09"/>
    <s v="2023"/>
    <s v="11:28"/>
    <s v="Septiembre"/>
    <s v="Cerrado"/>
    <s v="2023-09-27T14:03:30Z"/>
    <s v="2023-09-27"/>
    <s v="27"/>
    <s v="09"/>
    <s v="2023"/>
    <s v="14:03"/>
    <s v="Septiembre"/>
    <n v="19417391428372"/>
    <n v="19417391428372"/>
    <s v="Gerardo Andres Valenzuela Suanez"/>
    <s v="gvalenzuelas@utem.cl"/>
    <x v="2"/>
    <s v="Miriam Barraza"/>
    <s v="Trabajo"/>
    <s v="Hola, buenas noches, soy Gerardo Andrés Valenzuela Suanez y soy diseño industrial, mi especialidad es la fabricación de prótesis electrónicas de miembro superior y de miembro inferior, son las únicas en chile que funcionan con litio y parte de su carcasa es de cobre. Actualmente trabajo de docente en la universidad tecnológica metro y estaré orgulloso de compartir mi investigación con ustedes, saludos."/>
    <x v="3"/>
    <x v="4"/>
  </r>
  <r>
    <s v="ayudaic"/>
    <n v="744627"/>
    <s v="2023-09-22T18:59:01Z"/>
    <s v="2023-09-22"/>
    <n v="3"/>
    <n v="5"/>
    <s v="Cumple"/>
    <n v="16"/>
    <n v="41"/>
    <n v="-25"/>
    <s v="22"/>
    <s v="09"/>
    <s v="2023"/>
    <s v="18:59"/>
    <s v="Septiembre"/>
    <s v="Cerrado"/>
    <s v="2023-09-25T16:05:52Z"/>
    <s v="2023-09-25"/>
    <s v="25"/>
    <s v="09"/>
    <s v="2023"/>
    <s v="16:05"/>
    <s v="Septiembre"/>
    <n v="18000835331348"/>
    <n v="18000835331348"/>
    <s v="Katherine del Carmen Leviman Valenzuela"/>
    <s v="kleviman@anid.cl"/>
    <x v="5"/>
    <s v="Paula Gajardo"/>
    <s v="Añadir código proyecto anillo"/>
    <s v="Estimado/s:Junto con saludar, solicito por favor añadir al repositorio ANID el código de proyecto ACT192169, adjudicado en el concurso Anillos de Investigación en Ciencia y Tecnología y Anillos de Investigación en Ciencia Antártica 2019, titulado Toward understanding transient-to-precursory earthquake deformation in Chile. La entidad patrocinante es la Universidad de Concepción. Lo anterior, dado que la página web arroja el error “Folio no existe”.Favor comentar en caso de que se requieran más antecedentes para su ingreso.Gracias de antemano━━━━━━━━Katherine Leviman ValenzuelaEjecutiva Subdirección de Centros e Investigación AsociativaAgencia Nacional de Investigación y Desarrollo, ANIDMinisterio de Ciencia, Tecnología, Conocimiento e Innovación | Gobierno de Chile +56 2 2363 2654"/>
    <x v="4"/>
    <x v="3"/>
  </r>
  <r>
    <s v="ayudaic"/>
    <n v="744757"/>
    <s v="2023-09-23T20:27:57Z"/>
    <s v="2023-09-23"/>
    <n v="2"/>
    <n v="5"/>
    <s v="Cumple"/>
    <n v="16"/>
    <n v="41"/>
    <n v="-25"/>
    <s v="23"/>
    <s v="09"/>
    <s v="2023"/>
    <s v="20:27"/>
    <s v="Septiembre"/>
    <s v="Cerrado"/>
    <s v="2023-09-25T15:04:39Z"/>
    <s v="2023-09-25"/>
    <s v="25"/>
    <s v="09"/>
    <s v="2023"/>
    <s v="15:04"/>
    <s v="Septiembre"/>
    <n v="1905371865987"/>
    <n v="1905371865987"/>
    <s v="ANDREA DEL CARMEN DETMER LATORRE"/>
    <s v="andreadetmer@gmail.com"/>
    <x v="5"/>
    <s v="Paula Gajardo"/>
    <s v="Número (código/folio) del proyecto, centro o beca *"/>
    <s v="Estimados, Fui becaria para Doctorado en Extranjero y necesito subir mi tesis al repositorio. ¿Podrían indicarme por favor qué número debo poner?Muchas gracias, saludos, Andrea Detmer 13067101-2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44861"/>
    <s v="2023-09-25T11:01:30Z"/>
    <s v="2023-09-25"/>
    <n v="0"/>
    <n v="5"/>
    <s v="Cumple"/>
    <n v="16"/>
    <n v="41"/>
    <n v="-25"/>
    <s v="25"/>
    <s v="09"/>
    <s v="2023"/>
    <s v="11:01"/>
    <s v="Septiembre"/>
    <s v="Cerrado"/>
    <s v="2023-09-25T15:04:39Z"/>
    <s v="2023-09-25"/>
    <s v="25"/>
    <s v="09"/>
    <s v="2023"/>
    <s v="15:04"/>
    <s v="Septiembre"/>
    <n v="1905371872947"/>
    <n v="1905371872947"/>
    <s v="Jessica Caroline Vidal Rodríguez"/>
    <s v="vidalrod.j@gmail.com"/>
    <x v="5"/>
    <s v="Paula Gajardo"/>
    <s v="Re: Carta Informe Final Proyecto ACT192064"/>
    <s v="Estimada Katerin, buen día, cómo estás?Junto con saludar acusamos recibo de la evaluación y carta, y agradecemos tus gestiones para el exitoso cierre del proyecto.Sin embargo te comento que intenté ingresar lo solicitado en el repositorio sin éxito.Envío capturas de pantalla.No reconoce el código.Seguí completando información y cruzando los dedos, lo intenté en varias oportunidades, pero siempre me sale lo mismo. No reconoce el proyecto y no guarda los cambios para después.Hay alguna forma de tener una reunión con los encargados de esa plataforma para ingresar algo juntos y luego yo pueda seguir con lo demás?Hay alguna forma de que se replique automáticamente la información que ya fue ingresada en su totalidad en la plataforma de productividad?Quedo atenta, si podemos reunirnos en la tarde sería estupendo.Quedo atenta, Muchas gracias, Saludos cordiales, JessicaEl vie, 22 sept 2023 a las 14:27, Katerin Romero Maturana (&lt;kromero@anid.cl&gt;) escribió:Estimado señor Tejos: Junto con saludar, el presente mail, es para enviar adjunto Evaluación Final y carta aprobatoria por la Unidad de Centros Basales. Atentamente,  Katerin Romero MaturanaEjecutiva de ProyectosUnidad de Centros BasalesSubdirección de Centros e Investigación AsociativaAgencia Nacional de Investigación y Desarrollo ANIDMinisterio de Ciencia, Tecnología, Conocimiento e Innovación | Gobierno de Chile(t) +56 22 363 2641kromero@anid.cl --Jessica Vidal RodríguezCel: +56 (9) 74845109jvidal@perfectap.clwww.perfectap.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44944"/>
    <s v="2023-09-25T13:55:45Z"/>
    <s v="2023-09-25"/>
    <n v="0"/>
    <n v="5"/>
    <s v="Cumple"/>
    <n v="16"/>
    <n v="41"/>
    <n v="-25"/>
    <s v="25"/>
    <s v="09"/>
    <s v="2023"/>
    <s v="13:55"/>
    <s v="Septiembre"/>
    <s v="Cerrado"/>
    <s v="2023-09-25T16:05:52Z"/>
    <s v="2023-09-25"/>
    <s v="25"/>
    <s v="09"/>
    <s v="2023"/>
    <s v="16:05"/>
    <s v="Septiembre"/>
    <n v="1905589519367"/>
    <n v="1905589519367"/>
    <s v="Ramón Said Auad Pérez"/>
    <s v="ramon.auad@gmail.com"/>
    <x v="0"/>
    <s v="Paula Gajardo"/>
    <s v="Problema con plataforma de investigadores"/>
    <s v="Buenos días,He intentado hacerme una cuenta de investigador para la plataforma ANID, sin embargo el sistema me arroja un error aludiendo que mi RUT ya se encuentra registrado. No obstante lo anterior, mi nombre no aparece listado en la plataforma de investigadores. Si pudiesen por favor ayudarme a solucionar este problema se los agradecería un montón.Saludos cordiales,Ramón"/>
    <x v="5"/>
    <x v="13"/>
  </r>
  <r>
    <s v="ayudaic"/>
    <n v="745057"/>
    <s v="2023-09-25T14:36:23Z"/>
    <s v="2023-09-25"/>
    <n v="0"/>
    <n v="5"/>
    <s v="Cumple"/>
    <n v="16"/>
    <n v="41"/>
    <n v="-25"/>
    <s v="25"/>
    <s v="09"/>
    <s v="2023"/>
    <s v="14:36"/>
    <s v="Septiembre"/>
    <s v="Cerrado"/>
    <s v="2023-09-25T16:05:51Z"/>
    <s v="2023-09-25"/>
    <s v="25"/>
    <s v="09"/>
    <s v="2023"/>
    <s v="16:05"/>
    <s v="Septiembre"/>
    <n v="19353957127828"/>
    <n v="19353957127828"/>
    <s v="Oswaldo Teran Villegas"/>
    <s v="oswaldo.teran@ucn.cl"/>
    <x v="0"/>
    <s v="Paula Gajardo"/>
    <s v="Fwd: problemas con cuenta abierta"/>
    <s v="Estimados Sres de ANID:hace una semana les envié un mensaje indicando problemas con la cuenta que abrí en su sitio web. Les envío este recordatorio, sobre todo dado que junto a mis colegas investigadores debemos realizar pronto el trámite de propuesta de un proyecto.Gracias de antemano por su atención y gestión para solicitar la problemática.Saludos cordiales,Oswaldo TeránTflf: 9 3396 4843---------- Forwarded message ---------De: Oswaldo Teran Villegas &lt;oswaldo.teran@ucn.cl&gt;Date: lun, 18 sept 2023 a las 11:01Subject: problemas con cuenta abiertaTo: &lt;contacto@informacioncientifica.cl&gt;Cc: Oswaldo Teran Villegas &lt;oswaldo.teran@ucn.cl&gt;Estimados Sres de ANID,abrí una cuenta con este correo electrónico (oswaldo.teran@ucn.cl) la semana pasada, pero no logró entrar de manera correcta al sistema,  y al ser buscado en el sistema (https://investigadores.anid.cl/es/public_search/results) no aparezco.Al intentar entrar por ésta vía:https://servicios.conicyt.cl/web/autenticacion/#/sale el siguiente mensaje:Debo participar en un proyecto a ser introducido en una semana, por lo que es importante resolver el problema pronto.Les agradezco si pueden hacer algo al respecto.Saludos cordiales,Oswaldo TeránAcadémico de la Universidad Católica del Norte, CoquimboRUT: 26.625.317-6 Libre de virus.www.avg.com (http://www.avg.com/email-signature?utm_medium=email&amp;utm_source=link&amp;utm_campaign=sig-email&amp;utm_content=webmail)"/>
    <x v="5"/>
    <x v="13"/>
  </r>
  <r>
    <s v="ayudaic"/>
    <n v="745314"/>
    <s v="2023-09-25T18:02:42Z"/>
    <s v="2023-09-25"/>
    <n v="29"/>
    <n v="5"/>
    <s v="No cumple"/>
    <n v="16"/>
    <n v="41"/>
    <n v="-25"/>
    <s v="25"/>
    <s v="09"/>
    <s v="2023"/>
    <s v="18:02"/>
    <s v="Septiembre"/>
    <s v="Cerrado"/>
    <s v="2023-10-24T14:03:58Z"/>
    <s v="2023-10-24"/>
    <s v="24"/>
    <s v="10"/>
    <s v="2023"/>
    <s v="14:03"/>
    <s v="Octubre"/>
    <n v="423092831352"/>
    <n v="423092831352"/>
    <s v="Andrea Margarita Yañez Clavel"/>
    <s v="ayanez@anid.cl"/>
    <x v="1"/>
    <s v="Andrea Yañez"/>
    <s v="Missing annual reports - Rapports annuels manquant - Informes anuales - CHILE"/>
    <s v="Estimados: Junto con saludar, adjunto hago entrega del Informe Anual año 2023 que se nos solicitó completar, agradeceríamos su acuso de recibo e indicar cualquier detalle que haya quedado pendiente.Por favor, háganos saber de cualquier información complementaria que deba ser agregada.Gracias, Saludos cordiales.-----Andrea Yañez ClavelSecretaria SubdirecciónSubdirección de Redes, Estrategia y ConocimientoAgencia Nacional de Investigación y Desarrollo, ANIDTel.: +56 2 2365 4451 &lt;tel:+56223654576&gt;www.anid.cl&lt;http://www.anid.cl/&gt; / @ANIDInformaMinisterio de Ciencia, Tecnología, Conocimiento e InnovaciónGobierno de ChileDe: issn_network-request@services.cnrs.fr &lt;issn_network-request@services.cnrs.fr&gt; En nombre de Secretariat ISSNEnviado el: lunes, 25 de Septiembre de 2023 10:39Para: 'issn_network@services.cnrs.fr' &lt;issn_network@services.cnrs.fr&gt;Asunto: [issn_network] Missing annual reports - Rapports annuels manquant - Informes anualesImportancia: AltaDear ISSN Network Colleagues,We have already received 50 annual reports from ISSN National Centres.If you have not sent yours, please be kind enough to send it in PDF format to the ISSN International Centre Secretariat via email ( secretariat@issn.org&lt;mailto:secretariat@issn.org&gt;).Thank you for your prompt answer.Best regards, ***Chers collègues du réseau ISSN,Nous avons déjà reçu 50 rapports annuels des centres nationaux de l'ISSN.Si vous n'avez pas encore envoyé le vôtre, veuillez avoir la gentillesse de l'envoyer en format PDF au Secrétariat du Centre international de l'ISSN par courriel (secretariat@issn.org&lt;mailto:secretariat@issn.org&gt;).Nous vous remercions de votre réponse rapide.Bien cordialement, ***Estimados colegas de la red ISSNYa hemos recibido 50 informes anuales de los Centros Nacionales del ISSN.Si no han enviado el suyo, tengan la amabilidad de enviarlo en formato PDF a la Secretaría del Centro Internacional del ISSN por correo electrónico (secretariat@issn.org&lt;mailto:secretariat@issn.org&gt;).Gracias por su pronta respuesta.Saludos cordiales,[cid:image001.png@01D9EFC1.13E7B860]ISSN International Centre / CIEPS45 Rue de Turbigo, 75003 ParisFRANCETel: +33 1 44 88 22 20/16Fax: +33 1 40 26 32 43E-mail: secretariat@issn.org&lt;mailto:secretariat@issn.org&gt;Website: www.issn.org&lt;http://www.issn.org/&gt;Portal: https://portal.issn.org/Visit us on [cid:image002.jpg@01D9EFC1.13E7B860] &lt;https://www.facebook.com/pages/ISSN-International-Centre/452192671499526&gt;   [cid:image003.jpg@01D9EFC1.13E7B860] &lt;https://twitter.com/ISSN_IC&gt;P Please consider the environment before printing this e-mailThis message and all attachments contain information that may be confidential. It is intended for the specified recipient(s) only. Unless you are on the list of recipients, or are authorized to receive the message on their behalf, you must not copy, use or disclose its contents to any third party. If you have received this message in error, please contact the sender. The views expressed in this message are those of the sender and do not necessarily reflect those of the organization. The CIEPS - ISSN International Centre declines any responsibility for this message if it has been altered, distorted or falsified.image001.pngimage002.jpgimage003.jpgCN_Annual-report_Template_v2021_ING_final.pdf"/>
    <x v="2"/>
    <x v="2"/>
  </r>
  <r>
    <s v="ayudaic"/>
    <n v="745321"/>
    <s v="2023-09-25T18:09:28Z"/>
    <s v="2023-09-25"/>
    <n v="39"/>
    <n v="5"/>
    <s v="No cumple"/>
    <n v="16"/>
    <n v="41"/>
    <n v="-25"/>
    <s v="25"/>
    <s v="09"/>
    <s v="2023"/>
    <s v="18:09"/>
    <s v="Septiembre"/>
    <s v="Cerrado"/>
    <s v="2023-11-03T13:02:40Z"/>
    <s v="2023-11-03"/>
    <s v="03"/>
    <s v="11"/>
    <s v="2023"/>
    <s v="13:02"/>
    <s v="Noviembre"/>
    <n v="9801252922900"/>
    <n v="9801252922900"/>
    <s v="Liliana Andrea Sánchez Islas"/>
    <s v="asanchezi@dgb.unam.mx"/>
    <x v="7"/>
    <s v="Alejandro Pavez"/>
    <s v="Curso en línea Edición y visibilidad de revistas científicas 2023 [Selección de participantes]"/>
    <s v="Holaa todes, el día de hoy se cierra el pre-registro del curso de Edición y visibilidad de revistas científicas, en un par de horas enviaré a cada uno de los países las solicitudes y cupo para que me apoyen en la selección. Les recuerdo que  deben entregarme el listado a más tardar el día 28 de Septiembre a las 10:00 h (GMT-6).Es importante considerar en su selección:•           Que trabajen actualmente en una revista.•           Que la revista en donde colaboran esté iniciando, transitando a lo digital o a su criterio sí requiera la capacitación.•           Personal que sea crucial en el trabajo editorial de la revista.•           No elegir a personas que anteriormente ya cursaron.•           No elegir en este momento a estudiantes.Estaré al pendiente de sus dudas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45324"/>
    <s v="2023-09-25T18:11:40Z"/>
    <s v="2023-09-25"/>
    <n v="0"/>
    <n v="5"/>
    <s v="Cumple"/>
    <n v="16"/>
    <n v="41"/>
    <n v="-25"/>
    <s v="25"/>
    <s v="09"/>
    <s v="2023"/>
    <s v="18:11"/>
    <s v="Septiembre"/>
    <s v="Cerrado"/>
    <s v="2023-09-25T20:05:28Z"/>
    <s v="2023-09-25"/>
    <s v="25"/>
    <s v="09"/>
    <s v="2023"/>
    <s v="20:05"/>
    <s v="Septiembre"/>
    <n v="417205776472"/>
    <n v="417205776472"/>
    <s v="Constanza Ignacia Bohle Gutiérrez"/>
    <s v="constanzabohle@uchile.cl"/>
    <x v="0"/>
    <s v="Oscar Ravanal"/>
    <s v="Asunto: Re: Solicitud base de datos Investigadores/as"/>
    <s v="Estimada Constanza,Adjunto archivo con la información solicitada, autores por universidades.atento a tus comentarios, saluda cordialmente"/>
    <x v="3"/>
    <x v="1"/>
  </r>
  <r>
    <s v="ayudaic"/>
    <n v="745425"/>
    <s v="2023-09-25T19:52:54Z"/>
    <s v="2023-09-25"/>
    <n v="15"/>
    <n v="5"/>
    <s v="No cumple"/>
    <n v="16"/>
    <n v="41"/>
    <n v="-25"/>
    <s v="25"/>
    <s v="09"/>
    <s v="2023"/>
    <s v="19:52"/>
    <s v="Septiembre"/>
    <s v="Cerrado"/>
    <s v="2023-10-10T17:03:46Z"/>
    <s v="2023-10-10"/>
    <s v="10"/>
    <s v="10"/>
    <s v="2023"/>
    <s v="17:03"/>
    <s v="Octubre"/>
    <n v="9516767928084"/>
    <n v="9516767928084"/>
    <s v="Mmarce21"/>
    <s v="mmarce21@gmail.com"/>
    <x v="2"/>
    <s v="Miriam Barraza"/>
    <s v="Adjunto archivos marcados de Chungara - 01623 y 01723"/>
    <s v="Hola Anto.Van en adjunto los artículos marcados 01601 y 01701.cualquier observación me cuentas.Saludos y buena semana. 0717-7356-chungara_01623.rar (https://drive.google.com/file/d/1BzBdQfE99CxKwBLM0rvgS5CIyQjh2sOM/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45428"/>
    <s v="2023-09-25T19:56:57Z"/>
    <s v="2023-09-25"/>
    <n v="7"/>
    <n v="5"/>
    <s v="No cumple"/>
    <n v="16"/>
    <n v="41"/>
    <n v="-25"/>
    <s v="25"/>
    <s v="09"/>
    <s v="2023"/>
    <s v="19:56"/>
    <s v="Septiembre"/>
    <s v="Cerrado"/>
    <s v="2023-10-02T16:04:26Z"/>
    <s v="2023-10-02"/>
    <s v="02"/>
    <s v="10"/>
    <s v="2023"/>
    <s v="16:04"/>
    <s v="Octubre"/>
    <n v="19096274394260"/>
    <n v="19096274394260"/>
    <s v="Juan Pablo Cardenas Ramirez"/>
    <s v="juanpablo.cardenas@uautonoma.cl"/>
    <x v="3"/>
    <s v="Oscar Ravanal"/>
    <s v="Re: Consulta"/>
    <s v="Hola,Es en la plataforma dataciencia.Saludos y gracias!On 25-09-2023, at 15:35, Productividad &lt;productividad@anid.cl&gt; wrote:Estimado Juan Pablo,Si pudiera indicarnos en detalle a que plataforma ANID se refiere, para entregarle la información necesaria.Dataciencia: https://dataciencia.anid.cl/author/6154004?_r=truePortal del Investigador: https://investigadores.anid.cl/Atento a sus comentariosSaluda cordialmente&lt;image001.png&gt;   Departamento Gestión de Conocimiento, Monitoreo y Prospección    Subdirección de Redes, Estrategia y Conocimiento    Agencia Nacional de Investigación y Desarrollo, ANID    Moneda 1375 – Santiago Centro    Tel: +56 2 2365 4461    www.anid.cl&lt;http://www.anid.cl/&gt;    Ministerio de Ciencia, Tecnología, Conocimiento e Innovación    Gobierno de ChileDe: Juan Pablo Cardenas Ramirez &lt;juanpablo.cardenas@uautonoma.cl&gt;Enviado el: lunes, 11 de Septiembre de 2023 14:03Para: Productividad &lt;productividad@anid.cl&gt;Asunto: ConsultaEstimados,Junto con saludar, quisiera consultar por los pasos a seguir para actualizar mi filiación principal y saber como se pueden incluir en mi perfil algunas publicaciones que no aparecen.Desde ya, muchas gracias!-----------------------&quot;One hand full of rest and patience is better than two fists full of labor and chasing after the wind.” Ec 4:6 AMP-----------------------Dr. Juan Pablo Cárdenas Ramírez (Ing. MSc) - Asesor en Edificación Sustentable - Passivhaus Tradesperson - CEV - CES - CVSAcadémico Facultad de Arquitectura, Construcción y Medio ambienteUniversidad Autónoma de Chile"/>
    <x v="5"/>
    <x v="11"/>
  </r>
  <r>
    <s v="ayudaic"/>
    <n v="745478"/>
    <s v="2023-09-25T21:02:53Z"/>
    <s v="2023-09-25"/>
    <n v="39"/>
    <n v="5"/>
    <s v="No cumple"/>
    <n v="16"/>
    <n v="41"/>
    <n v="-25"/>
    <s v="25"/>
    <s v="09"/>
    <s v="2023"/>
    <s v="21:02"/>
    <s v="Septiembre"/>
    <s v="Cerrado"/>
    <s v="2023-11-03T13:02:40Z"/>
    <s v="2023-11-03"/>
    <s v="03"/>
    <s v="11"/>
    <s v="2023"/>
    <s v="13:02"/>
    <s v="Noviembre"/>
    <n v="9801252922900"/>
    <n v="9801252922900"/>
    <s v="Liliana Andrea Sánchez Islas"/>
    <s v="asanchezi@dgb.unam.mx"/>
    <x v="7"/>
    <s v="Alejandro Pavez"/>
    <s v="Curso en línea: Edición y visibilidad de revistas científicas [Selección de alumnos]"/>
    <s v="Hola a todes, Siguiendo con lo establecido en la organización del Curso en línea: Edición y visibilidad de revistas científicas, envío el listado de participantes para su revisión y selección de los alumnos. https://docs.google.com/spreadsheets/d/1xWdlr9Ln1EvFQ-RggMNmXsOxsFBL9axfzE2IGrf79jI/edit?usp=sharingSeleccionen la hoja de su país, para eliminar aquellos no seleccionados. Se indica al finalizar cada listado el cupo máximo no es obligatorio completarlo, hay muchos autores que cursan pero repiten su inscripción año con año, ofrezcamos la oportunidad a otros editores o permitamos que el curso fluya con menos asistentes para una mejor atención.  Es importante recordar que cada país será responsable de selección de personas editoras, la idea es filtrar para que se integren quienes más lo necesiten. Es importante considerar en su selección:•           Que trabajen actualmente en una revista.•           Que la revista en donde colaboran esté iniciando, transitando a lo digital o a su criterio sí requiera la capacitación.•           Personal que sea crucial en el trabajo editorial de la revista.•           No elegir a personas que anteriormente ya cursaron.•           No elegir en este momento a estudiantes. Agradeceré si finalizan sus seleccionados en el archivo compartido. La fecha límite es el 28 de Septiembre a las 10:00 h (GMT-6). Después de esta fecha y hora no habrá posibilidad de integrar a más participantes.  Gracias de antemano por su apoyoAndrea Sánchez IslasEditora asociada - Latindex (https://www.latindex.org/latindex/inicio)  Analista de información - Clase (http://clase.unam.mx/)Universidad Nacional Autónoma de México (UNAM (https://www.unam.mx/) )Dirección General de Bibliotecas y Servicios Digitales de Información (DGBSDI (https://www.dgb.unam.mx/index.php) )Contáctame en Telegram (https://t.me/AndySanchezIslas)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 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 sent you the email and erase the contents completely. The UNAM cannot be held responsible for incomplete reception or delay of the contents.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745617"/>
    <s v="2023-09-26T11:18:30Z"/>
    <s v="2023-09-26"/>
    <n v="0"/>
    <n v="5"/>
    <s v="Cumple"/>
    <n v="16"/>
    <n v="41"/>
    <n v="-25"/>
    <s v="26"/>
    <s v="09"/>
    <s v="2023"/>
    <s v="11:18"/>
    <s v="Septiembre"/>
    <s v="Cerrado"/>
    <s v="2023-09-26T14:04:37Z"/>
    <s v="2023-09-26"/>
    <s v="26"/>
    <s v="09"/>
    <s v="2023"/>
    <s v="14:04"/>
    <s v="Septiembre"/>
    <n v="19514991807380"/>
    <n v="19514991807380"/>
    <s v="Carmen Gloria Burdiles Cisterna"/>
    <s v="cburdiles@ubiobio.cl"/>
    <x v="0"/>
    <s v="Paula Gajardo"/>
    <s v="perfil"/>
    <s v="Buenas tardes,Necesito editar el perfil que me hice hace un tiempo en el portal del investigador y dejé incompleto, no me permite editar y quisiera eliminar ese perfil y poder hacerme uno nuevo.mis datos son Carmen Gloria Burdiles CisternaRUT: 9317819-Ksaludos cordiales--Carmen Gloria Burdiles CisternaCoordinadora Ejecutiva - Laboratorio de Gobierno LocalUniversidad del Bío Bío41-3111949 - +599 96976581https://www.facebook.com/LabUBB/ https://www.instagram.com/lab.ubb/https://mobile.twitter.com/lab_ubb"/>
    <x v="5"/>
    <x v="11"/>
  </r>
  <r>
    <s v="ayudaic"/>
    <n v="745789"/>
    <s v="2023-09-26T15:41:19Z"/>
    <s v="2023-09-26"/>
    <n v="0"/>
    <n v="5"/>
    <s v="Cumple"/>
    <n v="16"/>
    <n v="41"/>
    <n v="-25"/>
    <s v="26"/>
    <s v="09"/>
    <s v="2023"/>
    <s v="15:41"/>
    <s v="Septiembre"/>
    <s v="Cerrado"/>
    <s v="2023-09-26T20:04:06Z"/>
    <s v="2023-09-26"/>
    <s v="26"/>
    <s v="09"/>
    <s v="2023"/>
    <s v="20:04"/>
    <s v="Septiembre"/>
    <n v="18000835331348"/>
    <n v="18000835331348"/>
    <s v="Katherine del Carmen Leviman Valenzuela"/>
    <s v="kleviman@anid.cl"/>
    <x v="5"/>
    <s v="Paula Gajardo"/>
    <s v="RE: [Solicitud recibida]"/>
    <s v="Este es un seguimiento de su solicitud anterior n.° #744627 &quot;Añadir código proyecto anillo&quot;Estimado/sSolicito, por favor, conocer el estado de la solicitud ya que al revisar el historial indica que está resuelto, sin embargo, persiste el problema. Gracias de antemano"/>
    <x v="5"/>
    <x v="6"/>
  </r>
  <r>
    <s v="ayudaic"/>
    <n v="745912"/>
    <s v="2023-09-26T18:31:52Z"/>
    <s v="2023-09-26"/>
    <n v="24"/>
    <n v="5"/>
    <s v="No cumple"/>
    <n v="16"/>
    <n v="41"/>
    <n v="-25"/>
    <s v="26"/>
    <s v="09"/>
    <s v="2023"/>
    <s v="18:31"/>
    <s v="Septiembre"/>
    <s v="Cerrado"/>
    <s v="2023-10-20T20:03:22Z"/>
    <s v="2023-10-20"/>
    <s v="20"/>
    <s v="10"/>
    <s v="2023"/>
    <s v="20:03"/>
    <s v="Octubre"/>
    <n v="19521279634324"/>
    <n v="19521279634324"/>
    <s v="Editor"/>
    <s v="editor@academiaone.org"/>
    <x v="1"/>
    <s v="Andrea Yañez"/>
    <s v="Re: Solicitud de actualización de registros ISSN con centro ISSN Internacional"/>
    <s v="Hemos recibido sus ISSN de nuestros títulos, mientras que el portal internacional de ISSN no muestra nuestros registros. Les solicito confirmar las inscripciones en el centro internacional ISSN.2810-6377 Open Academia: Journal of Scholarly Research2810-6385 Open Herald: Periodical of Methodical Research2810-6458 Wire Insights: Journal of Innovation Insights2810-6393 Diversity Research: Journal of Analysis and Trends2810-6466 Progress Annals: Journal of Progressive ResearchEstimado don Benjamin: Junto con saludar, le adjunto los registro quese encuentran registrados en el portal del ISSN para pueda revisar medi cuenta que una revista en el listado enviado por ud. No tiene elmismo titulo:Diversity Research: Magazine of Analysis and Trends20-04-20232810-6393Diversity Research: Journal of Analysis and TrendsCiencias SocialesISSN Asignado (work)Benjamin AlfaroPara que lo reviste y me indique si esta correcto en el registroadjunto, todos los registros están provisional, así que aún estamosa tiempo para modificar el título del registroQuedo atenta, saludos cordiales—————Andrea Yañez ClavelSecretaria SubdirecciónSubdirección de Redes, Estrategia y ConocimientoAgencia Nacional de Investigación y Desarrollo, ANIDTel.: +56 2 2365 4451 [1]www.anid.cl [2 (http://www.anid.cl/) ] / @ANIDInformaMinisterio de Ciencia, Tecnología, Conocimiento e InnovaciónGobierno de ChileDe: editor@academiaone.org &lt;editor@academiaone.org&gt;Enviado el: martes, 18 de Julio de 2023 7:26Para: evaluacionrevistas &lt;evaluacionrevistas@conicyt.cl&gt;Asunto: Solicitud de actualización de registros ISSN con centro ISSNInternacionalEstimado equipo,Hemos recibido sus ISSN para nuestros títulos mencionados acontinuación, mientras que el portal internacional de ISSN no muestranuestros registros. Le pido que confirme los registros con el centrointernacional ISSN.Open Academia: Journal of Academic ResearchISSN (E): 2810-6377Open Herald: Periodical publication of methodical investigationISSN (E): 2810-6385Wire Insights: Journal of Innovation InsightsISSN (E): 2810-6458Diversity Research: Magazine of Analysis and TrendsISSN (E): 2810-6393Progress Annals: Journal of Progressive ResearchISSN (E): 2810-6466Saludos cordiales a usted,Benjamín AlfaroPublisher Academia One Journals Publishing,editor@academiaone.orgLinks:------[1] tel:+56223654576[2] http://www.anid.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46169"/>
    <s v="2023-09-27T12:39:05Z"/>
    <s v="2023-09-27"/>
    <n v="0"/>
    <n v="5"/>
    <s v="Cumple"/>
    <n v="16"/>
    <n v="41"/>
    <n v="-25"/>
    <s v="27"/>
    <s v="09"/>
    <s v="2023"/>
    <s v="12:39"/>
    <s v="Septiembre"/>
    <s v="Cerrado"/>
    <s v="2023-09-27T16:04:04Z"/>
    <s v="2023-09-27"/>
    <s v="27"/>
    <s v="09"/>
    <s v="2023"/>
    <s v="16:04"/>
    <s v="Septiembre"/>
    <n v="423092831352"/>
    <n v="423092831352"/>
    <s v="Andrea Margarita Yañez Clavel"/>
    <s v="ayanez@anid.cl"/>
    <x v="1"/>
    <s v="Andrea Yañez"/>
    <s v="RE: Solicitud de actualización de registros ISSN con centro ISSN Internacional"/>
    <s v="Estimado Sr. Alfaro: Junto con saludar, le adjunto registros de los ISSN asignados a sus publicaciones indicadas. Saludos cordiales. —————Andrea Yañez ClavelSecretaria SubdirecciónSubdirección de Redes, Estrategia y ConocimientoAgencia Nacional de Investigación y Desarrollo, ANIDTel.: +56 2 2365 4451www.anid.cl (http://www.anid.cl/) / @ANIDInformaMinisterio de Ciencia, Tecnología, Conocimiento e InnovaciónGobierno de Chile De: editor@academiaone.org &lt;editor@academiaone.org&gt;Enviado el: martes, 26 de Septiembre de 2023 15:29Para: Andrea Yanez Clavel &lt;ayanez@anid.cl&gt;CC: issn &lt;issn@anid.cl&gt;Asunto: Re: Solicitud de actualización de registros ISSN con centro ISSN Internacional Hemos recibido sus ISSN de nuestros títulos, mientras que el portal internacional de ISSN no muestra nuestros registros. Les solicito confirmar las inscripciones en el centro internacional ISSN.2810-6377Open Academia: Journal of Scholarly Research 2810-6385Open Herald: Periodical of Methodical Research 2810-6458Wire Insights: Journal of Innovation Insights 2810-6393Diversity Research: Journal of Analysis and Trends 2810-6466Progress Annals: Journal of Progressive Research   Estimado don Benjamin: Junto con saludar, le adjunto los registro quese encuentran registrados en el portal del ISSN para pueda revisar medi cuenta que una revista en el listado enviado por ud. No tiene elmismo titulo:Diversity Research: Magazine of Analysis and Trends20-04-20232810-6393Diversity Research: Journal of Analysis and TrendsCiencias SocialesISSN Asignado (work)Benjamin AlfaroPara que lo reviste y me indique si esta correcto en el registroadjunto, todos los registros están provisional, así que aún estamosa tiempo para modificar el título del registroQuedo atenta, saludos cordiales—————Andrea Yañez ClavelSecretaria SubdirecciónSubdirección de Redes, Estrategia y ConocimientoAgencia Nacional de Investigación y Desarrollo, ANIDTel.: +56 2 2365 4451 [1]www.anid.cl [2 (http://www.anid.cl/) ] / @ANIDInformaMinisterio de Ciencia, Tecnología, Conocimiento e InnovaciónGobierno de ChileDe: editor@academiaone.org &lt;editor@academiaone.org&gt;Enviado el: martes, 18 de Julio de 2023 7:26Para: evaluacionrevistas &lt;evaluacionrevistas@conicyt.cl&gt;Asunto: Solicitud de actualización de registros ISSN con centro ISSNInternacionalEstimado equipo,Hemos recibido sus ISSN para nuestros títulos mencionados acontinuación, mientras que el portal internacional de ISSN no muestranuestros registros. Le pido que confirme los registros con el centrointernacional ISSN.Open Academia: Journal of Academic ResearchISSN (E): 2810-6377Open Herald: Periodical publication of methodical investigationISSN (E): 2810-6385Wire Insights: Journal of Innovation InsightsISSN (E): 2810-6458Diversity Research: Magazine of Analysis and TrendsISSN (E): 2810-6393Progress Annals: Journal of Progressive ResearchISSN (E): 2810-6466Saludos cordiales a usted,Benjamín AlfaroPublisher Academia One Journals Publishing,editor@academiaone.orgLinks:------[1] tel:+56223654576[2] http://www.anid.cl/"/>
    <x v="3"/>
    <x v="10"/>
  </r>
  <r>
    <s v="ayudaic"/>
    <n v="746290"/>
    <s v="2023-09-27T14:50:47Z"/>
    <s v="2023-09-27"/>
    <n v="1"/>
    <n v="5"/>
    <s v="Cumple"/>
    <n v="16"/>
    <n v="41"/>
    <n v="-25"/>
    <s v="27"/>
    <s v="09"/>
    <s v="2023"/>
    <s v="14:50"/>
    <s v="Septiembre"/>
    <s v="Cerrado"/>
    <s v="2023-09-28T16:03:21Z"/>
    <s v="2023-09-28"/>
    <s v="28"/>
    <s v="09"/>
    <s v="2023"/>
    <s v="16:03"/>
    <s v="Septiembre"/>
    <n v="1905371872947"/>
    <n v="1905371872947"/>
    <s v="Jessica Caroline Vidal Rodríguez"/>
    <s v="vidalrod.j@gmail.com"/>
    <x v="5"/>
    <s v="Paula Gajardo"/>
    <s v="RE: Carta Informe Final Proyecto ACT192064"/>
    <s v="Este es un seguimiento de su solicitud anterior n.° #744861 &quot;Re: Carta Informe Final Pro...&quot;Estimada Jessica, me comunican que el problema está solucionado. Saludos,"/>
    <x v="5"/>
    <x v="6"/>
  </r>
  <r>
    <s v="ayudaic"/>
    <n v="746296"/>
    <s v="2023-09-27T15:07:25Z"/>
    <s v="2023-09-27"/>
    <n v="13"/>
    <n v="5"/>
    <s v="No cumple"/>
    <n v="16"/>
    <n v="41"/>
    <n v="-25"/>
    <s v="27"/>
    <s v="09"/>
    <s v="2023"/>
    <s v="15:07"/>
    <s v="Septiembre"/>
    <s v="Cerrado"/>
    <s v="2023-10-10T17:03:46Z"/>
    <s v="2023-10-10"/>
    <s v="10"/>
    <s v="10"/>
    <s v="2023"/>
    <s v="17:03"/>
    <s v="Octubre"/>
    <n v="9673272229908"/>
    <n v="9673272229908"/>
    <s v="Sandra Elizabeth Roa Mendoza"/>
    <s v="sroa@udec.cl"/>
    <x v="2"/>
    <s v="Miriam Barraza"/>
    <s v="Revista de la Construcción. Journal of Construction Vol. 22 No. 2 (2023)"/>
    <s v="Estimada Antonieta, junto con saludar y esperando que te encuentres bien, adjunto link con archivos procesados de Revista de la Construcción Vol.22 Nº2 (2023), para su revisión.Saludos cordiales,Sandra Roahttp://share.udec.cl/server/php/files/sroa/compartir/v22n2.rarcontenido_22_2.docx"/>
    <x v="2"/>
    <x v="2"/>
  </r>
  <r>
    <s v="ayudaic"/>
    <n v="746417"/>
    <s v="2023-09-27T16:35:11Z"/>
    <s v="2023-09-27"/>
    <n v="23"/>
    <n v="5"/>
    <s v="No cumple"/>
    <n v="16"/>
    <n v="41"/>
    <n v="-25"/>
    <s v="27"/>
    <s v="09"/>
    <s v="2023"/>
    <s v="16:35"/>
    <s v="Septiembre"/>
    <s v="Cerrado"/>
    <s v="2023-10-20T20:03:22Z"/>
    <s v="2023-10-20"/>
    <s v="20"/>
    <s v="10"/>
    <s v="2023"/>
    <s v="20:03"/>
    <s v="Octubre"/>
    <n v="19552930405140"/>
    <n v="19552930405140"/>
    <s v="Jorge Gajardo"/>
    <s v="jorge_gajardo@hotmail.com"/>
    <x v="1"/>
    <s v="Andrea Yañez"/>
    <s v="Objet : Solicitud de ISSN"/>
    <s v="De : &lt;jorge_gajardo@hotmail.com&gt;Sujet :  Solicitud de ISSNCorps du message :Saludos cordiales.     Consulta sobre la solicitud para obtener el ISSN y poder realizar el envío de la publicación.atentamenteJorge Gajardo Valenzuela--Ce email a été envoyé via un formulaire de contact sur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46533"/>
    <s v="2023-09-27T19:28:54Z"/>
    <s v="2023-09-27"/>
    <n v="2"/>
    <n v="5"/>
    <s v="Cumple"/>
    <n v="16"/>
    <n v="41"/>
    <n v="-25"/>
    <s v="27"/>
    <s v="09"/>
    <s v="2023"/>
    <s v="19:28"/>
    <s v="Septiembre"/>
    <s v="Cerrado"/>
    <s v="2023-09-29T13:02:45Z"/>
    <s v="2023-09-29"/>
    <s v="29"/>
    <s v="09"/>
    <s v="2023"/>
    <s v="13:02"/>
    <s v="Septiembre"/>
    <n v="19555170645780"/>
    <n v="19555170645780"/>
    <s v="Bernardo Garate Pizarro"/>
    <s v="bgarate@utem.cl"/>
    <x v="0"/>
    <s v="Paula Gajardo"/>
    <s v="Fwd: Situación anómala en registro Investiagadores ANID"/>
    <s v="---------- Forwarded message ---------De: Bernardo Garate Pizarro &lt;bgarate@utem.cl&gt;Date: vie, 22 sept 2023 a las 0:33Subject: Situación anómala en registro Investiagadores ANIDTo: &lt;contacto@informacioncientifica.cl&gt;Buenos días Srs ANID,Intentando registrarme como investigador ANID, al terminar de subir mis datos, en la primera página de información, me responde que mi rut ya está registrado. Sin embargo, al hacer una búsqueda de investigadores por Apellido o por Institución no aparezco por ningún lado.Qué debo hacer? cómo solucionar esto???mi RUT es 8.961.742-1Atte,            Bernardo Gárate PizarroDEPARTAMENTO DE MECÁNICAFacultad de Ingeniería(+56 2) 2787 7046José Pedro Alessandri 1242, Ñuñoa  Universidad Tecnológica Metropolitanawww.utem.cl (https://www.utem.cl/)"/>
    <x v="5"/>
    <x v="13"/>
  </r>
  <r>
    <s v="ayudaic"/>
    <n v="746800"/>
    <s v="2023-09-28T11:35:38Z"/>
    <s v="2023-09-28"/>
    <n v="5"/>
    <n v="5"/>
    <s v="Cumple"/>
    <n v="16"/>
    <n v="41"/>
    <n v="-25"/>
    <s v="28"/>
    <s v="09"/>
    <s v="2023"/>
    <s v="11:35"/>
    <s v="Septiembre"/>
    <s v="Cerrado"/>
    <s v="2023-10-03T13:03:38Z"/>
    <s v="2023-10-03"/>
    <s v="03"/>
    <s v="10"/>
    <s v="2023"/>
    <s v="13:03"/>
    <s v="Octubre"/>
    <n v="19576783178004"/>
    <n v="19576783178004"/>
    <s v="Mario Fernandez Fernandez"/>
    <s v="mafernandez@utalca.cl"/>
    <x v="0"/>
    <s v="Paula Gajardo"/>
    <s v="consulta por DOI"/>
    <s v="Estimados Señores, Al tratar de actualizar mi CV en la ANID, me he encontrado con algunas situaciones que necesito me aclaren. Quisiera saber por qué no puedo ingresar algunos artículos de mi autoría por el DOI correspondiente (por ejemplo, con el DOI 10.1109/ICA-ACCA56767.2022.10006071 (https://doi.org/10.1109/ICA-ACCA56767.2022.10006071) ). Por otro lado, por qué algunos que he ingresado por el DOI (como el 10.1109/CHILECON54041.2021.9702886 (https://doi.org/10.1109/CHILECON54041.2021.9702886) ) me lo ingresa como “articulo ISI” y no como “paper de conferencia”. En este caso, ¿la única opción es borrarlos e ingresarlos manualmente? ¿No hay posibilidad de editarlos y cambiarlos de condición para no tener que ingresar toda la información? Quedo atento a su respuesta. Saludos cordiales, Mario Fernández."/>
    <x v="5"/>
    <x v="11"/>
  </r>
  <r>
    <s v="ayudaic"/>
    <n v="747033"/>
    <s v="2023-09-28T14:44:35Z"/>
    <s v="2023-09-28"/>
    <n v="12"/>
    <n v="5"/>
    <s v="No cumple"/>
    <n v="16"/>
    <n v="41"/>
    <n v="-25"/>
    <s v="28"/>
    <s v="09"/>
    <s v="2023"/>
    <s v="14:44"/>
    <s v="Septiembre"/>
    <s v="Cerrado"/>
    <s v="2023-10-10T17:03:45Z"/>
    <s v="2023-10-10"/>
    <s v="10"/>
    <s v="10"/>
    <s v="2023"/>
    <s v="17:03"/>
    <s v="Octubre"/>
    <n v="10753508536468"/>
    <n v="10753508536468"/>
    <s v="Cristian Robeson"/>
    <s v="cristian.robeson@pucv.cl"/>
    <x v="2"/>
    <s v="Miriam Barraza"/>
    <s v="Revista Ius et Praxis vol. 29 no. 2"/>
    <s v="Estimada Antonieta,Junto con saludar, hago llegar la revista Ius et Praxis, vol. 29 no. 2, para que pase a su proceso de revisión. iusetp_v29n2_markup_xml.zip (https://drive.google.com/file/d/1UTpNS2IT7D3h6Vuj8aafMzGuqPWUojmI/view?usp=drive_web)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47210"/>
    <s v="2023-09-28T18:28:40Z"/>
    <s v="2023-09-28"/>
    <n v="1"/>
    <n v="5"/>
    <s v="Cumple"/>
    <n v="16"/>
    <n v="41"/>
    <n v="-25"/>
    <s v="28"/>
    <s v="09"/>
    <s v="2023"/>
    <s v="18:28"/>
    <s v="Septiembre"/>
    <s v="Cerrado"/>
    <s v="2023-09-29T13:02:44Z"/>
    <s v="2023-09-29"/>
    <s v="29"/>
    <s v="09"/>
    <s v="2023"/>
    <s v="13:02"/>
    <s v="Septiembre"/>
    <n v="19592744063124"/>
    <n v="19592744063124"/>
    <s v="Nicolas Ory"/>
    <s v="nicolasory33@gmail.com"/>
    <x v="0"/>
    <s v="Paula Gajardo"/>
    <s v="Problema Registración Investigador ANID"/>
    <s v="Hola,Yo soy Dr. Nicolas Ory, RUN 24.988.098-1, nacionalidad Francesa. Intenté registrarme en el portal del ANID como investigador pero el sistema me indica que mi RUN ya existe en la plataforma. Sin embargo, no puedo encontrarme en el sistema cuando busco mi apellido (ORY), ni siquiera aparezco como investigador de la UCN Coquimbo a la cual estaba afiliado durante mi postdoctorado entre 2014-2017.Necesito inscribirme urgentemente para poder someter una propuesta de proyecto ANID Idea I+D antes del 05 de Octubre.Gracias de antemano por su ayuda.Saludos cordialesNicolas Ory----------------Dr. Nicolas C. OryInvestigador AsociadoCentro de Estudios Avanzados en Zonas Áridas - CEAZARaúl Bitrán 1305, Colina El Pino, La SerenaTel.: +56 9 268 74 263"/>
    <x v="5"/>
    <x v="11"/>
  </r>
  <r>
    <s v="ayudaic"/>
    <n v="747489"/>
    <s v="2023-09-29T11:46:31Z"/>
    <s v="2023-09-29"/>
    <n v="0"/>
    <n v="5"/>
    <s v="Cumple"/>
    <n v="16"/>
    <n v="41"/>
    <n v="-25"/>
    <s v="29"/>
    <s v="09"/>
    <s v="2023"/>
    <s v="11:46"/>
    <s v="Septiembre"/>
    <s v="Cerrado"/>
    <s v="2023-09-29T15:03:02Z"/>
    <s v="2023-09-29"/>
    <s v="29"/>
    <s v="09"/>
    <s v="2023"/>
    <s v="15:03"/>
    <s v="Septiembre"/>
    <n v="19610702821140"/>
    <n v="19610702821140"/>
    <s v="Ignacio Guillermo Espinoza Bornscheuer"/>
    <s v="igespino@uc.cl"/>
    <x v="0"/>
    <s v="Paula Gajardo"/>
    <s v="cuenta de investigador duplicada"/>
    <s v="Hola:Le escribo porque por alguna razón que desconozco tengo dos perfiles de investigador: una antigua e incompleta, y otra correcta (ver imagen adjunta del buscador al escribir mi nombre). Me gustaría eliminar la primera, para evitar potenciales conflictos futuros.¿Qué debo hacer para quedarme sólo con un perfil? El más actualizado es el que aparece con mi nombre completo: Ignacio Guillermo Espinoza Bornscheuer.Gracias  de antemano, saludos,  Ignacio EspinozaProfesor AsociadoInstituto de FísicaPontificia Universidad Católica de ChileNo sienta la obligación de contestar este mail fuera de horario laboral."/>
    <x v="4"/>
    <x v="3"/>
  </r>
  <r>
    <s v="ayudaic"/>
    <n v="749050"/>
    <s v="2023-10-02T11:13:26Z"/>
    <s v="2023-10-02"/>
    <n v="0"/>
    <n v="5"/>
    <s v="Cumple"/>
    <n v="8"/>
    <n v="41"/>
    <n v="-33"/>
    <s v="02"/>
    <s v="10"/>
    <s v="2023"/>
    <s v="11:13"/>
    <s v="Octubre"/>
    <s v="Cerrado"/>
    <s v="2023-10-02T17:04:42Z"/>
    <s v="2023-10-02"/>
    <s v="02"/>
    <s v="10"/>
    <s v="2023"/>
    <s v="17:04"/>
    <s v="Octubre"/>
    <n v="19655102935316"/>
    <n v="19655102935316"/>
    <s v="Eder Pinto"/>
    <s v="pinto.eder@gmail.com"/>
    <x v="5"/>
    <s v="Paula Gajardo"/>
    <s v="Depósito Tesis Doctoral"/>
    <s v="Estimados señores / Estimadas señoras,Les saludo cordialmente. Estoy escribiendo pues quiero depositar mi tesis doctoral al repositorio de la Anid, pero al ingresar el código aparece la siguiente información: &quot;El folio ingresado no existe&quot;. Mi Beca tiene es de Doctorado en extranjero 2015, folio 72160307. Mi Rut es 16.909.390-3.Agradecería muchísimo vuestra ayuda.Saludos,Eder Pinto M.--Eder Pinto MarínResearchGate: https://goo.gl/pkqEPqGoogle Scholar: https://goo.gl/PJMxbrLinkedin: https://goo.gl/KvmmWV ORCID: 0000-0003-1911-415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6"/>
  </r>
  <r>
    <s v="ayudaic"/>
    <n v="749347"/>
    <s v="2023-10-02T15:09:45Z"/>
    <s v="2023-10-02"/>
    <n v="8"/>
    <n v="5"/>
    <s v="No cumple"/>
    <n v="8"/>
    <n v="41"/>
    <n v="-33"/>
    <s v="02"/>
    <s v="10"/>
    <s v="2023"/>
    <s v="15:09"/>
    <s v="Octubre"/>
    <s v="Cerrado"/>
    <s v="2023-10-10T17:03:45Z"/>
    <s v="2023-10-10"/>
    <s v="10"/>
    <s v="10"/>
    <s v="2023"/>
    <s v="17:03"/>
    <s v="Octubre"/>
    <n v="16750155642900"/>
    <n v="16750155642900"/>
    <s v="Patricio Padilla Navarro"/>
    <s v="patricio.padilla@ufrontera.cl"/>
    <x v="2"/>
    <s v="Miriam Barraza"/>
    <s v="Re: Consulta datos bibliométricos"/>
    <s v="Este es un seguimiento de su solicitud anterior n.° #733855 &quot;Re: Consulta datos bibliomé...&quot;Estimada Carolina y equipo. Estoy escribiendo con copia al director del proyecto Fondecyt del cual estamos realizando la solicitud de información: Profesor Julien Vanhulst.Lamentamos mucho que nuestra solicitud de información haya sido algo compleja. Sin embargo, considerando nuestra última comunicación donde se nos señaló que la información podría estar durante Septiembre, me permito escribirle nuevamente para consultar sobre si existe alguna fecha para disponer de estos datos ya que necesitamos procesarlos con relativa urgencia.Agradecemos desde ya el trabajo realizado.Saludos"/>
    <x v="4"/>
    <x v="1"/>
  </r>
  <r>
    <s v="ayudaic"/>
    <n v="749608"/>
    <s v="2023-10-02T19:45:31Z"/>
    <s v="2023-10-02"/>
    <n v="1"/>
    <n v="5"/>
    <s v="Cumple"/>
    <n v="8"/>
    <n v="41"/>
    <n v="-33"/>
    <s v="02"/>
    <s v="10"/>
    <s v="2023"/>
    <s v="19:45"/>
    <s v="Octubre"/>
    <s v="Cerrado"/>
    <s v="2023-10-03T13:03:38Z"/>
    <s v="2023-10-03"/>
    <s v="03"/>
    <s v="10"/>
    <s v="2023"/>
    <s v="13:03"/>
    <s v="Octubre"/>
    <n v="19679471518868"/>
    <n v="19679471518868"/>
    <s v="Patricio Alejandro Galdames sepúlveda"/>
    <s v="patricio.galdames@uss.cl"/>
    <x v="0"/>
    <s v="Paula Gajardo"/>
    <s v="Actualización email Portal Investigador"/>
    <s v="EstimadosQuisiera actualizar mi correo de contacto en el portal del investigador ANID, ya que ya no trabajo para la Universidad del Bío-Bío. No he encontrado tal opción en el portal.Saludos cordialesPatricio Galdames, PhD.Docente InvestigadorFacultad de Ingeniería, Arquitectura y DiseñoUniversidad San SebastiánConcepción, Chile"/>
    <x v="5"/>
    <x v="11"/>
  </r>
  <r>
    <s v="ayudaic"/>
    <n v="750211"/>
    <s v="2023-10-03T18:37:56Z"/>
    <s v="2023-10-03"/>
    <n v="0"/>
    <n v="5"/>
    <s v="Cumple"/>
    <n v="8"/>
    <n v="41"/>
    <n v="-33"/>
    <s v="03"/>
    <s v="10"/>
    <s v="2023"/>
    <s v="18:37"/>
    <s v="Octubre"/>
    <s v="Cerrado"/>
    <s v="2023-10-03T20:03:35Z"/>
    <s v="2023-10-03"/>
    <s v="03"/>
    <s v="10"/>
    <s v="2023"/>
    <s v="20:03"/>
    <s v="Octubre"/>
    <n v="381926141091"/>
    <n v="381926141091"/>
    <s v="Jaime Arturo Campos Muñoz"/>
    <s v="jaime@dgf.uchile.cl"/>
    <x v="0"/>
    <s v="Paula Gajardo"/>
    <s v="Consulta por problemas en acceso"/>
    <s v="Buenas tardes,he intentado ingresar al &quot;Portal del Investigador&quot; y me ha sido imposible.He estado intentado, pero el sistema me saca de manera automática.Con mi equipo estamos postulando a un proyecto FONDEF y necesito ingresarmis datos para el CV.Mi nombre: Jaime Arturo CAMPOS MUÑOZRut: 8.869-720.-0gracias de ante mano.sañudos-- Jaime CAMPOSProfesor TitularDirector Programa Riesgo Sísmico (PRS)http://prs.dgf.uchile.cl/Depto. Geofísica - FCFMUniversidad de ChileTel: +56 2 2978 4306Blanco Encalada 2002, Casilla 2777Santiago - CHILE"/>
    <x v="5"/>
    <x v="11"/>
  </r>
  <r>
    <s v="ayudaic"/>
    <n v="750300"/>
    <s v="2023-10-03T20:59:52Z"/>
    <s v="2023-10-03"/>
    <n v="1"/>
    <n v="5"/>
    <s v="Cumple"/>
    <n v="8"/>
    <n v="41"/>
    <n v="-33"/>
    <s v="03"/>
    <s v="10"/>
    <s v="2023"/>
    <s v="20:59"/>
    <s v="Octubre"/>
    <s v="Cerrado"/>
    <s v="2023-10-04T14:03:59Z"/>
    <s v="2023-10-04"/>
    <s v="04"/>
    <s v="10"/>
    <s v="2023"/>
    <s v="14:03"/>
    <s v="Octubre"/>
    <n v="1905371872947"/>
    <n v="1905371872947"/>
    <s v="Jessica Caroline Vidal Rodríguez"/>
    <s v="vidalrod.j@gmail.com"/>
    <x v="5"/>
    <s v="Paula Gajardo"/>
    <s v="Re: Carta Informe Final Proyecto ACT192064"/>
    <s v="Este es un seguimiento de su solicitud anterior n.° #746290 &quot;RE: Carta Informe Final Pro...&quot;Estimada Katerin, buen día, Junto con saludar y esperando te encuentres bien, informo que el problema persiste y no he podido subir información al repositorio. Se pega, no guarda, no adjunta..... Sebastián me comunicó con los encargados, y dijeron que me darían una reunión, pero aún no confirman fecha. Puede que esto tome bastante tiempo debido al mal funcionamiento de la página.....no es posible cerrar el proyecto, dado que está todo en la plataforma de productividad?Quedamos atentos, Muchas gracias, saludos cordiales, Jessica"/>
    <x v="5"/>
    <x v="6"/>
  </r>
  <r>
    <s v="ayudaic"/>
    <n v="750729"/>
    <s v="2023-10-04T17:54:07Z"/>
    <s v="2023-10-04"/>
    <n v="1"/>
    <n v="5"/>
    <s v="Cumple"/>
    <n v="8"/>
    <n v="41"/>
    <n v="-33"/>
    <s v="04"/>
    <s v="10"/>
    <s v="2023"/>
    <s v="17:54"/>
    <s v="Octubre"/>
    <s v="Cerrado"/>
    <s v="2023-10-05T14:04:59Z"/>
    <s v="2023-10-05"/>
    <s v="05"/>
    <s v="10"/>
    <s v="2023"/>
    <s v="14:04"/>
    <s v="Octubre"/>
    <n v="19704701814548"/>
    <n v="19704701814548"/>
    <s v="Laura Gallardo Frías"/>
    <s v="lauragallardofrias@uchilefau.cl"/>
    <x v="7"/>
    <s v="Andrea Yañez"/>
    <s v="URGENTE_Re: SOLICITUD DE INCORPORACIÓN AL CATÁLOGO 2.0 LATINDEX_Revista de Arquitectura"/>
    <s v="Buenos días,Junto con saludar y esperando que estén muy bien, escribo porque hace casi un año, el 20 de Octubre del 2022, va el mail adjunto, les enviamos todos los datos para incorporar la Revista de Arquitectura de la Universidad de Chile al Catálogo 2.0 de Latindex.Les agradeceríamos mucho si nos pueden indicar si les llegó bien toda la información, si necesitan más información.Quedo atenta a sus comentarios, muchas gracias de antemano.Saludos cordiales, Dra. Arq. Laura Gallardo Frías.Profesora Asociada Departamento de ArquitecturaEditora Revista de Arquitectura www.revistadearquitectura.uchile.cl (https://dearquitectura.uchile.cl/)Universidad de Chile.Telf.: + 56 -022- 9783009https://uchile.academia.edu/LauraGallardoFr%C3%ADashttps://www.researchgate.net/profile/Laura_Frias2El jue, 20 oct 2022 a las 15:30, Laura Gallardo Frías (&lt;lauragallardofrias@uchilefau.cl&gt;) escribió:Buenas tardes,Junto con saludar, escribo en nombre de todo el equipo editorial de la Revista de Arquitectura de la Universidad de Chile, para enviar nuestra solicitud de incorporación al Catálogo 2.0 de Latindex.Se adjunta un archivo en Word con todos los datos solicitados y un archivo en jpg con la imágen de la última portada de la revista.Quedamos atentos a sus comentarios.Gracias de antemano.Saludos cordiales, Dra. Arq. Laura Gallardo Frías.Profesora Asociada Departamento de ArquitecturaEditora Revista de Arquitectura www.revistadearquitectura.uchile.cl (https://dearquitectura.uchile.cl/)Universidad de Chile.Telf.: + 56 -022- 9783009https://uchile.academia.edu/LauraGallardoFr%C3%ADashttps://www.researchgate.net/profile/Laura_Frias2---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9"/>
  </r>
  <r>
    <s v="ayudaic"/>
    <n v="750827"/>
    <s v="2023-10-04T19:37:16Z"/>
    <s v="2023-10-04"/>
    <n v="6"/>
    <n v="5"/>
    <s v="No cumple"/>
    <n v="8"/>
    <n v="41"/>
    <n v="-33"/>
    <s v="04"/>
    <s v="10"/>
    <s v="2023"/>
    <s v="19:37"/>
    <s v="Octubre"/>
    <s v="Cerrado"/>
    <s v="2023-10-10T17:03:44Z"/>
    <s v="2023-10-10"/>
    <s v="10"/>
    <s v="10"/>
    <s v="2023"/>
    <s v="17:03"/>
    <s v="Octubre"/>
    <n v="414475600052"/>
    <n v="414475600052"/>
    <s v="Maria Soledad Bravo Marchant"/>
    <s v="sbravo@anid.cl"/>
    <x v="2"/>
    <s v="Miriam Barraza"/>
    <s v="Re: [Revistas Científicas] Incorporación de Publicación a Catálogo SciELO"/>
    <s v="Estimado señorDesde la Subdirección de Redes, Estrategia y Conocimiento, a cargo del proceso de indización de SciELO, no hemos tomado contacto oficial con el editor de esta revista en particular para indicar si la indización ha sido o no aceptada.Solicito esperar el pronunciamiento del Consejo Consultivo de SciELO Chile y la posterior comunicación oficial de ANID, acompañada del envío del respectivo convenio.Lo saluda atentamenteMaría Soledad Bravo-MarchantEncargada de la Unidad de Acceso / ANIDSecretaria Ejecutiva de la Corporación CINCELSubdirección de Redes, Estrategia y ConocimientoAgencia Nacional de Investigación y Desarrollo, ANID (www.anid.cl)+562-23654589 / 562-28807080 / 569-78606193Moneda 1375, piso 13, CP 8340486Ministerio de Ciencia, Tecnología, Conocimiento e InnovaciónGobierno de ChileEl mié, 4 oct 2023 a la(s) 16:21, Carolina Gonzalez (cgonzalez@anid.cl) escribió:Buenas tardes, DavidEstoy derivando internamente para que le contacten a la brevedad. Atte,   Carolina González G.    Jefa Departamento Gestión de Conocimiento, Monitoreo y Prospección    Subdirección de Redes, Estrategia y Conocimiento    Agencia Nacional de Investigación y Desarrollo, ANID    Moneda 1375 – Santiago Centro    Tel: +56 2 2365 4462    www.anid.cl (http://www.anid.cl/)    Ministerio de Ciencia, Tecnología, Conocimiento e Innovación    Gobierno de Chile De: David Rojas Lizama &lt;davidrojaslizama@gmail.com&gt;Enviado el: miércoles, 4 de Octubre de 2023 16:08Para: Carolina Gonzalez &lt;cgonzalez@anid.cl&gt;Asunto: Fwd: [Revistas Científicas] Incorporación de Publicación a Catálogo SciELO Estimada Carolina muy buenas tardes, escribo como encargado de Mutatis Mutandis, revista que acaba de ser aceptada en Scielo en Julio. Se me indicó que se me contactaría para coordinar la incorporación, pero no se me contactó y no responden desde la dirección de correo. Agradezco cualquier colaboración en este sentido. Mi celular es el 9 6311 1435. Saludos cordiales.David Rojas Lizama"/>
    <x v="3"/>
    <x v="8"/>
  </r>
  <r>
    <s v="ayudaic"/>
    <n v="750862"/>
    <s v="2023-10-04T20:15:39Z"/>
    <s v="2023-10-04"/>
    <n v="6"/>
    <n v="5"/>
    <s v="No cumple"/>
    <n v="8"/>
    <n v="41"/>
    <n v="-33"/>
    <s v="04"/>
    <s v="10"/>
    <s v="2023"/>
    <s v="20:15"/>
    <s v="Octubre"/>
    <s v="Cerrado"/>
    <s v="2023-10-10T17:03:44Z"/>
    <s v="2023-10-10"/>
    <s v="10"/>
    <s v="10"/>
    <s v="2023"/>
    <s v="17:03"/>
    <s v="Octubre"/>
    <n v="9673272229908"/>
    <n v="9673272229908"/>
    <s v="Sandra Elizabeth Roa Mendoza"/>
    <s v="sroa@udec.cl"/>
    <x v="2"/>
    <s v="Miriam Barraza"/>
    <s v="Chilean Journal of Agricultural &amp; Animal Sciences V39N2"/>
    <s v="Estimada Antonieta, junto con saludar adjunto link con archivos procesados de Revista Chilean Journal of Agricultural &amp; Animal Sciences V39N2, para su revisión.http://share.udec.cl/server/php/files/sroa/compartir/v39n2.rarSaludos cordiales,Sandra RoaCONTENIDO 39(2) 2.doc"/>
    <x v="2"/>
    <x v="2"/>
  </r>
  <r>
    <s v="ayudaic"/>
    <n v="751022"/>
    <s v="2023-10-05T11:12:01Z"/>
    <s v="2023-10-05"/>
    <n v="18"/>
    <n v="5"/>
    <s v="No cumple"/>
    <n v="8"/>
    <n v="41"/>
    <n v="-33"/>
    <s v="05"/>
    <s v="10"/>
    <s v="2023"/>
    <s v="11:12"/>
    <s v="Octubre"/>
    <s v="Cerrado"/>
    <s v="2023-10-23T15:03:22Z"/>
    <s v="2023-10-23"/>
    <s v="23"/>
    <s v="10"/>
    <s v="2023"/>
    <s v="15:03"/>
    <s v="Octubre"/>
    <n v="19768693665556"/>
    <n v="19768693665556"/>
    <s v="Gabriel Santander"/>
    <s v="gabrielsantander.h@gmail.com"/>
    <x v="7"/>
    <s v="Andrea Yañez"/>
    <s v="Registro de revista &quot;teología en comunidad&quot; en directorio"/>
    <s v="Estimado Reynaldo, Junto con saludar cordialmente, me pongo en contacto con usted para consultar por el registro de nuestra revista &quot;Teología en comunidad&quot; con ISSN 0718-9060, la cual se efectuó el día 22/09/2023, a través del portal web de Latindex,principalmente saber en qué estado se encuentra el registro, si necesitan algún tipo de información extra, y aproximadamente cuánto demora este proceso,con cordiales saludos,--Gabriel Santander H.una vida sin examen, no merece la pena ser vivid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10"/>
  </r>
  <r>
    <s v="ayudaic"/>
    <n v="751079"/>
    <s v="2023-10-05T12:59:58Z"/>
    <s v="2023-10-05"/>
    <n v="0"/>
    <n v="5"/>
    <s v="Cumple"/>
    <n v="8"/>
    <n v="41"/>
    <n v="-33"/>
    <s v="05"/>
    <s v="10"/>
    <s v="2023"/>
    <s v="12:59"/>
    <s v="Octubre"/>
    <s v="Cerrado"/>
    <s v="2023-10-05T17:05:16Z"/>
    <s v="2023-10-05"/>
    <s v="05"/>
    <s v="10"/>
    <s v="2023"/>
    <s v="17:05"/>
    <s v="Octubre"/>
    <n v="16652666615956"/>
    <n v="16652666615956"/>
    <s v="Mauricio Alejandro Vargas Mosqueda"/>
    <s v="mvargas@ubiobio.cl"/>
    <x v="0"/>
    <s v="Paula Gajardo"/>
    <s v="Ayuda curriculum ANID"/>
    <s v="Estimados Sres.Mi curriculum en la plataforma ANID aparece en un 94%. He ingresado todos los datos correspondientes y aun no encuentro cual es lo faltante.Agradezco la orientación al respecto.  Mi nombre completo es Mauricio Alejandro Vargas MosquedaRut: 22.309.853-3Saludos cordiales--Mauricio Vargas MosquedaArquitecto, MSc. en Construcción en MaderaAcadémico Depto. de Ciencias de la ConstrucciónUniversidad del Bio BioConcepción, Chile."/>
    <x v="5"/>
    <x v="11"/>
  </r>
  <r>
    <s v="ayudaic"/>
    <n v="751155"/>
    <s v="2023-10-05T14:35:03Z"/>
    <s v="2023-10-05"/>
    <n v="18"/>
    <n v="5"/>
    <s v="No cumple"/>
    <n v="8"/>
    <n v="41"/>
    <n v="-33"/>
    <s v="05"/>
    <s v="10"/>
    <s v="2023"/>
    <s v="14:35"/>
    <s v="Octubre"/>
    <s v="Cerrado"/>
    <s v="2023-10-23T14:03:19Z"/>
    <s v="2023-10-23"/>
    <s v="23"/>
    <s v="10"/>
    <s v="2023"/>
    <s v="14:03"/>
    <s v="Octubre"/>
    <n v="378205706372"/>
    <n v="378205706372"/>
    <s v="ELIZABETH MONICA TORRICO AVILA"/>
    <s v="emtorricoavila@yahoo.co.uk"/>
    <x v="1"/>
    <s v="Andrea Yañez"/>
    <s v="Pregunta sobre ISSN"/>
    <s v="Buenos días.Junto con saludar, le informo que soy la directora de la Revista Lenguas Radicales. Es una revista auto gestionada y me gustaría cambiar el ISSN ya que me cambio de institución universitaria.¿Es posible hacer ese cambio?La revista también tiene giro de editorial. ¿Se le puede asignar su propio ISSN a la editorial Lenguas Radicales? Yo soy persona natural.Le envío los datos mientras tanto. Mi teléfono es 995707462. Quiero hacer el cambio a la brevedad. Quedo atenta a sus comentarios.Dr. Elizabeth Torrico-ÁvilaPostdoctoral FellowPhD in Modern LanguagesMA in linguisticsMA in TESOLMA in Translation StudiesCertICT to teach languages using VLEDiploma Thinking-Based LearningCkunza Culture and Language FacilitatorORCID&lt;https://orcid.org/0000-0002-9309-4055&gt;ACADEMIA.EDU&lt;https://soton.academia.edu/ElizabethTorricoAvila&gt;REVISTA LENGUAS RADICALES&lt;https://www.lenguasradicales.cl/index.php/lr&g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ISSN 2735-6280 Lenguas radicales _ The ISSN Portal.pdfdiario oficial marca LENGUAS RADICALES.pdf"/>
    <x v="4"/>
    <x v="10"/>
  </r>
  <r>
    <s v="ayudaic"/>
    <n v="751326"/>
    <s v="2023-10-05T18:47:24Z"/>
    <s v="2023-10-05"/>
    <n v="5"/>
    <n v="5"/>
    <s v="Cumple"/>
    <n v="8"/>
    <n v="41"/>
    <n v="-33"/>
    <s v="05"/>
    <s v="10"/>
    <s v="2023"/>
    <s v="18:47"/>
    <s v="Octubre"/>
    <s v="Cerrado"/>
    <s v="2023-10-10T20:04:26Z"/>
    <s v="2023-10-10"/>
    <s v="10"/>
    <s v="10"/>
    <s v="2023"/>
    <s v="20:04"/>
    <s v="Octubre"/>
    <n v="10752328133652"/>
    <n v="10752328133652"/>
    <s v="Scielo Contato"/>
    <s v="scielo@scielo.org"/>
    <x v="2"/>
    <s v="Miriam Barraza"/>
    <s v="Fwd: Andes Pediatr 93(1) - duplicates in PubMed"/>
    <s v="---------- Forwarded message ---------De: Publisher &lt;publisher@ncbi.nlm.nih.gov&gt;Date: ter., 3 de out. de 2023 às 12:26Subject: Andes Pediatr 93(1) - duplicates in PubMedTo: &lt;scielo@scielo.org&gt;Cc: &lt;publisher@ncbi.nlm.nih.gov&gt;Dear team, Several citations from Andes Pediatr 93(1) are duplicated in PubMed:https://pubmed.ncbi.nlm.nih.gov/?term=Andes+Pediatr%5Bjour%5D+93%5Bvol%5D+1%5Bip%5D&amp;sort=fauth&amp;size=200 Please submit delete requests for the duplicate citations. If all else is equal, please retain the citation which has been in PubMed longer. Requests for deletion should be submitted via PMDM (https://www.ncbi.nlm.nih.gov/pubmed/management/). Instructions are available here: https://www.ncbi.nlm.nih.gov/pubmed/management/help/deleting/ (https://www.ncbi.nlm.nih.gov/pubmed/management/help/deleting/) . If you have any further questions or concerns, please feel free to contact us at publisher@ncbi.nlm.nih.gov. Kind regards,Julie  Julie Stoner (Contractor)PubMed Data Provider Support Team – publisher@ncbi.nlm.nih.govNational Center for Biotechnology InformationNational Library of Medicine 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51992"/>
    <s v="2023-10-09T16:35:31Z"/>
    <s v="2023-10-09"/>
    <n v="25"/>
    <n v="5"/>
    <s v="No cumple"/>
    <n v="8"/>
    <n v="41"/>
    <n v="-33"/>
    <s v="09"/>
    <s v="10"/>
    <s v="2023"/>
    <s v="16:35"/>
    <s v="Octubre"/>
    <s v="Cerrado"/>
    <s v="2023-11-03T13:02:40Z"/>
    <s v="2023-11-03"/>
    <s v="03"/>
    <s v="11"/>
    <s v="2023"/>
    <s v="13:02"/>
    <s v="Noviembre"/>
    <n v="10642506220692"/>
    <n v="10642506220692"/>
    <s v="José Octavio Alonso Gamboa"/>
    <s v="oalonso@unam.mx"/>
    <x v="7"/>
    <s v="Alejandro Pavez"/>
    <s v="Relatoría de la reunión técnica: Envío de resumen"/>
    <s v="A los centros de acopio Latindex:En estos días estamos retomando la edición y revisión de la relatoría, por lo que les pedimos que aquellos centros que no han enviado su resumen de un párrafo para la versión final, se sirvan depositarlo en el enlace que se indica.De antemano se agradece su cooperación.Enlace de depósito:https://docs.google.com/document/d/1FOS59ZJDbWAO9hBXUsyyBuY-vLvYFpot6IPq8h-znkg/edit?usp=sharing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1"/>
  </r>
  <r>
    <s v="ayudaic"/>
    <n v="752156"/>
    <s v="2023-10-10T13:06:55Z"/>
    <s v="2023-10-10"/>
    <n v="0"/>
    <n v="5"/>
    <s v="Cumple"/>
    <n v="8"/>
    <n v="41"/>
    <n v="-33"/>
    <s v="10"/>
    <s v="10"/>
    <s v="2023"/>
    <s v="13:06"/>
    <s v="Octubre"/>
    <s v="Cerrado"/>
    <s v="2023-10-10T20:04:25Z"/>
    <s v="2023-10-10"/>
    <s v="10"/>
    <s v="10"/>
    <s v="2023"/>
    <s v="20:04"/>
    <s v="Octubre"/>
    <n v="10753508536468"/>
    <n v="10753508536468"/>
    <s v="Cristian Robeson"/>
    <s v="cristian.robeson@pucv.cl"/>
    <x v="2"/>
    <s v="Miriam Barraza"/>
    <s v="Revista 180 no. 51"/>
    <s v="Estimada Antonieta,Junto con saludar, hago llegar la Revista 180 no. 51, para que pase a su proceso de revisión.Saludos cordiales, revista180_n51_markup_xml.zip (https://drive.google.com/file/d/1bqMLnZQKe585Rug9WmgGuAJeknaSArCJ/view?usp=drive_web)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2182"/>
    <s v="2023-10-10T13:56:34Z"/>
    <s v="2023-10-10"/>
    <n v="31"/>
    <n v="5"/>
    <s v="No cumple"/>
    <n v="8"/>
    <n v="41"/>
    <n v="-33"/>
    <s v="10"/>
    <s v="10"/>
    <s v="2023"/>
    <s v="13:56"/>
    <s v="Octubre"/>
    <s v="Cerrado"/>
    <s v="2023-11-10T14:03:02Z"/>
    <s v="2023-11-10"/>
    <s v="10"/>
    <s v="11"/>
    <s v="2023"/>
    <s v="14:03"/>
    <s v="Noviembre"/>
    <n v="17495982790036"/>
    <n v="17495982790036"/>
    <s v="Paulina Gana P"/>
    <s v="paulinaganap@gmail.com"/>
    <x v="2"/>
    <s v="Alejandro Pavez"/>
    <s v="Rev Chil Nutr v50 n4-2023"/>
    <s v="Estimadas Antonieta y MiriamEsperando que ambas se encuentren bien, les escribo para consultarles por las Revista nº4 de nutrición, aproximadamente ¿cuándo estará disponible en la plataforma ScIELO?---------AtentamentePaulina Gana P.Diseñadora UTEMEDITORA PUBLIMPACTOMóvil : +56 9 5969 6286paulinaganap@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
  </r>
  <r>
    <s v="ayudaic"/>
    <n v="752298"/>
    <s v="2023-10-10T16:21:58Z"/>
    <s v="2023-10-10"/>
    <n v="16"/>
    <n v="5"/>
    <s v="No cumple"/>
    <n v="8"/>
    <n v="41"/>
    <n v="-33"/>
    <s v="10"/>
    <s v="10"/>
    <s v="2023"/>
    <s v="16:21"/>
    <s v="Octubre"/>
    <s v="Cerrado"/>
    <s v="2023-10-26T14:03:20Z"/>
    <s v="2023-10-26"/>
    <s v="26"/>
    <s v="10"/>
    <s v="2023"/>
    <s v="14:03"/>
    <s v="Octubre"/>
    <n v="5735615173012"/>
    <n v="5735615173012"/>
    <s v="Carlos Ramón Tirado Echavarría"/>
    <s v="carlos.tirado@uda.cl"/>
    <x v="1"/>
    <s v="Andrea Yañez"/>
    <s v="Consultas ISSN Universidad de Atacama"/>
    <s v="A quien corresponda,Junto con saludar y esperar que se encuentren bien, escribo para realizar una serie de consultas en relación con la obtención del ISSN para una revista en su versión digital:1.- En el formulario electrónico dispuesto para solicitar el código ISSN para el formato de postulación electrónica se pide informar la &quot;fecha de inicio&quot;. En relación con este ítem:¿Puede existir un tiempo de desfase entre la fecha de la publicación del número electrónico y la fecha de solicitud del ISSN a través del formulario? Si se acepta este desfase ¿Cuánto es el máximo de tiempo que debe transcurrir entre la fecha de publicación de la revista electrónica y la solicitud del ISSN?2.- En el formulario electrónico dispuesto para solicitar el código ISSN para el formato de postulación electrónica se pide informar si la &quot;revista es nueva, continuidad de otra revista, fusión de dos o más revistas&quot;. En relación con este ítem:La revista electrónica para la cual se solicitará el número ISSN existe en formato físico y tiene un ISSN asignado. Debido a que su versión electrónica es la misma que en formato físico (mismo título y contenido), ¿En qué categoría debe figurar (nueva, continuidad de otra revista, fusión de dos o más revistas)?3.- En el formulario electrónico dispuesto para solicitar el código ISSN para el formato de postulación electrónica se pide la URL, en relación con este ítem:¿Es obligatorio tener un dominio (ej. www.Revistaxxxxxx.cl) o se cumple el requisito solo al tener la dirección web de la revista desde donde se puede acceder?Agradeceré de antemano su pronta respuesta,Saludos cordiales--Carlos TiradoMagíster en Ciencias Biológicas mención Ecología de Zonas ÁridasAcadémico - Profesor AsociadoDirectorDepartamento de Química y Biologíahttp://www.quimicaybiologia.uda.cl/Facultad de Ciencias NaturalesUniversidad de AtacamaCasilla 576, Copiapó, Chilee-mail: carlos.tirado@uda.clMás información (http://www.quimicaybiologia.uda.cl/index.php/carlos-tirado-echavarria/)"/>
    <x v="3"/>
    <x v="10"/>
  </r>
  <r>
    <s v="ayudaic"/>
    <n v="752486"/>
    <s v="2023-10-10T19:33:16Z"/>
    <s v="2023-10-10"/>
    <n v="28"/>
    <n v="5"/>
    <s v="No cumple"/>
    <n v="8"/>
    <n v="41"/>
    <n v="-33"/>
    <s v="10"/>
    <s v="10"/>
    <s v="2023"/>
    <s v="19:33"/>
    <s v="Octubre"/>
    <s v="Cerrado"/>
    <s v="2023-11-07T13:02:09Z"/>
    <s v="2023-11-07"/>
    <s v="07"/>
    <s v="11"/>
    <s v="2023"/>
    <s v="13:02"/>
    <s v="Noviembre"/>
    <n v="19898946863636"/>
    <n v="19898946863636"/>
    <s v="Revista Punto Género"/>
    <s v="puntogEnero@facso.cl"/>
    <x v="2"/>
    <s v="Alejandro Pavez"/>
    <s v="Consulta sobre indexación."/>
    <s v="Muy buenas tardes.Les escribo debido a una duda que tenemos como equipo. Se nos indicó internamente en nuestra Universidad, que uno de los criterios que se consideran en el proceso de indexación es que las y los revisores de artículos no se pueden repetir.Deseamos saber si esto es así y, de serlo, queríamos saber si luego de un tiempo, las y los revisores pueden revisar nuevamente un artículo para la revista.Quedamos atentas a su respuestaSaludos cordiales--Revista Punto GéneroNúcleo de Investigación en Género y Sociedad Julieta KirkwoodDepartamento de SociologíaUniversidad de Chilehttp://nucleogEnerosociologia.blogspot.comhttp://www.facebook.com/nucleo.julieta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752686"/>
    <s v="2023-10-11T01:22:32Z"/>
    <s v="2023-10-11"/>
    <n v="30"/>
    <n v="5"/>
    <s v="No cumple"/>
    <n v="8"/>
    <n v="41"/>
    <n v="-33"/>
    <s v="11"/>
    <s v="10"/>
    <s v="2023"/>
    <s v="01:22"/>
    <s v="Octubre"/>
    <s v="Cerrado"/>
    <s v="2023-11-10T14:03:02Z"/>
    <s v="2023-11-10"/>
    <s v="10"/>
    <s v="11"/>
    <s v="2023"/>
    <s v="14:03"/>
    <s v="Noviembre"/>
    <n v="423761250092"/>
    <n v="423761250092"/>
    <s v="CARLOS IGNACIO ZAMORA MANZUR"/>
    <s v="carzamora@gmail.com"/>
    <x v="2"/>
    <s v="Alejandro Pavez"/>
    <s v="Gayana v87n1"/>
    <s v="Estimada Antonieta,junto con saludar y esperando te encuentres bien, hago envío del último número de Gayana en el siguiente link:https://www.dropbox.com/scl/fi/u58fcezxkv3j4adrr6hoe/markup_xml-Gayana-v87n1.zip?rlkey=b594s1odmbx4oyrk71r47uk5s&amp;dl=0 (https://mailtrack.io/trace/link/c23dd7c01b5cb698bfda4223ac5b385a0b19aece?url=https%3A%2F%2Fwww.dropbox.com%2Fscl%2Ffi%2Fu58fcezxkv3j4adrr6hoe%2Fmarkup_xml-Gayana-v87n1.zip%3Frlkey%3Db594s1odmbx4oyrk71r47uk5s%26dl%3D0&amp;userId=930463&amp;signature=31acb8a5e47a4b89)  Aprovecho de consultar algunas cosas, por si las moscas: ¿aún estamos usando SPS 1.8? ¿hay alguna idea de actualizar? ¿alguna actualización del software usando Python 3 en vez del antiguo 2.7 ?muchas gracias! saludos cordiales,CZCarlos Zamora-ManzurEditor Ejecutivo (Gayana y Gayana Botánica)Fac. de Cs. Naturales y OceanográficasUniversidad de Concepción, Concepción, ChileCarlos Zamora-ManzurFacultad de Ciencias  (http://ciencias.ucsc.cl (https://mailtrack.io/trace/link/c1c22299bd87c59b63184d2c8b4b77f2a606c1c5?url=http%3A%2F%2Fciencias.ucsc.cl%2F&amp;userId=930463&amp;signature=734e5f0977ca68c9) )Universidad Católica de la Santísima ConcepciónAlonso de Ribera 2850 - Concepción - ChileFono +56 9 8837 3902 https://www.ucsc.cl/ (https://mailtrack.io/trace/link/8aa9367912af862dbfdb166e07db5efdb29f8f2e?url=https%3A%2F%2Fwww.ucsc.cl%2F&amp;userId=930463&amp;signature=78dd9a3a747d7679)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2730"/>
    <s v="2023-10-11T10:40:32Z"/>
    <s v="2023-10-11"/>
    <n v="0"/>
    <n v="5"/>
    <s v="Cumple"/>
    <n v="8"/>
    <n v="41"/>
    <n v="-33"/>
    <s v="11"/>
    <s v="10"/>
    <s v="2023"/>
    <s v="10:40"/>
    <s v="Octubre"/>
    <s v="Cerrado"/>
    <s v="2023-10-11T15:03:58Z"/>
    <s v="2023-10-11"/>
    <s v="11"/>
    <s v="10"/>
    <s v="2023"/>
    <s v="15:03"/>
    <s v="Octubre"/>
    <n v="19929673666196"/>
    <n v="19929673666196"/>
    <s v="Daniela González"/>
    <s v="d.gonzalez.e@gmail.com"/>
    <x v="5"/>
    <s v="Paula Gajardo"/>
    <s v="Número (código/folio)"/>
    <s v="Estimados, junto con saludar, quisiera preguntar cuál es el Número (código/folio) para Beca Doctorado Nacional 2019, para subir mi tesis.Gracias de antemano.Daniela González15738199-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5"/>
  </r>
  <r>
    <s v="ayudaic"/>
    <n v="752734"/>
    <s v="2023-10-11T11:08:46Z"/>
    <s v="2023-10-11"/>
    <n v="27"/>
    <n v="5"/>
    <s v="No cumple"/>
    <n v="8"/>
    <n v="41"/>
    <n v="-33"/>
    <s v="11"/>
    <s v="10"/>
    <s v="2023"/>
    <s v="11:08"/>
    <s v="Octubre"/>
    <s v="Cerrado"/>
    <s v="2023-11-07T13:02:09Z"/>
    <s v="2023-11-07"/>
    <s v="07"/>
    <s v="11"/>
    <s v="2023"/>
    <s v="13:02"/>
    <s v="Noviembre"/>
    <n v="19930367408404"/>
    <n v="19930367408404"/>
    <s v="Fernando Costa"/>
    <s v="fernando.costa@90digital.com"/>
    <x v="2"/>
    <s v="Alejandro Pavez"/>
    <s v="Colaboración de contenido con SciELO"/>
    <s v="Buenas,Me llamo Fernando y trabajo para ICS-digital. Nuestra compañía se dedica a la creación de Contenido Digital. He observado vuestra página web (https://www.scielo.cl/)  y pienso que encajaría perfectamente con el contenido de muchos de los clientes con los cuales colaboramos. Estamos asociados con gran cantidad de clientes, los cuales cubren una gran abanico de sectores, con los que pienso que su contenido podría encajar a la perfección.Teniendo esto en cuenta, me gustaría saber si usted aceptaría contenido externo en su página web y le interesaría colaborar con nosotros.Si tiene alguna duda, no dude en contactar conmigo.Atentamente, Fernando Costa.--Fernando CostaDigital Partnerships Executivet: +44 (0)113 430 1266  e: fernando.costa@90digital.com  | w: www.90digital.com (http://www.90digital.com/)a: 2 Park Lane, Leeds, LS3 1ES--Fernando CostaDigital Partnerships Executivet: +44 (0)113 430 1266  e: fernando.costa@90digital.com  | w: www.90digital.com (http://www.90digital.com/)a: 2 Park Lane, Leeds, LS3 1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53201"/>
    <s v="2023-10-12T11:01:46Z"/>
    <s v="2023-10-12"/>
    <n v="0"/>
    <n v="5"/>
    <s v="Cumple"/>
    <n v="8"/>
    <n v="41"/>
    <n v="-33"/>
    <s v="12"/>
    <s v="10"/>
    <s v="2023"/>
    <s v="11:01"/>
    <s v="Octubre"/>
    <s v="Cerrado"/>
    <s v="2023-10-12T14:04:11Z"/>
    <s v="2023-10-12"/>
    <s v="12"/>
    <s v="10"/>
    <s v="2023"/>
    <s v="14:04"/>
    <s v="Octubre"/>
    <n v="19959989617428"/>
    <n v="19959989617428"/>
    <s v="Patricio Hernando Cortes Rodriguez"/>
    <s v="pacortesr@uc.cl"/>
    <x v="5"/>
    <s v="Ariel Letelier"/>
    <s v="RE: Feedback Form Information"/>
    <s v="Estimado, gracias de todos modos.Saludos,Patricio CortésJefe de Información Estratégica Científica y TecnológicaBibliotecasPontificia Universidad Católica de Chile(+56) 95504 4797bibliotecas.uc.cl/icyt (https://bibliotecas.uc.cl/investigacion/icyt)-------------------------------De: INFOREPO &lt;inforepo@anid.cl&gt;Enviado: miércoles, 11 de Octubre de 2023 15:50Para: Patricio Hernando Cortes Rodriguez &lt;pacortesr@uc.cl&gt;Asunto: RE: Feedback Form Information Estimado Patricio envío datos solicitados que a la fecha  se encuentra en repositorio ANID, no están considerados los artículos  ya que no tenemos u campo filiación para  poder  rescatarlosSaludos━━━━━━━━Ariel Letelier ConchaAdministrador RepositorioDepartamento Gestión de Conocimiento, Prospección y MonitoreoSubdirección de Redes, Estrategia y ConocimientoAgencia Nacional de Investigación y Desarrollo, ANIDTel.: +56 2 2365 4453https://repositorio.anid.cl/homewww.anid.cl / @ANIDInforma-----Mensaje original-----De: repositorio &lt;repositorio@anid.cl&gt;Enviado el: lunes, 3 de Julio de 2023 15:31Para: INFOREPO &lt;inforepo@anid.cl&gt;Asunto: Feedback Form InformationComments:Estimados, buenas tardes. Los contacto desde la Pontificia Universidad Católica de Chile para consultar si es factible que me faciliten un reporte con publicaciones 2023 (artículos, tesis y otros) incluidas en el Repositorio ANID y que cuenten con afiliación a la UC. Estoy intentando realizar filtros pero me arrojan apenas 11 títulos, lo que es raro dada la gran cantidad de publicaciones. Gracias por su ayuda. Saludos,Date: Mon Jul 03 19:31:19 UTC 2023Email: pacortesr@uc.clLogged In As:Referring Page: https://repositorio.anid.cl/home User Agent: Mozilla/5.0 (Windows NT 10.0; Win64; x64) AppleWebKit/537.36 (KHTML, like Gecko) Chrome/114.0.0.0 Safari/537.36 Edg/114.0.1823.58Session: c30cb296-e41d-4f19-9435-09c2117f98daNo sienta la obligación de contestar este mail fuera de horario laboral."/>
    <x v="3"/>
    <x v="4"/>
  </r>
  <r>
    <s v="ayudaic"/>
    <n v="753256"/>
    <s v="2023-10-12T13:43:35Z"/>
    <s v="2023-10-12"/>
    <n v="21"/>
    <n v="5"/>
    <s v="No cumple"/>
    <n v="8"/>
    <n v="41"/>
    <n v="-33"/>
    <s v="12"/>
    <s v="10"/>
    <s v="2023"/>
    <s v="13:43"/>
    <s v="Octubre"/>
    <s v="Cerrado"/>
    <s v="2023-11-02T13:02:24Z"/>
    <s v="2023-11-02"/>
    <s v="02"/>
    <s v="11"/>
    <s v="2023"/>
    <s v="13:02"/>
    <s v="Noviembre"/>
    <n v="9673272229908"/>
    <n v="9673272229908"/>
    <s v="Sandra Elizabeth Roa Mendoza"/>
    <s v="sroa@udec.cl"/>
    <x v="2"/>
    <s v="Miriam Barraza"/>
    <s v="RE: Revista de la Construcción. Journal of Construction Vol. 22 No. 2 (2023)"/>
    <s v="Este es un seguimiento de su solicitud anterior n.° #746296 &quot;Revista de la Construcción....&quot;Estimada Antonieta, junto con saludar, te comento que no he tenido recepción de esta revista, enviada el 27/09.Quedo atenta,Sandra Roa"/>
    <x v="2"/>
    <x v="2"/>
  </r>
  <r>
    <s v="ayudaic"/>
    <n v="753712"/>
    <s v="2023-10-13T15:10:43Z"/>
    <s v="2023-10-13"/>
    <n v="35"/>
    <n v="5"/>
    <s v="No cumple"/>
    <n v="8"/>
    <n v="41"/>
    <n v="-33"/>
    <s v="13"/>
    <s v="10"/>
    <s v="2023"/>
    <s v="15:10"/>
    <s v="Octubre"/>
    <s v="Cerrado"/>
    <s v="2023-11-17T15:04:39Z"/>
    <s v="2023-11-17"/>
    <s v="17"/>
    <s v="11"/>
    <s v="2023"/>
    <s v="15:04"/>
    <s v="Noviembre"/>
    <n v="9673272229908"/>
    <n v="9673272229908"/>
    <s v="Sandra Elizabeth Roa Mendoza"/>
    <s v="sroa@udec.cl"/>
    <x v="2"/>
    <s v="Alejandro Pavez"/>
    <s v="REVISTA ATENEA nº527 I SEM. 2023"/>
    <s v="Estimada Antonieta, junto con saludar adjunto link con archivos procesados de Revista Atenea 527, para su revisión. Como te comenté tengo problemas en el art06 que no logro pasar XML.https://drive.google.com/file/d/1Jm53wUFWFPRQcLLmYcgNRrfG6CXCjgNT/view?usp=sharingSaludos cordiales,Sandra Roacontenido_Atrenea527.pdf"/>
    <x v="2"/>
    <x v="2"/>
  </r>
  <r>
    <s v="ayudaic"/>
    <n v="754059"/>
    <s v="2023-10-14T22:18:22Z"/>
    <s v="2023-10-14"/>
    <n v="6"/>
    <n v="5"/>
    <s v="No cumple"/>
    <n v="8"/>
    <n v="41"/>
    <n v="-33"/>
    <s v="14"/>
    <s v="10"/>
    <s v="2023"/>
    <s v="22:18"/>
    <s v="Octubre"/>
    <s v="Cerrado"/>
    <s v="2023-10-20T15:04:03Z"/>
    <s v="2023-10-20"/>
    <s v="20"/>
    <s v="10"/>
    <s v="2023"/>
    <s v="15: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2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4170"/>
    <s v="2023-10-16T11:13:30Z"/>
    <s v="2023-10-16"/>
    <n v="1"/>
    <n v="5"/>
    <s v="Cumple"/>
    <n v="8"/>
    <n v="41"/>
    <n v="-33"/>
    <s v="16"/>
    <s v="10"/>
    <s v="2023"/>
    <s v="11:13"/>
    <s v="Octubre"/>
    <s v="Cerrado"/>
    <s v="2023-10-17T19:03:59Z"/>
    <s v="2023-10-17"/>
    <s v="17"/>
    <s v="10"/>
    <s v="2023"/>
    <s v="19:03"/>
    <s v="Octubre"/>
    <n v="20059154300180"/>
    <n v="20059154300180"/>
    <s v="Revista RELEG"/>
    <s v="revista.releg@gmail.com"/>
    <x v="7"/>
    <s v="Antonieta Yañez"/>
    <s v="Consulta"/>
    <s v="Buenos días Reynaldo, Nos comunicamos desde la Revista Latinoamericana de Estudiantes de Geografía (RELEG) para consultarle sobre los pasos a seguir para indexar nuestra revista, como así también, cualquier información, beca, indicación para desarrollar nuestra revista. Por lo pronto ya contamos con ISSN: https://portal.issn.org/resource/ISSN/0718-770XEstariamos muy agradecidos si nos pudieras orientar en cómo seguir, Saludos!Comité EditorialRevista Latinoamericana de Estudiantes de Geografía - RELEGreleg.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8"/>
  </r>
  <r>
    <s v="ayudaic"/>
    <n v="754283"/>
    <s v="2023-10-16T13:45:58Z"/>
    <s v="2023-10-16"/>
    <n v="4"/>
    <n v="5"/>
    <s v="Cumple"/>
    <n v="8"/>
    <n v="41"/>
    <n v="-33"/>
    <s v="16"/>
    <s v="10"/>
    <s v="2023"/>
    <s v="13:45"/>
    <s v="Octubre"/>
    <s v="Cerrado"/>
    <s v="2023-10-20T14:04:10Z"/>
    <s v="2023-10-20"/>
    <s v="20"/>
    <s v="10"/>
    <s v="2023"/>
    <s v="14:04"/>
    <s v="Octubre"/>
    <n v="9516767928084"/>
    <n v="9516767928084"/>
    <s v="Mmarce21"/>
    <s v="mmarce21@gmail.com"/>
    <x v="2"/>
    <s v="Antonieta Yañez"/>
    <s v="Adjunto marcado Chungara 01901"/>
    <s v="Hola Anto.Adjunto archivo marcado de Chungara 01901.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4612"/>
    <s v="2023-10-16T17:34:45Z"/>
    <s v="2023-10-16"/>
    <n v="18"/>
    <n v="5"/>
    <s v="No cumple"/>
    <n v="8"/>
    <n v="41"/>
    <n v="-33"/>
    <s v="16"/>
    <s v="10"/>
    <s v="2023"/>
    <s v="17:34"/>
    <s v="Octubre"/>
    <s v="Cerrado"/>
    <s v="2023-11-03T19:03:49Z"/>
    <s v="2023-11-03"/>
    <s v="03"/>
    <s v="11"/>
    <s v="2023"/>
    <s v="19:03"/>
    <s v="Noviembre"/>
    <n v="20072609992852"/>
    <n v="20072609992852"/>
    <s v="Erwin Humberto Krauskopf Poblete"/>
    <s v="ekrauskopf@udla.cl"/>
    <x v="3"/>
    <s v="Oscar Ravanal"/>
    <s v="Error en pagina web"/>
    <s v="Estimados, Revisando la página web de Dataciencia note que la información respecto a la productividad científica de la Universidad de Las Américas es errada. En particular, en el link  https://dataciencia.anid.cl/institutions/production (https://dataciencia.anid.cl/institutions/production) se muestra que nuestra universidad ha generado 154 publicaciones WoS desde el 2008 hasta la actualidad.  Contrariamente, Web of Science muestra la siguiente productividad (solo incluyo desde el 2019 a la fecha): 2019: 672020: 1232021: 216          2022: 2872023: 213 (al 15 Octubre) Agradeceré corregir este error para que se refleje correctamente la contribución de los y las académicas de nuestra  Universidad en la generación de conocimiento. Saludos, Erwin KrauskopfVicerrector de InvestigaciónUniversidad de Las AméricasManuel Montt 948, Edificio A, piso Nº4 Providencia – Santiagoekrauskopf@udla.cl | www.udla.cl"/>
    <x v="5"/>
    <x v="11"/>
  </r>
  <r>
    <s v="ayudaic"/>
    <n v="755047"/>
    <s v="2023-10-17T15:18:48Z"/>
    <s v="2023-10-17"/>
    <n v="0"/>
    <n v="5"/>
    <s v="Cumple"/>
    <n v="8"/>
    <n v="41"/>
    <n v="-33"/>
    <s v="17"/>
    <s v="10"/>
    <s v="2023"/>
    <s v="15:18"/>
    <s v="Octubre"/>
    <s v="Cerrado"/>
    <s v="2023-10-17T19:03:58Z"/>
    <s v="2023-10-17"/>
    <s v="17"/>
    <s v="10"/>
    <s v="2023"/>
    <s v="19:03"/>
    <s v="Octubre"/>
    <n v="15470932280852"/>
    <n v="15470932280852"/>
    <s v="Barbara Rivera Lopez"/>
    <s v="brivera@anid.cl"/>
    <x v="2"/>
    <s v="Paula Gajardo"/>
    <s v="RE: Consulta sobre indexación."/>
    <s v="Contestada!————— Bárbara Rivera López Analista de Monitoreo Departamento de Gestión de Conocimiento, Monitoreo y Prospección  Subdirección de Redes, Estrategia y Conocimiento Agencia Nacional de Investigación y Desarrollo, ANID  tel:+56223654432  www.anid.cl (http://www.anid.cl/)  /@ANIDInforma    Ministerio de Ciencia, Tecnología, Conocimiento e InnovaciónGobierno de Chile     De: Scielo &lt;scielo@anid.cl&gt;Enviado el: martes, 17 de Octubre de 2023 12:01Para: Barbara Rivera Lopez &lt;brivera@anid.cl&gt;; Antonieta Yanez Carrasco &lt;myanez@anid.cl&gt;Asunto: RV: Consulta sobre indexación. Chicas, buenos días,llego la siguiente consulta a la cuenta scielo saludosmb De: Revista Punto Género &lt;puntogEnero@facso.cl&gt;Enviado el: martes, 10 de Octubre de 2023 16:32Para: Scielo &lt;scielo@anid.cl&gt;Asunto: Consulta sobre indexación. Muy buenas tardes. Les escribo debido a una duda que tenemos como equipo. Se nos indicó internamente en nuestra Universidad, que uno de los criterios que se consideran en el proceso de indexación es que las y los revisores de artículos no se pueden repetir. Deseamos saber si esto es así y, de serlo, queríamos saber si luego de un tiempo, las y los revisores pueden revisar nuevamente un artículo para la revista. Quedamos atentas a su respuestaSaludos cordiales--Revista Punto GéneroNúcleo de Investigación en Género y Sociedad Julieta KirkwoodDepartamento de SociologíaUniversidad de Chilehttp://nucleogEnerosociologia.blogspot.comhttp://www.facebook.com/nucleo.julieta"/>
    <x v="3"/>
    <x v="8"/>
  </r>
  <r>
    <s v="ayudaic"/>
    <n v="755079"/>
    <s v="2023-10-17T15:56:53Z"/>
    <s v="2023-10-17"/>
    <n v="0"/>
    <n v="5"/>
    <s v="Cumple"/>
    <n v="8"/>
    <n v="41"/>
    <n v="-33"/>
    <s v="17"/>
    <s v="10"/>
    <s v="2023"/>
    <s v="15:56"/>
    <s v="Octubre"/>
    <s v="Cerrado"/>
    <s v="2023-10-17T19:03:58Z"/>
    <s v="2023-10-17"/>
    <s v="17"/>
    <s v="10"/>
    <s v="2023"/>
    <s v="19:03"/>
    <s v="Octubre"/>
    <n v="20103436602132"/>
    <n v="20103436602132"/>
    <s v="Bárbara de Lourdes Leyton Dinamarca"/>
    <s v="bleyton@inta.uchile.cl"/>
    <x v="0"/>
    <s v="Paula Gajardo"/>
    <s v="Solicitud de ayuda"/>
    <s v="Estimados, junto con saludar, soy Bárbara Leyton Dinamarca y estoy tratando de actualizar mi curriculum desde la plataforma ANID y no he podido descargar los papers realizados este año 2023.En &quot;Agregar productividad sugerida&quot;, solo me sugiere un paper del año 2017 que no es mío y he agregado arriba distintas maneras de &quot;nombres&quot; y nada se actualiza.Y cuando trato de ingresar por número DOI, queda pegado.¿Me podrían indicar si estoy haciendo algo mal o como puedo actualizar mi currículum?Saludos cordialesBárbara Leyton D.EstadísticoÁreaUnidad de Nutrición PúblicaMailbleyton@inta.uchile.cl DirecciónAv. El Líbano 5524, Macul, Santiago (https://www.google.com/maps/place/El+L%C3%ADbano+5524,+Santiago,+Macul,+Regi%C3%B3n+Metropolitana/@-33.5020632,-70.5951535,17z/data=!3m1!4b1!4m5!3m4!1s0x9662d040bb68750b:0x973221930059efd5!8m2!3d-33.5022666!4d-70.5930511) www.inta.uchile.cl (http://www.inta.uchile.cl/)"/>
    <x v="5"/>
    <x v="11"/>
  </r>
  <r>
    <s v="ayudaic"/>
    <n v="755098"/>
    <s v="2023-10-17T16:29:27Z"/>
    <s v="2023-10-17"/>
    <n v="0"/>
    <n v="5"/>
    <s v="Cumple"/>
    <n v="8"/>
    <n v="41"/>
    <n v="-33"/>
    <s v="17"/>
    <s v="10"/>
    <s v="2023"/>
    <s v="16:29"/>
    <s v="Octubre"/>
    <s v="Cerrado"/>
    <s v="2023-10-17T19:03:58Z"/>
    <s v="2023-10-17"/>
    <s v="17"/>
    <s v="10"/>
    <s v="2023"/>
    <s v="19:03"/>
    <s v="Octubre"/>
    <n v="376519763952"/>
    <n v="376519763952"/>
    <s v="Catalina Andrea Astudillo Neira"/>
    <s v="cat.astud@gmail.com"/>
    <x v="5"/>
    <s v="Paula Gajardo"/>
    <s v="RE: folio de mi BecaChile"/>
    <s v="Buenos días,Intento depositar mi tesis doctoral al repositorio, pero no encuentro mi universidad (Université Grenoble Alpes, ex Joseph Fourier). No sé cómo podría estar escrita la univerisdad la verdad.Catalina.________________________________De : INFOREPO &lt;inforepo@anid.cl&gt;Envoyé : jeudi 13 avril 2023 23:31À : Catalina &lt;cat.astud@gmail.com&gt;Objet : RE: folio de mi BecaChileEstimada Catalina:Junto con saludarle, comunico que ya están las condiciones para que pueda subir su tesis de doctorado al repositorio ANID  con el folio indicado.Desde ya estamos atento si surge alguna consulta respecto al proceso de cargaCordialmente━━━━━━━━Ariel Letelier ConchaAdministrador RepositorioSubdirección de Redes, Estrategia y ConocimientoAgencia Nacional de Investigación y Desarrollo, ANIDTel.: +56 2 2365 4453 &lt;tel:+56223654576&gt;www.anid.cl&lt;http://www.anid.cl/&gt; / @ANIDInformaMinisterio de Ciencia, Tecnología, Conocimiento e InnovaciónGobierno de ChileDe: Catalina &lt;cat.astud@gmail.com&gt;Enviado el: miércoles, 12 de Abril de 2023 9:37Para: INFOREPO &lt;inforepo@anid.cl&gt;Asunto: folio de mi BecaChileJunto con saludar, solicito el numero de folio de BecasChile. Soy Catalina Andrea Astudillo Neira y mi numero de rut es 17.343.839-7, defendí mi tesis doctoral el 07-10-20.Desde ya, muchas gracias.CatalinaEnvoyé à partir de Courrier&lt;https://go.microsoft.com/fwlink/?LinkId=550986&gt; pour Window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55234"/>
    <s v="2023-10-17T21:00:47Z"/>
    <s v="2023-10-17"/>
    <n v="1"/>
    <n v="5"/>
    <s v="Cumple"/>
    <n v="8"/>
    <n v="41"/>
    <n v="-33"/>
    <s v="17"/>
    <s v="10"/>
    <s v="2023"/>
    <s v="21:00"/>
    <s v="Octubre"/>
    <s v="Cerrado"/>
    <s v="2023-10-18T14:02:57Z"/>
    <s v="2023-10-18"/>
    <s v="18"/>
    <s v="10"/>
    <s v="2023"/>
    <s v="14:02"/>
    <s v="Octubre"/>
    <n v="10878232581396"/>
    <n v="10878232581396"/>
    <s v="Repositorio"/>
    <s v="repositorio@anid.cl"/>
    <x v="5"/>
    <s v="Paula Gajardo"/>
    <s v="Feedback Form Information"/>
    <s v="Comments:hola, no puedo sui la tesis, no accedo induzco correo y clave y vuelvo al inicio....varios dias, en este proceso. Date: Tue Oct 17 21:00:40 UTC 2023Email: paulajaramillosolis@gmail.comLogged In As: Referring Page: https://repositorio.anid.cl/loginUser Agent: Mozilla/5.0 (Windows NT 10.0; Win64; x64) AppleWebKit/537.36 (KHTML, like Gecko) Chrome/118.0.0.0 Safari/537.36Session: a846b36f-7f53-44d7-860d-4b0ec7572fee"/>
    <x v="5"/>
    <x v="3"/>
  </r>
  <r>
    <s v="ayudaic"/>
    <n v="755440"/>
    <s v="2023-10-18T14:31:10Z"/>
    <s v="2023-10-18"/>
    <n v="2"/>
    <n v="5"/>
    <s v="Cumple"/>
    <n v="8"/>
    <n v="41"/>
    <n v="-33"/>
    <s v="18"/>
    <s v="10"/>
    <s v="2023"/>
    <s v="14:31"/>
    <s v="Octubre"/>
    <s v="Cerrado"/>
    <s v="2023-10-20T16:03:46Z"/>
    <s v="2023-10-20"/>
    <s v="20"/>
    <s v="10"/>
    <s v="2023"/>
    <s v="16:03"/>
    <s v="Octubre"/>
    <n v="5735554624148"/>
    <n v="5735554624148"/>
    <s v="Diego Eduardo Arias Velásquez"/>
    <s v="diego.arias.ve@gmail.com"/>
    <x v="0"/>
    <s v="Paula Gajardo"/>
    <s v="Adding a conference paper to productivity"/>
    <s v="Hola,Estaba completando mi perfil en la página de la anid y estaba tratando de agregar el siguiente DOI:10.1109/EMBC48229.2022.9871095pero la pagina se queda pega. ¿Alguna sugerencia?Atte.Diego E. AriasBiomedical Engineer, MSEEdiego.arias.ve@gmail.comCHILE"/>
    <x v="5"/>
    <x v="3"/>
  </r>
  <r>
    <s v="ayudaic"/>
    <n v="755586"/>
    <s v="2023-10-18T18:18:51Z"/>
    <s v="2023-10-18"/>
    <n v="16"/>
    <n v="5"/>
    <s v="No cumple"/>
    <n v="8"/>
    <n v="41"/>
    <n v="-33"/>
    <s v="18"/>
    <s v="10"/>
    <s v="2023"/>
    <s v="18:18"/>
    <s v="Octubre"/>
    <s v="Cerrado"/>
    <s v="2023-11-03T19:03:48Z"/>
    <s v="2023-11-03"/>
    <s v="03"/>
    <s v="11"/>
    <s v="2023"/>
    <s v="19:03"/>
    <s v="Noviembre"/>
    <n v="4663104784532"/>
    <n v="4663104784532"/>
    <s v="Gastón Patricio Olivares Fernández"/>
    <s v="gastonolivares@gmail.com"/>
    <x v="3"/>
    <s v="Oscar Ravanal"/>
    <s v="Re: Error en pagina web"/>
    <s v="Intentaré resolver este punto de aquí al viernes, te avisaré cualquier cosa.El mié, 18 oct 2023 a las 6:54, Productividad (&lt;productividad@anid.cl&gt;) escribió:Hola Gastón,Nos acaba de llegar este correo justamente de la Universidad de las Américas, te lo reenvío para saber si puedo normalizar esta institución, te acuerdas que este lunes quedó para su revisión en el sistema interno??Quedo atentoSaludos Oscar De: Erwin Humberto Krauskopf Poblete &lt;ekrauskopf@udla.cl&gt;Enviado el: lunes, 16 de Octubre de 2023 12:41Para: Productividad &lt;productividad@anid.cl&gt;Asunto: Error en pagina web Estimados, Revisando la página web de Dataciencia note que la información respecto a la productividad científica de la Universidad de Las Américas es errada. En particular, en el link  https://dataciencia.anid.cl/institutions/production (https://dataciencia.anid.cl/institutions/production) se muestra que nuestra universidad ha generado 154 publicaciones WoS desde el 2008 hasta la actualidad.  Contrariamente, Web of Science muestra la siguiente productividad (solo incluyo desde el 2019 a la fecha): 2019: 672020: 1232021: 216          2022: 2872023: 213 (al 15 Octubre) Agradeceré corregir este error para que se refleje correctamente la contribución de los y las académicas de nuestra  Universidad en la generación de conocimiento. Saludos, Erwin KrauskopfVicerrector de InvestigaciónUniversidad de Las AméricasManuel Montt 948, Edificio A, piso Nº4 Providencia – Santiagoekrauskopf@udla.cl | www.udla.cl --Gastón Olivares Fernández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55735"/>
    <s v="2023-10-19T03:10:46Z"/>
    <s v="2023-10-19"/>
    <n v="0"/>
    <n v="5"/>
    <s v="Cumple"/>
    <n v="8"/>
    <n v="41"/>
    <n v="-33"/>
    <s v="19"/>
    <s v="10"/>
    <s v="2023"/>
    <s v="03:10"/>
    <s v="Octubre"/>
    <s v="Cerrado"/>
    <s v="2023-10-19T17:03:35Z"/>
    <s v="2023-10-19"/>
    <s v="19"/>
    <s v="10"/>
    <s v="2023"/>
    <s v="17:03"/>
    <s v="Octubre"/>
    <n v="10225849858836"/>
    <n v="10225849858836"/>
    <s v="Kristopher Chandía Valenzuela"/>
    <s v="ingeniare@academicos.uta.cl"/>
    <x v="2"/>
    <s v="Miriam Barraza"/>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4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5789"/>
    <s v="2023-10-19T11:33:39Z"/>
    <s v="2023-10-19"/>
    <n v="6"/>
    <n v="5"/>
    <s v="No cumple"/>
    <n v="8"/>
    <n v="41"/>
    <n v="-33"/>
    <s v="19"/>
    <s v="10"/>
    <s v="2023"/>
    <s v="11:33"/>
    <s v="Octubre"/>
    <s v="Cerrado"/>
    <s v="2023-10-25T13:02:52Z"/>
    <s v="2023-10-25"/>
    <s v="25"/>
    <s v="10"/>
    <s v="2023"/>
    <s v="13:02"/>
    <s v="Octubre"/>
    <n v="20156989668372"/>
    <n v="20156989668372"/>
    <s v="Ana Muñoz García"/>
    <s v="anamunoz.universidad@gmail.com"/>
    <x v="0"/>
    <s v="Paula Gajardo"/>
    <s v="Error en email. No puedo actualizar mis datos"/>
    <s v="Estimados SeñoresEstoy tratando de actualizar mi cuenta como investigador en ANID pero me indica el siguiente mensaje:Mi nuevo correo es anamunoz.universidad@gmail.comTraté de actualizarlo y me da el error.Gracias por la ayudaSaludos cordialesAna C. Muñoz G."/>
    <x v="5"/>
    <x v="11"/>
  </r>
  <r>
    <s v="ayudaic"/>
    <n v="755791"/>
    <s v="2023-10-19T11:33:40Z"/>
    <s v="2023-10-19"/>
    <n v="22"/>
    <n v="5"/>
    <s v="No cumple"/>
    <n v="8"/>
    <n v="41"/>
    <n v="-33"/>
    <s v="19"/>
    <s v="10"/>
    <s v="2023"/>
    <s v="11:33"/>
    <s v="Octubre"/>
    <s v="Cerrado"/>
    <s v="2023-11-10T15:03:47Z"/>
    <s v="2023-11-10"/>
    <s v="10"/>
    <s v="11"/>
    <s v="2023"/>
    <s v="15:03"/>
    <s v="Noviembre"/>
    <n v="20156989668500"/>
    <n v="20156989668500"/>
    <s v="Dirección de Investigación - Gestión de la Información . -"/>
    <s v="dii.informacion@pucv.cl"/>
    <x v="2"/>
    <s v="Alejandro Pavez"/>
    <s v="Revista Ciencias de la Actividad Física UCM"/>
    <s v="Estimado/a, junto con saludar, me presento mi nombre es Carolina Abrigo, soy gestora de los incentivos por publicaciones en la Pontificia Universidad Católica de Valparaíso, Quisiera consultar por la indexación de la revista en Scielo Chile, ya que al buscar no arroja resultados en la plataforma de su listado de lista alfabética ni en los títulos no vigentesEn este link apareceWeb de la Revista: https://revistacaf.ucm.cl/Pero en este otro no dice que sea indexada en Scielo Chilehttps://www.scielo.cl/Por favor agradeceria me  pueda  brindar Mayor información, para nosotros como Universidad es importante saber su indexación ya que se otorgan incentivos por papers publicados en la revista.Atenta a sus comentarios.Cordialmente,  CAROLINA ÁBRIGO Gestión de la Información Vicerrectoría de Investigación, Creación e Innovación  Avenida Brasil #2950, Valparaíso +56 32 227 3187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8"/>
  </r>
  <r>
    <s v="ayudaic"/>
    <n v="756134"/>
    <s v="2023-10-19T20:32:09Z"/>
    <s v="2023-10-19"/>
    <n v="1"/>
    <n v="5"/>
    <s v="Cumple"/>
    <n v="8"/>
    <n v="41"/>
    <n v="-33"/>
    <s v="19"/>
    <s v="10"/>
    <s v="2023"/>
    <s v="20:32"/>
    <s v="Octubre"/>
    <s v="Cerrado"/>
    <s v="2023-10-20T15:04:03Z"/>
    <s v="2023-10-20"/>
    <s v="20"/>
    <s v="10"/>
    <s v="2023"/>
    <s v="15: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5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6144"/>
    <s v="2023-10-19T21:01:54Z"/>
    <s v="2023-10-19"/>
    <n v="5"/>
    <n v="5"/>
    <s v="Cumple"/>
    <n v="8"/>
    <n v="41"/>
    <n v="-33"/>
    <s v="19"/>
    <s v="10"/>
    <s v="2023"/>
    <s v="21:01"/>
    <s v="Octubre"/>
    <s v="Cerrado"/>
    <s v="2023-10-24T19:03:29Z"/>
    <s v="2023-10-24"/>
    <s v="24"/>
    <s v="10"/>
    <s v="2023"/>
    <s v="19:03"/>
    <s v="Octubre"/>
    <n v="10642506220692"/>
    <n v="10642506220692"/>
    <s v="José Octavio Alonso Gamboa"/>
    <s v="oalonso@unam.mx"/>
    <x v="7"/>
    <s v="Alejandro Pavez"/>
    <s v="Guía para calificadores - Revistas espurias"/>
    <s v="Estimados colegas,Adjunto encontrarán una versión actualizada de &quot;Documentación y tratamiento de revistas espurias. Guía para calificadores&quot; que es la guía dirigida a ustedes, quienes reciben, revisan y califican las revistas que postulan al Catálogo 2.0 de Latindex.La guía ha sido actualizada para estar acorde con las modificaciones realizadas a la guía para editores, cuya segunda versión ya es pública en el sitio web.En esta segunda versión se han revisado y enriquecido los rasgos característicos de las revistas espurias. Por ejemplo, en el apartado 1 se han integrado rasgos relacionados con las revistas secuestradoras y se ha abierto el apartado 3, para dedicarlo a aquellos relacionados con la revisión por pares.En total son seis grandes apartados, con un total de 52 indicios, que nos alertan para revisar más detenidamente el ingreso al Catálogo de revistas potencialmente depredadoras o con malas prácticas editoriales.Esperamos sus comentarios y sugerencias, con la atenta petición de hacerlas llegar antes del viernes 27 de Octubre.Con un cordial saludo,Octavio*****Mtro. José Octavio ALONSO-GAMBOACoordinador General de LatindexUniversidad Nacional Autónoma de México (UNAM)Dirección General de Bibliotecas y Servicios Digitales de Información (DGBSDI)- Edificio AnexoDepartamento de Bibliografía LatinoamericanaCircuito Exterior s/n, entre los institutos de Astronomía y Física04510 Ciudad de México(52 55) 5622-3958 ext. 105www.latindex.org&lt;http://www.latindex.org&gt;El contenido de este correo electrónico es confidencial y para uso exclusivo de la(s) persona(s) a quien(es) se dirige. Los que no sean destinatarios no están autorizados para publicar, distribuir, copiar, o hacer uso del contenido ya que hacerlo está prohibido. Si ha recibido por error favor de notificar a la persona que lo envió y borrarlo definitivamente de su sistema. La UNAM no se hace responsable por la recepción parcial o retraso en el contenido.The contents of this email are confidential and intended solely for the eyes of the addressee(s). Anyone else is not authorized to use the information, to make it public, copy, distribute or take any action pertaining to the contents, as doing so is strictly prohibited. If you are not the intended recipient please notify the person whom sent you the email and erase the contents completely. The UNAM cannot be held responsible for incomplete reception or delay of the content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Revistas espurias - Guia para calificadores_Octubre 2023.docx"/>
    <x v="1"/>
    <x v="7"/>
  </r>
  <r>
    <s v="ayudaic"/>
    <n v="756182"/>
    <s v="2023-10-20T00:18:52Z"/>
    <s v="2023-10-20"/>
    <n v="21"/>
    <n v="5"/>
    <s v="No cumple"/>
    <n v="8"/>
    <n v="41"/>
    <n v="-33"/>
    <s v="20"/>
    <s v="10"/>
    <s v="2023"/>
    <s v="00:18"/>
    <s v="Octubre"/>
    <s v="Cerrado"/>
    <s v="2023-11-10T14:03:02Z"/>
    <s v="2023-11-10"/>
    <s v="10"/>
    <s v="11"/>
    <s v="2023"/>
    <s v="14:03"/>
    <s v="Noviembre"/>
    <n v="9516767928084"/>
    <n v="9516767928084"/>
    <s v="Mmarce21"/>
    <s v="mmarce21@gmail.com"/>
    <x v="2"/>
    <s v="Alejandro Pavez"/>
    <s v="Artículos marcados de EATACAM - 01023"/>
    <s v="Hola Anto.Envío artículos de EATACAM - 01001, 01002 y 01003.Me confirmas por favor.Saludos, Marcela 0718-1043-eatacam-rpass-1023-69.rar (https://drive.google.com/file/d/1XnGDxwULQyFDlDAarPwR7w4doZ5u9L9L/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6279"/>
    <s v="2023-10-20T13:28:03Z"/>
    <s v="2023-10-20"/>
    <n v="0"/>
    <n v="5"/>
    <s v="Cumple"/>
    <n v="8"/>
    <n v="41"/>
    <n v="-33"/>
    <s v="20"/>
    <s v="10"/>
    <s v="2023"/>
    <s v="13:28"/>
    <s v="Octubre"/>
    <s v="Cerrado"/>
    <s v="2023-10-20T16:03:46Z"/>
    <s v="2023-10-20"/>
    <s v="20"/>
    <s v="10"/>
    <s v="2023"/>
    <s v="16:03"/>
    <s v="Octubre"/>
    <n v="380622919072"/>
    <n v="380622919072"/>
    <s v="Mauricio Zambrano-Bigiarini"/>
    <s v="mauricio.zambrano@ufrontera.cl"/>
    <x v="0"/>
    <s v="Paula Gajardo"/>
    <s v="Ingreso de publicaciones utilizando DOI no termina"/>
    <s v="Estimados Información Científica ANID,Estoy intentando ingresar una publicación utilizando su DOI (10.1016/j.envsoft.2013.01.004), pero la plataforma ya lleva más de 5 minutos buscando en WOS sin dar indicios de que va a terminar:¿es normal esta situación (y por lo tanto debo hacer el ingreso manual) o bien la plataforma está experimentando un problema en estos momentos?Saludos cordialesMauricioMauricio Zambrano-Bigiarini, PhDAssociate Professor, Universidad de La FronteraAssociate Researcher, (CR)2 FONDAP CenterPhone: +56 45 259 2812e-mail: mauricio.zambrano@ufrontera.cl===============================================&quot;Darkness cannot drive out darkness; only light can do that. Hate cannot drive out hate; only love can do that.”                              (Martin Luther King Jr.)===============================================Linux user #454569 -- Linux Mint user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
    <x v="5"/>
    <x v="3"/>
  </r>
  <r>
    <s v="ayudaic"/>
    <n v="756691"/>
    <s v="2023-10-23T11:12:07Z"/>
    <s v="2023-10-23"/>
    <n v="1"/>
    <n v="5"/>
    <s v="Cumple"/>
    <n v="8"/>
    <n v="41"/>
    <n v="-33"/>
    <s v="23"/>
    <s v="10"/>
    <s v="2023"/>
    <s v="11:12"/>
    <s v="Octubre"/>
    <s v="Cerrado"/>
    <s v="2023-10-24T15:03:29Z"/>
    <s v="2023-10-24"/>
    <s v="24"/>
    <s v="10"/>
    <s v="2023"/>
    <s v="15:03"/>
    <s v="Octubre"/>
    <n v="20259906392212"/>
    <n v="20259906392212"/>
    <s v="MABEL FABIOLA DELGADO TORRES"/>
    <s v="mabel.delgado@ufrontera.cl"/>
    <x v="5"/>
    <s v="Paula Gajardo"/>
    <s v="Solicitud ingreso proyecto ATE220038 + plan de gestión de datos"/>
    <s v="Estimado  Administrador(a) del sistema ANID,Junto con saludar, escribo porque queremos ingresar el  plan de gestión de datos del Proyecto Anillo de Investigación en Áreas Temáticas Específicas ATE220038 en el repositorio ANID. Sin embargo, este proyecto no se encuentra registrado y por lo tanto no podemos subir archivos al repositorio. Le agradezco que por favor registre el proyecto para poder subir archivos y finalizar nuestro informe del primer año, el cual tiene plazo el 25 de Octubre. Estaré atenta a sus comentarios,Saludos cordiales,--Mabel DelgadoInvestigador AsociadoNúcleo Científico y Tecnológico en Biorecursos (BIOREN)Universidad de La FronteraTemuco, Chile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56700"/>
    <s v="2023-10-23T11:12:13Z"/>
    <s v="2023-10-23"/>
    <n v="7"/>
    <n v="5"/>
    <s v="No cumple"/>
    <n v="8"/>
    <n v="41"/>
    <n v="-33"/>
    <s v="23"/>
    <s v="10"/>
    <s v="2023"/>
    <s v="11:12"/>
    <s v="Octubre"/>
    <s v="Cerrado"/>
    <s v="2023-10-30T14:03:43Z"/>
    <s v="2023-10-30"/>
    <s v="30"/>
    <s v="10"/>
    <s v="2023"/>
    <s v="14:03"/>
    <s v="Octubre"/>
    <n v="20259906392852"/>
    <n v="20259906392852"/>
    <s v="DirectoryBump.com"/>
    <s v="tiwimed520@ailicke.com"/>
    <x v="0"/>
    <s v="Alejandro Pavez"/>
    <s v="informacioncientifica.cl is listed in 8/2500+ Directories"/>
    <s v="Hello,informacioncientifica.cl is only listed in 8 out of 2500+ Directories.You are losing a lot of traffic by not having the proper backlinks and listings in placeWe have a service that lists you in all 2500 directories.Visit us on DirectoryBump.comEmail ID: f5d788"/>
    <x v="0"/>
    <x v="0"/>
  </r>
  <r>
    <s v="ayudaic"/>
    <n v="756815"/>
    <s v="2023-10-23T14:22:35Z"/>
    <s v="2023-10-23"/>
    <n v="1"/>
    <n v="5"/>
    <s v="Cumple"/>
    <n v="8"/>
    <n v="41"/>
    <n v="-33"/>
    <s v="23"/>
    <s v="10"/>
    <s v="2023"/>
    <s v="14:22"/>
    <s v="Octubre"/>
    <s v="Cerrado"/>
    <s v="2023-10-24T19:03:29Z"/>
    <s v="2023-10-24"/>
    <s v="24"/>
    <s v="10"/>
    <s v="2023"/>
    <s v="19:03"/>
    <s v="Octubre"/>
    <n v="5135943091220"/>
    <n v="5135943091220"/>
    <s v="Claudia Nicole Vargas"/>
    <s v="c.vargas@aidstrategic.com"/>
    <x v="0"/>
    <s v="Paula Gajardo"/>
    <s v="Error portal investigadores"/>
    <s v="Estimados, Junto con saludar y esperando que se encuentren bien, de acuerdo con el registro en el portal de investigadores, las siguientes personas ya cuentan con una cuenta, sin embargo, al intentar agregarlos en la postulación, estos no aparecen como investigadores: * Matías Eduardo Gómez García, rut: 17.246.339-5* Ybellise Rosario Azocar Marquez, rut: 26.145.143-3 Por lo anterior, no sabemos si es posible que puedan darlos de baja y, de este modo, crearlos nuevamente o, en caso de que no sea posible, nos indiquen que solución existe para estos casos. Quedamos atentos a sus comentarios, Muchas gracias,"/>
    <x v="5"/>
    <x v="3"/>
  </r>
  <r>
    <s v="ayudaic"/>
    <n v="756859"/>
    <s v="2023-10-23T15:28:22Z"/>
    <s v="2023-10-23"/>
    <n v="18"/>
    <n v="5"/>
    <s v="No cumple"/>
    <n v="8"/>
    <n v="41"/>
    <n v="-33"/>
    <s v="23"/>
    <s v="10"/>
    <s v="2023"/>
    <s v="15:28"/>
    <s v="Octubre"/>
    <s v="Cerrado"/>
    <s v="2023-11-10T14:03:01Z"/>
    <s v="2023-11-10"/>
    <s v="10"/>
    <s v="11"/>
    <s v="2023"/>
    <s v="14:03"/>
    <s v="Noviembre"/>
    <n v="20265617791508"/>
    <n v="20265617791508"/>
    <s v="SANDRO FELIPE BAEZA LOBOS"/>
    <s v="sandro.baeza.l@mail.pucv.cl"/>
    <x v="2"/>
    <s v="Alejandro Pavez"/>
    <s v="Problemas con la guía para publicar e ingreso en el sistema"/>
    <s v="Estimados/as:Junto con saludar, le comento que actualmente estoy preparando un manuscrito (artículo de investigación) con el propósito de que éste sea publicado en Scielo Chile. El problema es que no tengo acceso a los requisitos y formatos necesarios para publicar en su sitio, además de encontrarse caída la página para el ingreso al sistema de solicitudes. ¿Es posible que me puedan enviar los formatos o indicarme cómo acceder correctamente?. El artículo de investigación que se está elaborando es de carácter científico del área de humanidades, específicamente de psicología organizacional, para que lo tengan en consideración.Muchas gracias, quedo esperando su respuesta.Atte.Sandro Baeza LobosTesista en PsicologíaPUC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4"/>
  </r>
  <r>
    <s v="ayudaic"/>
    <n v="756860"/>
    <s v="2023-10-23T15:28:25Z"/>
    <s v="2023-10-23"/>
    <n v="2"/>
    <n v="5"/>
    <s v="Cumple"/>
    <n v="8"/>
    <n v="41"/>
    <n v="-33"/>
    <s v="23"/>
    <s v="10"/>
    <s v="2023"/>
    <s v="15:28"/>
    <s v="Octubre"/>
    <s v="Cerrado"/>
    <s v="2023-10-25T13:02:52Z"/>
    <s v="2023-10-25"/>
    <s v="25"/>
    <s v="10"/>
    <s v="2023"/>
    <s v="13:02"/>
    <s v="Octubre"/>
    <n v="392573496031"/>
    <n v="392573496031"/>
    <s v="Ariel Daniel Villalón Monsalve"/>
    <s v="advillalon@gmail.com"/>
    <x v="5"/>
    <s v="Paula Gajardo"/>
    <s v="ATE 220023 - Problemas ingreso repositorio ANID"/>
    <s v="Estimados, buenas tardesEstamos intentando ingresar el plan gestión datos  en el repositorio ANID.Paso a comentar las dificultades que hemos tenido, ingresando con el usuario del director del proyecto.1. Hasta el momento solo opera con Edge. Ni mozilla ni chrome han operado correctamente.2. El proyecto ATE 220023 no figura para poder ingresar la información. Se ha intentado variaciones del nombre y no apareceAgradeceríamos vuestra ayuda y guía para poder ingresar lo requerido para dicho proyecto.Quedamos atentosSaludos cordiales,Ariel Villalón Monsalv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57090"/>
    <s v="2023-10-23T21:22:52Z"/>
    <s v="2023-10-23"/>
    <n v="1"/>
    <n v="5"/>
    <s v="Cumple"/>
    <n v="8"/>
    <n v="41"/>
    <n v="-33"/>
    <s v="23"/>
    <s v="10"/>
    <s v="2023"/>
    <s v="21:22"/>
    <s v="Octubre"/>
    <s v="Cerrado"/>
    <s v="2023-10-24T15:03:29Z"/>
    <s v="2023-10-24"/>
    <s v="24"/>
    <s v="10"/>
    <s v="2023"/>
    <s v="15:03"/>
    <s v="Octubre"/>
    <n v="10878232581396"/>
    <n v="10878232581396"/>
    <s v="Repositorio"/>
    <s v="repositorio@anid.cl"/>
    <x v="5"/>
    <s v="Paula Gajardo"/>
    <s v="Feedback Form Information"/>
    <s v="Comments:Hola soy un usuario registrados, y cada vez que ingreso a deposito o nuevo deposito me pide que realice el log-in lo hago y al apretar deposito o nuevo deposito me vuelve a pedir que realice el log-in y asi puedo estar hasta el infinito. No se si la plataforma no funciona correctamente o hay que realizar algun tipo de nuevo registro. Atentamente Cristobal VerdugoDate: Mon Oct 23 21:22:41 UTC 2023Email: cristobal.verdugo@uach.clLogged In As: Referring Page: https://repositorio.anid.cl/homeUser Agent: Mozilla/5.0 (Windows NT 10.0; Win64; x64; rv:109.0) Gecko/20100101 Firefox/118.0Session: 8b9795bf-d127-47d8-a9ac-99734a6039e3"/>
    <x v="5"/>
    <x v="3"/>
  </r>
  <r>
    <s v="ayudaic"/>
    <n v="757117"/>
    <s v="2023-10-23T22:43:07Z"/>
    <s v="2023-10-23"/>
    <n v="1"/>
    <n v="5"/>
    <s v="Cumple"/>
    <n v="8"/>
    <n v="41"/>
    <n v="-33"/>
    <s v="23"/>
    <s v="10"/>
    <s v="2023"/>
    <s v="22:43"/>
    <s v="Octubre"/>
    <s v="Cerrado"/>
    <s v="2023-10-24T15:03:29Z"/>
    <s v="2023-10-24"/>
    <s v="24"/>
    <s v="10"/>
    <s v="2023"/>
    <s v="15:03"/>
    <s v="Octubre"/>
    <n v="423760223912"/>
    <n v="423760223912"/>
    <s v="Esteban Mauricio Vera Rojas"/>
    <s v="drestebanvera@gmail.com"/>
    <x v="5"/>
    <s v="Paula Gajardo"/>
    <s v="Agregar proyecto Anillo ATE220022"/>
    <s v="HolaIntento crear el plan de gestion de datos pero el sistema no encuentra mi proyecto. Favor agregar el proyecto Anillo ATE220022 por favorSaludosEsteba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57211"/>
    <s v="2023-10-24T11:56:31Z"/>
    <s v="2023-10-24"/>
    <n v="0"/>
    <n v="5"/>
    <s v="Cumple"/>
    <n v="8"/>
    <n v="41"/>
    <n v="-33"/>
    <s v="24"/>
    <s v="10"/>
    <s v="2023"/>
    <s v="11:56"/>
    <s v="Octubre"/>
    <s v="Cerrado"/>
    <s v="2023-10-24T15:03:28Z"/>
    <s v="2023-10-24"/>
    <s v="24"/>
    <s v="10"/>
    <s v="2023"/>
    <s v="15:03"/>
    <s v="Octubre"/>
    <n v="20293062066196"/>
    <n v="20293062066196"/>
    <s v="Eduardo Enrique Gutiérrez Ramírez"/>
    <s v="eduardoenrique.gutierrez@ufrontera.cl"/>
    <x v="5"/>
    <s v="Paula Gajardo"/>
    <s v="Consulta."/>
    <s v="Estimados, buenas tardes. Estoy subiendo la producción científica en el Center Reporting System, ingrese a los investigadores, al personal tecnico, pero al momento de ingresar a los tesistas de doctorado, no me deja colocar en el espacio de tutor (part of ten center) al investigador que está en el proyecto, coloco el nombre y no me arroja nada.  Y en la parte de la plataforma donde se coloca el staff de investigadores, indica que tiene que ser validado por ANID. Si me pueden guiar, por favor. El código del proyecto es ATE220038, de la Dra. Paola Durán Cuevas.--Eduardo Gutiérrez RamírezTécnico de Laboratorio Laboratorio de Investigación en Biocontrol Universidad de La FronteraLa información contenida en este correo electrónico y cualquier anexo o respuesta relacionada puede contener datos e información confidencial y no puede ser usada o difundida por personas distintas a su(s) destinatario(s). Si usted no es el destinatario de esta comunicación, le informamos que cualquier divulgación, distribución o copia de esta información constituye un delito conforme a la ley chilena. Si lo ha recibido por error, por favor borre el mensaje y todos sus anexos y notifique al remitente.Las opiniones vertidas en este correo, no contenidas en un documento oficial de la Universidad, son responsabilidad de quien las emite o de quien solicitó su envío, en el ejercicio de su libertad de opinión y de expresión que, como miembro de la comunidad universitaria se le reconoce, y no representan, necesariamente, el pensamiento de la Universidad de La Frontera y de sus directivo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57241"/>
    <s v="2023-10-24T12:43:48Z"/>
    <s v="2023-10-24"/>
    <n v="28"/>
    <n v="5"/>
    <s v="No cumple"/>
    <n v="8"/>
    <n v="41"/>
    <n v="-33"/>
    <s v="24"/>
    <s v="10"/>
    <s v="2023"/>
    <s v="12:43"/>
    <s v="Octubre"/>
    <s v="Cerrado"/>
    <s v="2023-11-21T20:02:58Z"/>
    <s v="2023-11-21"/>
    <s v="21"/>
    <s v="11"/>
    <s v="2023"/>
    <s v="20:02"/>
    <s v="Noviembre"/>
    <n v="409040414931"/>
    <n v="409040414931"/>
    <s v="Charlotte María Hurtado Zapata"/>
    <s v="charlotte.hurtado@ug.uchile.cl"/>
    <x v="4"/>
    <s v="Alejandro Pavez"/>
    <s v="Invitación a conversatorio de Ciencia de datos desde la perspectiva de fondos y becas de ANID "/>
    <s v="Buenos días Helen.Espero que se encuentre bien, le escribo para solicitar su ayuda, pues estamos en la búsqueda de una persona de ANID que nos gustaría invitar para una mesa de conversación de Ciencia de Datos e Inteligencia Artificial, y que este profesional gestione proyectos o fondo concursables de proyectos en la temática de ciencia de datos. ¿Usted tendrá algún contacto que me podría ayudar? Un saludo. Charlotte."/>
    <x v="3"/>
    <x v="7"/>
  </r>
  <r>
    <s v="ayudaic"/>
    <n v="757439"/>
    <s v="2023-10-24T17:53:47Z"/>
    <s v="2023-10-24"/>
    <n v="2"/>
    <n v="5"/>
    <s v="Cumple"/>
    <n v="8"/>
    <n v="41"/>
    <n v="-33"/>
    <s v="24"/>
    <s v="10"/>
    <s v="2023"/>
    <s v="17:53"/>
    <s v="Octubre"/>
    <s v="Cerrado"/>
    <s v="2023-10-26T13:03:36Z"/>
    <s v="2023-10-26"/>
    <s v="26"/>
    <s v="10"/>
    <s v="2023"/>
    <s v="13:03"/>
    <s v="Octubre"/>
    <n v="383411969991"/>
    <n v="383411969991"/>
    <s v="Maria Cecilia Vial Cox"/>
    <s v="mcvial@udd.cl"/>
    <x v="5"/>
    <s v="Alejandro Pavez"/>
    <s v="repositorio proyecto ATE220061"/>
    <s v="Estimado, entré al repositorio ANID con mis credenciales y no logro encontrar el proyecto Anillo que dirijo, para poder incluir el Plan de Gestion de Datos.Ojalá me pueda ayudar.SaludosCecilia"/>
    <x v="5"/>
    <x v="3"/>
  </r>
  <r>
    <s v="ayudaic"/>
    <n v="757596"/>
    <s v="2023-10-24T21:58:26Z"/>
    <s v="2023-10-24"/>
    <n v="7"/>
    <n v="5"/>
    <s v="No cumple"/>
    <n v="8"/>
    <n v="41"/>
    <n v="-33"/>
    <s v="24"/>
    <s v="10"/>
    <s v="2023"/>
    <s v="21:58"/>
    <s v="Octubre"/>
    <s v="Cerrado"/>
    <s v="2023-10-31T17:04:51Z"/>
    <s v="2023-10-31"/>
    <s v="31"/>
    <s v="10"/>
    <s v="2023"/>
    <s v="17: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6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7624"/>
    <s v="2023-10-25T00:20:23Z"/>
    <s v="2023-10-25"/>
    <n v="8"/>
    <n v="5"/>
    <s v="No cumple"/>
    <n v="8"/>
    <n v="41"/>
    <n v="-33"/>
    <s v="25"/>
    <s v="10"/>
    <s v="2023"/>
    <s v="00:20"/>
    <s v="Octubre"/>
    <s v="Cerrado"/>
    <s v="2023-11-02T13:02:23Z"/>
    <s v="2023-11-02"/>
    <s v="02"/>
    <s v="11"/>
    <s v="2023"/>
    <s v="13:02"/>
    <s v="Noviembre"/>
    <n v="12648117315604"/>
    <n v="12648117315604"/>
    <s v="Sandra Rivera"/>
    <s v="srivera@uchilefau.cl"/>
    <x v="2"/>
    <s v="Antonieta Yañez"/>
    <s v="Acta Bioethica v29 n2"/>
    <s v="Estimada AntonietaEn este enlacehttps://www.dropbox.com/scl/fo/ybxcrw8skvtxdyeqtavbr/h?rlkey=nl7dfu9cfuridqm1ccr47mz0f&amp;dl=0subí los archivos para SciELO del vol. 29 nro. 2, Octubre 2023 de Acta Bioethica.Quedo atenta a tus comentarios, saludos cordiale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7653"/>
    <s v="2023-10-25T04:11:46Z"/>
    <s v="2023-10-25"/>
    <n v="6"/>
    <n v="5"/>
    <s v="No cumple"/>
    <n v="8"/>
    <n v="41"/>
    <n v="-33"/>
    <s v="25"/>
    <s v="10"/>
    <s v="2023"/>
    <s v="04:11"/>
    <s v="Octubre"/>
    <s v="Cerrado"/>
    <s v="2023-10-31T17:04:50Z"/>
    <s v="2023-10-31"/>
    <s v="31"/>
    <s v="10"/>
    <s v="2023"/>
    <s v="17: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3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7699"/>
    <s v="2023-10-25T11:39:15Z"/>
    <s v="2023-10-25"/>
    <n v="1"/>
    <n v="5"/>
    <s v="Cumple"/>
    <n v="8"/>
    <n v="41"/>
    <n v="-33"/>
    <s v="25"/>
    <s v="10"/>
    <s v="2023"/>
    <s v="11:39"/>
    <s v="Octubre"/>
    <s v="Cerrado"/>
    <s v="2023-10-26T13:03:36Z"/>
    <s v="2023-10-26"/>
    <s v="26"/>
    <s v="10"/>
    <s v="2023"/>
    <s v="13:03"/>
    <s v="Octubre"/>
    <n v="20326112316564"/>
    <n v="20326112316564"/>
    <s v="Lenia Planas"/>
    <s v="lenia.planas@icregio.com"/>
    <x v="0"/>
    <s v="Alejandro Pavez"/>
    <s v="Consulta sobre acceso a servicio de búsqueda de artículos en WoS"/>
    <s v="Buenos días!Mi nombre es Lenia Planas, cuento con un Doctorado en Ciencias Económicas y me desempeño como investigadora independiente , me interesa consultarles si la ANID mantiene abierto a todo público o investigador el servicio de consultas de información científica (artículos) en plataformas WoS?. En caso positivo, desearía conocer cómo acceder al mismo, bajo la nueva institucionalidad y dias disponibles.Le agradezco su pronta respuesta.Saludos, Lenia M. PLANAS"/>
    <x v="3"/>
    <x v="7"/>
  </r>
  <r>
    <s v="ayudaic"/>
    <n v="757799"/>
    <s v="2023-10-25T14:44:14Z"/>
    <s v="2023-10-25"/>
    <n v="1"/>
    <n v="5"/>
    <s v="Cumple"/>
    <n v="8"/>
    <n v="41"/>
    <n v="-33"/>
    <s v="25"/>
    <s v="10"/>
    <s v="2023"/>
    <s v="14:44"/>
    <s v="Octubre"/>
    <s v="Cerrado"/>
    <s v="2023-10-26T13:03:35Z"/>
    <s v="2023-10-26"/>
    <s v="26"/>
    <s v="10"/>
    <s v="2023"/>
    <s v="13:03"/>
    <s v="Octubre"/>
    <n v="394523199692"/>
    <n v="394523199692"/>
    <s v="Josefa Aguirre Brautigam"/>
    <s v="josefaaguirre@gmail.com"/>
    <x v="5"/>
    <s v="Paula Gajardo"/>
    <s v="Problema con número de folio"/>
    <s v="Estimados,Estoy tratando de subir mi tesis al repositorio Anid, esto para el programa &quot;Beca de Doctorado en el extranjero, Acuerdo Bilateral, Becas Chile, convocatoria 2014&quot;. Por correo me indicaron que mi folio es el 84140005, sin embargo, cuando trato de subir mi archivo me dice que el folio no existe.GraciasJosefa--Josefa Aguirre Brautiga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5"/>
  </r>
  <r>
    <s v="ayudaic"/>
    <n v="757806"/>
    <s v="2023-10-25T14:55:05Z"/>
    <s v="2023-10-25"/>
    <n v="0"/>
    <n v="5"/>
    <s v="Cumple"/>
    <n v="8"/>
    <n v="41"/>
    <n v="-33"/>
    <s v="25"/>
    <s v="10"/>
    <s v="2023"/>
    <s v="14:55"/>
    <s v="Octubre"/>
    <s v="Cerrado"/>
    <s v="2023-10-25T20:03:12Z"/>
    <s v="2023-10-25"/>
    <s v="25"/>
    <s v="10"/>
    <s v="2023"/>
    <s v="20:03"/>
    <s v="Octubre"/>
    <n v="392573496031"/>
    <n v="392573496031"/>
    <s v="Ariel Daniel Villalón Monsalve"/>
    <s v="advillalon@gmail.com"/>
    <x v="5"/>
    <s v="Paula Gajardo"/>
    <s v="Re: ATE 220023 - Problemas ingreso repositorio ANID"/>
    <s v="Este es un seguimiento de su solicitud anterior n.° #756860 &quot;ATE 220023 - Problemas ingr...&quot;Estimada MadeleineLe reitero consulta acerca del plan de datosQuedo atentoSaludos cordiales,Ariel Villalón Monsalve------------------------------------"/>
    <x v="3"/>
    <x v="3"/>
  </r>
  <r>
    <s v="ayudaic"/>
    <n v="758476"/>
    <s v="2023-10-26T13:20:28Z"/>
    <s v="2023-10-26"/>
    <n v="0"/>
    <n v="5"/>
    <s v="Cumple"/>
    <n v="8"/>
    <n v="41"/>
    <n v="-33"/>
    <s v="26"/>
    <s v="10"/>
    <s v="2023"/>
    <s v="13:20"/>
    <s v="Octubre"/>
    <s v="Cerrado"/>
    <s v="2023-10-26T20:03:43Z"/>
    <s v="2023-10-26"/>
    <s v="26"/>
    <s v="10"/>
    <s v="2023"/>
    <s v="20:03"/>
    <s v="Octubre"/>
    <n v="20360678910356"/>
    <n v="20360678910356"/>
    <s v="Campaign 814166322+zcreply 1f83407422292e12"/>
    <s v="campaign_814166322+zcreply.1f83407422292e12@zcsend.net"/>
    <x v="2"/>
    <s v="Alejandro Pavez"/>
    <s v="40 x HP EliteBook 640 G10  13th  NEW  -Cheap Price"/>
    <s v="Minimum order: 10 pieces    Wholesale deals      40X NEW Hp Elitebook 640 G10Intel Core i5-1345u (13th Gen) - 512GB SSD - 32Gb ram -  NEW in Box!Minimum order: 10 pieces10+   689 Euro eachTake all: 639 Euro each ---570 x  Mixed Lenovo / Dell / Hp / Asus chromebooks11-14&quot; models - 2-4 Gb ram  - with ssdASK list  Only take all:  15 Euro each 60  x Dell Vostro 15-3568 Intel(R) Core (TM) i3-6006U -15,6&quot;&quot;- 4GB- 500 GB 55 € each10.000X Mixed laptop chargers  Mixed brands &amp; models: HP, Dell, Lenovo, Fujitsu, Delta, Toshiba, Etc, EtcMinimum order qty: 1000 pieces1000+   4,5 Euro each Take all:  3,5 Euro each 199X FUJITSU LIFEBOOK E736Intel Core i5-6th - 4GB-16GB RAM - 256GB SSD 75  Euro each  (only take all)107X LENOVO THINKPAD YOGA 11E CHROMEBOOKIntel Celeron N3150 - 4GB RAM - GRADE B29  Euro each  (only take all) 1400X Mixed Laptops GRADE B-CMixed brands and models, like: HP, Dell, Toshiba, Lenovo, Apple, Asus, Fujitsu, Samsung, Acer, Etc Etc  - no ac adapters included NO list  available , ASK pictures  Prices100+     19,5 Euro each 500+      17,5 Euro each Take all:     16,5 Euro each------------ 245 x Panasonic Toughpad FZ-M1CDB49E3, INTEL CORE I5-4302Y CPU, 256 GB SSD, 4 GB RAM, COAB grade59 Euro  eachTested , working products  Prices exclude VAT and shipping cost6 Month warrantySkype contact: live:.cid.426bd264afe4df97   Contact via email   Our Company details:Flow IT Hardware Korlátolt Felelősségű Társaság Hungary Szeged Fonógyari út 13  6728 EU VAT number: HU25453694        Follow Us OnFacebook (https://twlulw-zgph.maillist-manage.net/click/1f83407422292e12/1f8340742218e8fc)You are receiving this email as you signed up for our newsletters.Want to change how you receive these emails?You can Unsubscribe (https://twlulw-zgph.maillist-manage.net/ua/optout?od=3zd9f09b0c6aaac666a961b6884ed183be66ccbb59c9aa069d045ee109c081f4c0&amp;rd=1f83407422292e12&amp;sd=1f8340742228331c&amp;n=11699e4be5c5f5c) or Update your preferences (https://twlulw-zgph.maillist-manage.net/click/1f83407422292e12/1f8340742218e8f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58560"/>
    <s v="2023-10-26T13:22:25Z"/>
    <s v="2023-10-26"/>
    <n v="0"/>
    <n v="5"/>
    <s v="Cumple"/>
    <n v="8"/>
    <n v="41"/>
    <n v="-33"/>
    <s v="26"/>
    <s v="10"/>
    <s v="2023"/>
    <s v="13:22"/>
    <s v="Octubre"/>
    <s v="Cerrado"/>
    <s v="2023-10-26T20:03:43Z"/>
    <s v="2023-10-26"/>
    <s v="26"/>
    <s v="10"/>
    <s v="2023"/>
    <s v="20:03"/>
    <s v="Octubre"/>
    <n v="20360641381780"/>
    <n v="20360641381780"/>
    <s v="contacto@allb.cl"/>
    <s v="contact@impulsandote.cl"/>
    <x v="2"/>
    <s v="Alejandro Pavez"/>
    <s v="Oferta Botella Navideña!!"/>
    <s v="Para realizar una consulta a ALLB pinche aquí (https://mail.impulsandote.cl/link.php?M=362027&amp;N=320&amp;L=45&amp;F=H)Oferta Botella Navideña!!Una empresa KAFRA SPA. Servicios de marketing, merchandising, eventos, ropa publicitaria e institucional. Importaciones y desarrollo de productos.Este correo fue enviado a  scielo@conicyt.cl, click here to unsubscribe (https://mail.impulsandote.cl/unsubscribe.php?M=362027&amp;C=c22ddeda98508e26a1a252c25944012e&amp;L=9&amp;N=320) .Contáctenos (https://mail.impulsandote.cl/link.php?M=362027&amp;N=320&amp;L=44&amp;F=H)Cel: +56993 787 469 (https://mail.impulsandote.cl/link.php?M=362027&amp;N=320&amp;L=46&amp;F=H) - E-mail: contacto@allb.clCOPYRIGHT 2014. IMPACTOMAIL. ALL RIGHTS RESERVED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0"/>
    <x v="0"/>
  </r>
  <r>
    <s v="ayudaic"/>
    <n v="759262"/>
    <s v="2023-10-26T19:51:55Z"/>
    <s v="2023-10-26"/>
    <n v="5"/>
    <n v="5"/>
    <s v="Cumple"/>
    <n v="8"/>
    <n v="41"/>
    <n v="-33"/>
    <s v="26"/>
    <s v="10"/>
    <s v="2023"/>
    <s v="19:51"/>
    <s v="Octubre"/>
    <s v="Cerrado"/>
    <s v="2023-10-31T17:04:50Z"/>
    <s v="2023-10-31"/>
    <s v="31"/>
    <s v="10"/>
    <s v="2023"/>
    <s v="17: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9309"/>
    <s v="2023-10-26T21:25:50Z"/>
    <s v="2023-10-26"/>
    <n v="5"/>
    <n v="5"/>
    <s v="Cumple"/>
    <n v="8"/>
    <n v="41"/>
    <n v="-33"/>
    <s v="26"/>
    <s v="10"/>
    <s v="2023"/>
    <s v="21:25"/>
    <s v="Octubre"/>
    <s v="Cerrado"/>
    <s v="2023-10-31T17:04:49Z"/>
    <s v="2023-10-31"/>
    <s v="31"/>
    <s v="10"/>
    <s v="2023"/>
    <s v="17: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49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59695"/>
    <s v="2023-10-30T00:17:53Z"/>
    <s v="2023-10-30"/>
    <n v="0"/>
    <n v="5"/>
    <s v="Cumple"/>
    <n v="8"/>
    <n v="41"/>
    <n v="-33"/>
    <s v="30"/>
    <s v="10"/>
    <s v="2023"/>
    <s v="00:17"/>
    <s v="Octubre"/>
    <s v="Cerrado"/>
    <s v="2023-10-30T15:04:01Z"/>
    <s v="2023-10-30"/>
    <s v="30"/>
    <s v="10"/>
    <s v="2023"/>
    <s v="15:04"/>
    <s v="Octubre"/>
    <n v="5735752985748"/>
    <n v="5735752985748"/>
    <s v="Margarita Magdalena Amaya Torres"/>
    <s v="margarita.amaya.t@gmail.com"/>
    <x v="5"/>
    <s v="Alejandro Pavez"/>
    <s v="Problemas para subir tesis"/>
    <s v="Buen día,Escribo porque estoy tratando de subir mi tesis de master al repositorio y tengo las siguientes dudas:1. Qué se ingresa aquí (probé mi numero de beca sin éxito):2. Cómo obtengo mi ORCID:3. Qué ingreso acá. además de ANID (cómo obtengo sigla instrumento y código proyecto? yo recibí beca magister en el extranjero)Quedo atenta, muchas gracias de antemano.Saludos,--Margarita Amaya Torr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3"/>
  </r>
  <r>
    <s v="ayudaic"/>
    <n v="759819"/>
    <s v="2023-10-30T13:19:53Z"/>
    <s v="2023-10-30"/>
    <n v="21"/>
    <n v="5"/>
    <s v="No cumple"/>
    <n v="8"/>
    <n v="41"/>
    <n v="-33"/>
    <s v="30"/>
    <s v="10"/>
    <s v="2023"/>
    <s v="13:19"/>
    <s v="Octubre"/>
    <s v="Cerrado"/>
    <s v="2023-11-20T19:03:30Z"/>
    <s v="2023-11-20"/>
    <s v="20"/>
    <s v="11"/>
    <s v="2023"/>
    <s v="19:03"/>
    <s v="Noviembre"/>
    <n v="20456703931540"/>
    <n v="20456703931540"/>
    <s v="Kimie Eliana Suzuki Morales"/>
    <s v="ksuzuki@uchile.cl"/>
    <x v="8"/>
    <s v="Alejandro Pavez"/>
    <s v="Consulta solicitud ISSN"/>
    <s v="Buen día,Junto con saludar escribo porque me gustaría solicitar un ISSN y tengo las siguientes dudas:- La solicitud es a través de la Sociedad Chilena de Mecánica de Rocas que no se encuentra en la lista de Instituciones, por lo cual la ingrese como Otra Institución. Pero no me deja en Departamento/Area poner otros, y dentro de las opciones no aparece nada, pero al estar con asterisco es obligatoria. Que recomiendan en este caso?- La publicación estará lista el 22 de Noviembre, la cubierta solicitada en la postulación puede cambiar despues?Quedo atenta.Saludos,--Kimie Suzuki M."/>
    <x v="4"/>
    <x v="10"/>
  </r>
  <r>
    <s v="ayudaic"/>
    <n v="760512"/>
    <s v="2023-10-31T01:39:29Z"/>
    <s v="2023-10-31"/>
    <n v="0"/>
    <n v="5"/>
    <s v="Cumple"/>
    <n v="8"/>
    <n v="41"/>
    <n v="-33"/>
    <s v="31"/>
    <s v="10"/>
    <s v="2023"/>
    <s v="01:39"/>
    <s v="Octubre"/>
    <s v="Cerrado"/>
    <s v="2023-10-31T17:04:49Z"/>
    <s v="2023-10-31"/>
    <s v="31"/>
    <s v="10"/>
    <s v="2023"/>
    <s v="17:04"/>
    <s v="Octu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1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60677"/>
    <s v="2023-10-31T13:21:21Z"/>
    <s v="2023-10-31"/>
    <n v="9"/>
    <n v="5"/>
    <s v="No cumple"/>
    <n v="8"/>
    <n v="41"/>
    <n v="-33"/>
    <s v="31"/>
    <s v="10"/>
    <s v="2023"/>
    <s v="13:21"/>
    <s v="Octubre"/>
    <s v="Cerrado"/>
    <s v="2023-11-09T16:03:16Z"/>
    <s v="2023-11-09"/>
    <s v="09"/>
    <s v="11"/>
    <s v="2023"/>
    <s v="16:03"/>
    <s v="Noviembre"/>
    <n v="10753508536468"/>
    <n v="10753508536468"/>
    <s v="Cristian Robeson"/>
    <s v="cristian.robeson@pucv.cl"/>
    <x v="2"/>
    <s v="Alejandro Pavez"/>
    <s v="Calidad en la Educación no. 58"/>
    <s v="Estimada Antonieta,Junto con saludar, hago llegar la revista Calidad en la Educación no. 58, para que pase a su proceso de revisión.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60808"/>
    <s v="2023-10-31T15:54:26Z"/>
    <s v="2023-10-31"/>
    <n v="0"/>
    <n v="5"/>
    <s v="Cumple"/>
    <n v="8"/>
    <n v="41"/>
    <n v="-33"/>
    <s v="31"/>
    <s v="10"/>
    <s v="2023"/>
    <s v="15:54"/>
    <s v="Octubre"/>
    <s v="Cerrado"/>
    <s v="2023-10-31T17:04:48Z"/>
    <s v="2023-10-31"/>
    <s v="31"/>
    <s v="10"/>
    <s v="2023"/>
    <s v="17:04"/>
    <s v="Octubre"/>
    <n v="9800989187476"/>
    <n v="9800989187476"/>
    <s v="Maritza Guzmán Gonzalez"/>
    <s v="maritza.guzman@udp.cl"/>
    <x v="2"/>
    <s v="Alejandro Pavez"/>
    <s v="Martes 7 Noviembre/ Seminario Diseño e Interdisciplina &quot;Política y Ciudadanía&quot; en Escuela de Diseño UDP    213-214"/>
    <s v="[seminario_interdisciplina_MDD_01_historia.jpg]Maritza Guzmán G.Coordinadora ExtensiónFac. Arquitectura, Arte y DiseñoUniversidad Diego PortalesTeléfono: 22676 2745[cid:image002.jpg@01DA0BF1.0824E330]"/>
    <x v="1"/>
    <x v="7"/>
  </r>
  <r>
    <s v="ayudaic"/>
    <n v="760918"/>
    <s v="2023-10-31T17:56:26Z"/>
    <s v="2023-10-31"/>
    <n v="3"/>
    <n v="5"/>
    <s v="Cumple"/>
    <n v="8"/>
    <n v="41"/>
    <n v="-33"/>
    <s v="31"/>
    <s v="10"/>
    <s v="2023"/>
    <s v="17:56"/>
    <s v="Octubre"/>
    <s v="Cerrado"/>
    <s v="2023-11-03T13:02:39Z"/>
    <s v="2023-11-03"/>
    <s v="03"/>
    <s v="11"/>
    <s v="2023"/>
    <s v="13:02"/>
    <s v="Noviembre"/>
    <n v="20501966329492"/>
    <n v="20501966329492"/>
    <s v="Gonzalo Gamboa"/>
    <s v="gonzalo.gamboa@rund.cl"/>
    <x v="0"/>
    <s v="Alejandro Pavez"/>
    <s v="CV ANID"/>
    <s v="Estimados, esperando se encuentren muy bien, les escribo ya que necesito poder acceder a poder completar el CV en la plataforma pero al parecer existe un problema ya que no me llega al correo.He solicitado el simple y el con producción, pero no me llegan. Por favor si me pueden ayudar con esto.Mil graciasSaludosGonzalo Gamboa"/>
    <x v="5"/>
    <x v="11"/>
  </r>
  <r>
    <s v="ayudaic"/>
    <n v="761214"/>
    <s v="2023-11-01T03:08:31Z"/>
    <s v="2023-11-01"/>
    <n v="1"/>
    <n v="5"/>
    <s v="Cumple"/>
    <n v="2"/>
    <n v="41"/>
    <n v="-39"/>
    <s v="01"/>
    <s v="11"/>
    <s v="2023"/>
    <s v="03:08"/>
    <s v="Noviembre"/>
    <s v="Cerrado"/>
    <s v="2023-11-02T13:02:23Z"/>
    <s v="2023-11-02"/>
    <s v="02"/>
    <s v="11"/>
    <s v="2023"/>
    <s v="13:02"/>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5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61222"/>
    <s v="2023-11-01T03:20:11Z"/>
    <s v="2023-11-01"/>
    <n v="7"/>
    <n v="5"/>
    <s v="No cumple"/>
    <n v="2"/>
    <n v="41"/>
    <n v="-39"/>
    <s v="01"/>
    <s v="11"/>
    <s v="2023"/>
    <s v="03:20"/>
    <s v="Noviembre"/>
    <s v="Cerrado"/>
    <s v="2023-11-08T13:02:27Z"/>
    <s v="2023-11-08"/>
    <s v="08"/>
    <s v="11"/>
    <s v="2023"/>
    <s v="13:02"/>
    <s v="Noviembre"/>
    <n v="423761250092"/>
    <n v="423761250092"/>
    <s v="CARLOS IGNACIO ZAMORA MANZUR"/>
    <s v="carzamora@gmail.com"/>
    <x v="2"/>
    <s v="Alejandro Pavez"/>
    <s v="Gayana Botanica v80n1"/>
    <s v="Estimada Antonieta,junto con saludar y esperando te encuentres bien, hago envío del último número de Gayana Botanica en el siguiente link:https://www.dropbox.com/scl/fi/0jw1icoee3dz3kazj4uae/GBot_v80n1-xml.zip?rlkey=eyt32glhm5bsd27a9io55jxau&amp;dl=0&lt;https://mailtrack.io/trace/link/e4e8c47b8c54ab13ba16151742445b23dd6958b5?url=https%3A%2F%2Fwww.dropbox.com%2Fscl%2Ffi%2F0jw1icoee3dz3kazj4uae%2FGBot_v80n1-xml.zip%3Frlkey%3Deyt32glhm5bsd27a9io55jxau%26dl%3D0&amp;userId=930463&amp;signature=9d37663b9100c338&gt;muchas gracias!saludos cordiales,CZCarlos Zamora-ManzurEditor Ejecutivo (Gayana y Gayana Botánica)Fac. de Cs. Naturales y OceanográficasUniversidad de Concepción, Concepción, ChileCarlos Zamora-ManzurFacultad de Ciencias  (http://ciencias.ucsc.cl&lt;https://mailtrack.io/trace/link/1e528c2fdfaa02e6ae88bff7e26896c0af04cf65?url=http%3A%2F%2Fciencias.ucsc.cl%2F&amp;userId=930463&amp;signature=3ff4d45b7fb04c0d&gt;)Universidad Católica de la Santísima ConcepciónAlonso de Ribera 2850 - Concepción - ChileFono +56 9 8837 3902https://www.ucsc.cl/&lt;https://mailtrack.io/trace/link/fffb24d38c8c6af3e3e41b49f612e1c1108f89cd?url=https%3A%2F%2Fwww.ucsc.cl%2F&amp;userId=930463&amp;signature=2bf58cb498142ef7&gt;[https://intranet5.ucsc.cl/modulos/dyssa/unidades/comunicaciones/firma_digital/images/firma.pn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61374"/>
    <s v="2023-11-02T01:16:21Z"/>
    <s v="2023-11-02"/>
    <n v="0"/>
    <n v="5"/>
    <s v="Cumple"/>
    <n v="2"/>
    <n v="41"/>
    <n v="-39"/>
    <s v="02"/>
    <s v="11"/>
    <s v="2023"/>
    <s v="01:16"/>
    <s v="Noviembre"/>
    <s v="Cerrado"/>
    <s v="2023-11-02T13:02:22Z"/>
    <s v="2023-11-02"/>
    <s v="02"/>
    <s v="11"/>
    <s v="2023"/>
    <s v="13:02"/>
    <s v="Noviembre"/>
    <n v="9800989187732"/>
    <n v="9800989187732"/>
    <s v="Antonieta Yanez Carrasco"/>
    <s v="myanez@anid.cl"/>
    <x v="2"/>
    <s v="Antonieta Yañez"/>
    <s v="RE: Revista de la Construcción. Journal of Construction Vol. 22 No. 2 (2023)"/>
    <s v="Hago acuse de recibo de los archivosSaludos,━━━━━━━━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De: Sandra Elizabeth Roa Mendoza &lt;sroa@udec.cl&gt;Enviado el: miércoles, 27 de Septiembre de 2023 12:07Para: Antonieta Yanez Carrasco &lt;myanez@anid.cl&gt;CC: Scielo &lt;scielo@anid.cl&gt;Asunto: Revista de la Construcción. Journal of Construction Vol. 22 No. 2 (2023)Estimada Antonieta, junto con saludar y esperando que te encuentres bien, adjunto link con archivos procesados de Revista de la Construcción Vol.22 Nº2 (2023), para su revisión.Saludos cordiales,Sandra Roahttp://share.udec.cl/server/php/files/sroa/compartir/v22n2.rar"/>
    <x v="2"/>
    <x v="2"/>
  </r>
  <r>
    <s v="ayudaic"/>
    <n v="761630"/>
    <s v="2023-11-02T14:50:23Z"/>
    <s v="2023-11-02"/>
    <n v="14"/>
    <n v="5"/>
    <s v="No cumple"/>
    <n v="2"/>
    <n v="41"/>
    <n v="-39"/>
    <s v="02"/>
    <s v="11"/>
    <s v="2023"/>
    <s v="14:50"/>
    <s v="Noviembre"/>
    <s v="Cerrado"/>
    <s v="2023-11-16T14:02:44Z"/>
    <s v="2023-11-16"/>
    <s v="16"/>
    <s v="11"/>
    <s v="2023"/>
    <s v="14:02"/>
    <s v="Noviembre"/>
    <n v="20552688735124"/>
    <n v="20552688735124"/>
    <s v="Wileidys Artigas HighRate"/>
    <s v="wile@highrateco.com"/>
    <x v="2"/>
    <s v="Alejandro Pavez"/>
    <s v="SOLICITUD DE INFORMACIÓN SOBRE ENVÍO DE XML AJVS"/>
    <s v="Saludos, estamos trabajando reciente con la revista Austral Journal of Veterinary Sciences (AJVS) y ya tenemos los XML del último número, quisiéramos saber si lo enviamos a través de este correo o hay otro proceso que realizar. Saludos--Wileidys Artigas, PhDDirector &amp; Founder at Companywile@HighRateCo.comwww.HighRateCo.com (https://www.highrateco.com/)The content of this email is confidential and intended for the recipient specified in the message only. It is strictly forbidden to share any part of this message with any third party, without a written consent of the sender. If you received this message by mistake, please reply to this message and follow with its deletion, so that we can ensure such a mistake does not occur in the future.Please do not print this email unless it is necessary. Every unprinted email helps the environment.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2"/>
  </r>
  <r>
    <s v="ayudaic"/>
    <n v="761962"/>
    <s v="2023-11-02T19:56:52Z"/>
    <s v="2023-11-02"/>
    <n v="11"/>
    <n v="5"/>
    <s v="No cumple"/>
    <n v="2"/>
    <n v="41"/>
    <n v="-39"/>
    <s v="02"/>
    <s v="11"/>
    <s v="2023"/>
    <s v="19:56"/>
    <s v="Noviembre"/>
    <s v="Cerrado"/>
    <s v="2023-11-13T19:03:08Z"/>
    <s v="2023-11-13"/>
    <s v="13"/>
    <s v="11"/>
    <s v="2023"/>
    <s v="19:03"/>
    <s v="Noviembre"/>
    <n v="20576145959572"/>
    <n v="20576145959572"/>
    <s v="Laboratorio"/>
    <s v="revista.laboratorio@mail.udp.cl"/>
    <x v="2"/>
    <s v="Alejandro Pavez"/>
    <s v="CONVOCATORIA PARA ARTÍCULOS / CALL FOR PAPERS / CHAMADA PARA ARTIGOS"/>
    <s v="CONVOCATORIA PARA ARTÍCULOS / CALL FOR PAPERS / CHAMADA PARA ARTIGOSCONVOCATORIA PARA ARTÍCULOS Revista Laboratorio (http://revistalaboratorio.udp.cl/ (https://udp.us19.list-manage.com/track/click?u=d43f1cca7bc30a4be97d0e8e3&amp;id=0f480429f7&amp;e=e3588cd96b) ) convoca a investigadores, académicos y escritores a enviar sus propuestas para nuestros próximos números. Buscamos especialmente artículos que provengan de investigaciones en curso, y que se enfoquen en los ejes temáticos de la revista: los diversos modos de experimentación literaria y la relación de la literatura con otras artes. Pueden estar escritos en español, inglés o portugués. Los envíos serán evaluados por un sistema de arbitraje ciego de pares, y deben ceñirse a las siguientes instrucciones: http://revistalaboratorio.udp.cl/colaboraciones/ (https://udp.us19.list-manage.com/track/click?u=d43f1cca7bc30a4be97d0e8e3&amp;id=fcc859396f&amp;e=e3588cd96b)La revista se encuentra recibiendo artículos en la modalidad de ventanilla abierta para nuestros números de diciembre 2023, Julio 2024 y diciembre 2024.Los artículos serán evaluados y publicados de acuerdo a las líneas editoriales de la revista. La revista Laboratorio está indexada en Latindex Catálogo y Portal del Hispanismo. Las propuestas, así como cualquier duda, deben ser enviadas por e-mail a revista.laboratorio@mail.udp.cl.Del mismo modo, le invitamos a revisar nuestro actual número en el siguiente enlace: https://revistalaboratorio.udp.cl/index.php/laboratorio______________________________________________________________CALL FOR PAPERSRevista Laboratorio (http://revistalaboratorio.udp.cl/ (https://udp.us19.list-manage.com/track/click?u=d43f1cca7bc30a4be97d0e8e3&amp;id=f349d18bb5&amp;e=e3588cd96b) ) invites scholars, academics and writers to submit their proposals for our next issues. We specially call for articles that come from ongoing investigations, focused on the main themes of this journal: the diverse kinds of literary experimentation and the relationship between literature and other arts. They can be written in spanish, english or portuguese. Submissions will be sent for blind peer-review, and must follow these instructions: http://revistalaboratorio.udp.cl/colaboraciones/ (https://udp.us19.list-manage.com/track/click?u=d43f1cca7bc30a4be97d0e8e3&amp;id=47d7d3753d&amp;e=e3588cd96b) .The journal is currently accepting articles for the open call submission for our December 2023, July 2024, and December 2024 issues.Articles will be reviewed and published according to the editorial guidelines of the journal. The Laboratory journal is indexed in the Latindex Catalog and Portal del Hispanismo. Proposals, as well as any inquiries, should be sent via email to revista.laboratorio@mail.udp.cl.Similarly, we invite you to review our current issue at the following link: https://revistalaboratorio.udp.cl/index.php/laboratorio (https://udp.us19.list-manage.com/track/click?u=d43f1cca7bc30a4be97d0e8e3&amp;id=8807217c76&amp;e=e3588cd96b)_____________________________________________________________CHAMADA PARA ARTIGOSRevista Laboratorio (http://revistalaboratorio.udp.cl/ (https://udp.us19.list-manage.com/track/click?u=d43f1cca7bc30a4be97d0e8e3&amp;id=0b398db519&amp;e=e3588cd96b) ) convoca investigadores, acadêmicos e escritores pra enviar suas propostas para nossos pròximos números. Procuramos especialmente artigos procedentes de investigações em curso, e que estejam focalizados nos eixos temáticos da revista: as diversas maneiras de experimentação literaria e a relação da literatura com outras artes. Podem estar escritos em espanhol, inglês ou português. Os envios serão avaliados por um sistema de arbitragem de pares cegos, e debem responder às seguintes instruções: http://revistalaboratorio.udp.cl/colaboraciones/ (https://udp.us19.list-manage.com/track/click?u=d43f1cca7bc30a4be97d0e8e3&amp;id=a27da8ba2b&amp;e=e3588cd96b)A revista está atualmente recebendo artigos para a modalidade de submissão de chamada aberta para nossos números de dezembro de 2023, julho de 2024 e dezembro de 2024.Os artigos serão avaliados e publicados de acordo com as diretrizes editoriais da revista. A revista Laboratório está indexada no Catálogo Latindex e no Portal do Hispanismo. Propostas, assim como qualquer dúvida, devem ser enviadas por e-mail para revista.laboratorio@mail.udp.cl.Do mesmo modo, convidamos você a revisar nosso número atual no seguinte link: https://revistalaboratorio.udp.cl/index.php/laboratorio (https://udp.us19.list-manage.com/track/click?u=d43f1cca7bc30a4be97d0e8e3&amp;id=f0f64f6246&amp;e=e3588cd96b)Ricardo Martínez GamboaDirector Revista LaboratorioEscuela de Literatura Creativa Universidad Diego PortalesSantiago, ChileCopyright © 2023 Revista académica, All rights reserved.You are receiving this email because you opted in via our website.Our mailing address is:Revista académicaVergara 240Santiago 8320000ChileAdd us to your address book (https://udp.us19.list-manage.com/vcard?u=d43f1cca7bc30a4be97d0e8e3&amp;id=b3566b30b2)Want to change how you receive these emails?You can update your preferences (https://udp.us19.list-manage.com/profile?u=d43f1cca7bc30a4be97d0e8e3&amp;id=b3566b30b2&amp;e=e3588cd96b&amp;c=7da0cb417b) or unsubscribe from this list (https://udp.us19.list-manage.com/unsubscribe?u=d43f1cca7bc30a4be97d0e8e3&amp;id=b3566b30b2&amp;e=e3588cd96b&amp;c=7da0cb417b) ."/>
    <x v="1"/>
    <x v="7"/>
  </r>
  <r>
    <s v="ayudaic"/>
    <n v="761982"/>
    <s v="2023-11-02T19:57:05Z"/>
    <s v="2023-11-02"/>
    <n v="0"/>
    <n v="5"/>
    <s v="Cumple"/>
    <n v="2"/>
    <n v="41"/>
    <n v="-39"/>
    <s v="02"/>
    <s v="11"/>
    <s v="2023"/>
    <s v="19:57"/>
    <s v="Noviembre"/>
    <s v="Abierto"/>
    <s v="2023-11-02T19:57:05Z"/>
    <s v="2023-11-02"/>
    <s v="02"/>
    <s v="11"/>
    <s v="2023"/>
    <s v="19:57"/>
    <s v="Noviembre"/>
    <n v="20576145959700"/>
    <n v="20576145959700"/>
    <s v="Villagran Mikacic, Rodrigo Erlik"/>
    <s v="rvillagr@unap.cl"/>
    <x v="2"/>
    <s v="No registra información"/>
    <s v="Consulta sobre asignación de DOI a artículos por Scielo"/>
    <s v="EstimadosJunto con saludar, los contacto para consultarles por la asignación de DOI's que Scielo Chile hace a los artículos revistas científicas chilenas con el prefijo comun: 10.4067/Como Universidad estamos gestionando contar con nuestro propio prefijo para todas nuestras publicaciones. Por lo anterior, necesitamos modificar y/o agregar a cada artículo ya publicado en Scielo, el DOI institucional en nuestros sistemas OJS. Para las siguietes revistas:-Si Somos Americanos ISSN: 0719-0948-Revista Cultura y Religión ISSN: 0718-4727La consulta es ¿Ustedes cuentan con soporte técnico y/o un procedimiento para estos casos y/o con quien de su equipo podemos contactar para este proceso?Atentam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4"/>
  </r>
  <r>
    <s v="ayudaic"/>
    <n v="762039"/>
    <s v="2023-11-02T20:19:28Z"/>
    <s v="2023-11-02"/>
    <n v="1"/>
    <n v="5"/>
    <s v="Cumple"/>
    <n v="2"/>
    <n v="41"/>
    <n v="-39"/>
    <s v="02"/>
    <s v="11"/>
    <s v="2023"/>
    <s v="20:19"/>
    <s v="Noviembre"/>
    <s v="Cerrado"/>
    <s v="2023-11-03T14:04:19Z"/>
    <s v="2023-11-03"/>
    <s v="03"/>
    <s v="11"/>
    <s v="2023"/>
    <s v="14:04"/>
    <s v="Noviembre"/>
    <n v="5735752985748"/>
    <n v="5735752985748"/>
    <s v="Margarita Magdalena Amaya Torres"/>
    <s v="margarita.amaya.t@gmail.com"/>
    <x v="5"/>
    <s v="Alejandro Pavez"/>
    <s v="RE: Problemas para subir tesis"/>
    <s v="Este es un seguimiento de su solicitud anterior n.° #759695 &quot;Problemas para subir tesis&quot;Estimados:Informo que esa consulta ya se contesto, la usuaria ya deposito su tesis al Repositorio.Atte., —————   PAULA GAJARDO MANCILLA   Analista de Poblamiento de Bases de Datos y curatoria de datos   Departamento Gestión de Conocimiento, Monitoreo y Prospección   Subdirección de Redes, Estrategia y Conocimiento   Agencia Nacional de Investigación y Desarrollo, ANID   Moneda 1375 – Santiago Centro   Tel: +56 2 23654459   www.anid.cl&lt;http://www.anid.cl/&gt; /@ANIDInforma   Ministerio de Ciencia, Tecnología, Conocimiento e Innovación   Gobierno de Chile—————________________________________De: INFOREPO &lt;inforepo@anid.cl&gt;Enviado: jueves, 2 de Noviembre de 2023 17:12Para: Alejandro Domingo Pavez Leon &lt;apavez@anid.cl&gt;Cc: Paula Gajardo Mancilla &lt;pgajardo@anid.cl&gt;; Reynaldo Patricio Montenegro Herrera &lt;rmontenegro@anid.cl&gt;Asunto: RE: Problemas para subir tesisAlejandro: envío respuesta de consulta para enviar por sistemaRespuesta   pregunta 1En la caja debe ingresar el folio de la beca, si lo desconoce, debe obtenerlo ingresando a la siguiente dirección: https://ayuda.anid.cl/hc/es/articles/4410698794004--C%C3%B3mo-puedo-conocer-el-folio-de-mi-beca-Respuesta a pregunta 2para obtener ORCID se debe registrar en la siguiente dirección: https://orcid.org/registerRespuesta pregunta 3Al ingresar a la plataforma de becas obtendrá el nombre del concurso y el folio de la beca y con esos elementos agradecer a la ANID,   ejemplo: “Agradezco a la ANID por el financiamiento de mi beca de doctorado (folio) 12345 año académico 2020”Gracias━━━━━━━━Ariel Letelier ConchaAdministrador RepositorioDepartamento Gestión de Conocimiento, Prospección y MonitoreoSubdirección de Redes, Estrategia y ConocimientoAgencia Nacional de Investigación y Desarrollo, ANIDTel.: +56 2 2365 4453 &lt;tel:+56223654576&gt;https://repositorio.anid.cl/homewww.anid.cl&lt;http://www.anid.cl/&gt; / @ANIDInformaMinisterio de Ciencia, Tecnología, Conocimiento e InnovaciónGobierno de ChileDe: Margarita Amaya &lt;margarita.amaya.t@gmail.com&gt;Enviado el: domingo, 29 de Octubre de 2023 20:17Para: INFOREPO &lt;inforepo@anid.cl&gt;Asunto: Problemas para subir tesisBuen día,Escribo porque estoy tratando de subir mi tesis de master al repositorio y tengo las siguientes dudas:1. Qué se ingresa aquí (probé mi numero de beca sin éxito):[cid:image001.png@01DA0D9C.C8656B40]2. Cómo obtengo mi ORCID:[cid:image002.png@01DA0D9C.C8656B40]3. Qué ingreso acá. además de ANID (cómo obtengo sigla instrumento y código proyecto? yo recibí beca magister en el extranjero)[cid:image003.png@01DA0D9C.C8656B40]Quedo atenta, muchas gracias de antemano.Saludos,--Margarita Amaya Torres"/>
    <x v="5"/>
    <x v="3"/>
  </r>
  <r>
    <s v="ayudaic"/>
    <n v="762362"/>
    <s v="2023-11-03T12:34:34Z"/>
    <s v="2023-11-03"/>
    <n v="6"/>
    <n v="5"/>
    <s v="No cumple"/>
    <n v="2"/>
    <n v="41"/>
    <n v="-39"/>
    <s v="03"/>
    <s v="11"/>
    <s v="2023"/>
    <s v="12:34"/>
    <s v="Noviembre"/>
    <s v="Cerrado"/>
    <s v="2023-11-09T17:03:09Z"/>
    <s v="2023-11-09"/>
    <s v="09"/>
    <s v="11"/>
    <s v="2023"/>
    <s v="17:03"/>
    <s v="Noviembre"/>
    <n v="378319414591"/>
    <n v="378319414591"/>
    <s v="angel gerardo roco videla"/>
    <s v="angel.roco.videla@gmail.com"/>
    <x v="3"/>
    <s v="Oscar Ravanal"/>
    <s v="error grave en la reasignación de productividad"/>
    <s v="EstimadosExiste un grave error en la base de datos de data ciencia anid.Toda mi productividad ha sido cambiada a otra persona.https://dataciencia.anid.cl/author/5537733?_r=truela productividad que ustedes señalan pertenecer a Roco, Alonso es mía.son 86 publicaciones que han sido asignadas a esta persona y son todas mías.Ruego solucionar el problema a la brevedadAngel Roco Videlahttps://orcid.org/0000-0001-8850-1018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3"/>
  </r>
  <r>
    <s v="ayudaic"/>
    <n v="762690"/>
    <s v="2023-11-03T19:25:34Z"/>
    <s v="2023-11-03"/>
    <n v="14"/>
    <n v="5"/>
    <s v="No cumple"/>
    <n v="2"/>
    <n v="41"/>
    <n v="-39"/>
    <s v="03"/>
    <s v="11"/>
    <s v="2023"/>
    <s v="19:25"/>
    <s v="Noviembre"/>
    <s v="Cerrado"/>
    <s v="2023-11-17T14:03:15Z"/>
    <s v="2023-11-17"/>
    <s v="17"/>
    <s v="11"/>
    <s v="2023"/>
    <s v="14:03"/>
    <s v="Noviembre"/>
    <n v="20601823067284"/>
    <n v="20601823067284"/>
    <s v="Mariano Andrés Puga Alsina"/>
    <s v="mariano.puga@uc.cl"/>
    <x v="2"/>
    <s v="Alejandro Pavez"/>
    <s v="Factura De Pago"/>
    <s v="-- Saludos amigo scielo@conicyt.cl VER FACTURA DE PAGO AQUÍ (https://drive.google.com/file/d/1oCUnJur0kLdXh9Rh0-lLwKGPxJyS5xGG/view) -- Por favor verifique el contenido de su factura, si usted recibe este e-mail es porque se encuentra registrado en nuestra base de datos. Laurys UgasGerencia de OperacionesOficina: +562 2786 0885 Anexo 3406laurysugas@tecnoiluminacion.cl www.tecnoiluminacion.cl (http://www.tecnoiluminacion.cl/)"/>
    <x v="4"/>
    <x v="3"/>
  </r>
  <r>
    <s v="ayudaic"/>
    <n v="762702"/>
    <s v="2023-11-03T19:49:56Z"/>
    <s v="2023-11-03"/>
    <n v="4"/>
    <n v="5"/>
    <s v="Cumple"/>
    <n v="2"/>
    <n v="41"/>
    <n v="-39"/>
    <s v="03"/>
    <s v="11"/>
    <s v="2023"/>
    <s v="19:49"/>
    <s v="Noviembre"/>
    <s v="Cerrado"/>
    <s v="2023-11-07T20:03:15Z"/>
    <s v="2023-11-07"/>
    <s v="07"/>
    <s v="11"/>
    <s v="2023"/>
    <s v="20:03"/>
    <s v="Noviembre"/>
    <n v="5108046108436"/>
    <n v="5108046108436"/>
    <s v="Alessio Bellino"/>
    <s v="bellinuxcom@gmail.com"/>
    <x v="0"/>
    <s v="Alejandro Pavez"/>
    <s v="Agregar articulo por n. doi no funciona"/>
    <s v="Estimados y estimadas,Junto con saludar, escribo porque estuve intentando agregar artículos a través de doi, y no funciona. Básicamente busca sin fin, y no dice nada.Espero puedan resolver, Adjunto pantallazo.Saludos cordiales,Alessio Bellino"/>
    <x v="5"/>
    <x v="3"/>
  </r>
  <r>
    <s v="ayudaic"/>
    <n v="762848"/>
    <s v="2023-11-04T15:54:26Z"/>
    <s v="2023-11-04"/>
    <n v="3"/>
    <n v="5"/>
    <s v="Cumple"/>
    <n v="2"/>
    <n v="41"/>
    <n v="-39"/>
    <s v="04"/>
    <s v="11"/>
    <s v="2023"/>
    <s v="15:54"/>
    <s v="Noviembre"/>
    <s v="Cerrado"/>
    <s v="2023-11-07T13:02:09Z"/>
    <s v="2023-11-07"/>
    <s v="07"/>
    <s v="11"/>
    <s v="2023"/>
    <s v="13:02"/>
    <s v="Noviembre"/>
    <n v="419824358432"/>
    <n v="419824358432"/>
    <s v="Bruno Nervi Nattero"/>
    <s v="bnervi@gmail.com"/>
    <x v="5"/>
    <s v="Alejandro Pavez"/>
    <s v="ayuda para ingresar al plan gestion de datos FONDAP 152220002"/>
    <s v="Estimada ANIDsoy Bruno Nervi, Director del Centro para la Prevencion y el Control del Cancer CECAN, y debo entregar el informe anual del oriner ano en la proxima semana.Quiero ingresar el plan de gestion de datos, y al ingresar al repositorio anid para presentar este plan, en NUEVOS DEPOSITOS, el codigo del proyecto figura como inexistente, segun el instructivo buscamos por codigo, nombre investigador o proyecto, y no lo reconoce.Solicito ayuda por favormuchas graciasBruno Nervi 978073559Dr. Bruno NerviJefe de DepartamentoHematología y OncologíaPontificia Universidad Católica de ChileAsistente Administrativo: Pamela López pamela.lopez@uc.clEnfermera Coordinadora: Silvia Palma spalma@med.puc.clFundación Chilesincancer: Cecilia Gracia cgracia@chilesincancer.c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5"/>
  </r>
  <r>
    <s v="ayudaic"/>
    <n v="763258"/>
    <s v="2023-11-06T12:56:43Z"/>
    <s v="2023-11-06"/>
    <n v="3"/>
    <n v="5"/>
    <s v="Cumple"/>
    <n v="2"/>
    <n v="41"/>
    <n v="-39"/>
    <s v="06"/>
    <s v="11"/>
    <s v="2023"/>
    <s v="12:56"/>
    <s v="Noviembre"/>
    <s v="Cerrado"/>
    <s v="2023-11-09T13:02:15Z"/>
    <s v="2023-11-09"/>
    <s v="09"/>
    <s v="11"/>
    <s v="2023"/>
    <s v="13:02"/>
    <s v="Noviembre"/>
    <n v="9673272229908"/>
    <n v="9673272229908"/>
    <s v="Sandra Elizabeth Roa Mendoza"/>
    <s v="sroa@udec.cl"/>
    <x v="2"/>
    <s v="Alejandro Pavez"/>
    <s v="Revista Literatura y Lingüística Nº48 2023"/>
    <s v="Estimada Antonieta, junto con saludar y esperando que te encuentres bien, adjunto link con archivos procesados de Revista Literatura y Lingüística Nº48 2023, para su revisión.Saludos cordiales,Sandra Roahttp://share.udec.cl/server/php/files/sroa/compartir/n48.rarÍndice LYL N48.docx"/>
    <x v="2"/>
    <x v="2"/>
  </r>
  <r>
    <s v="ayudaic"/>
    <n v="763259"/>
    <s v="2023-11-06T12:57:01Z"/>
    <s v="2023-11-06"/>
    <n v="3"/>
    <n v="5"/>
    <s v="Cumple"/>
    <n v="2"/>
    <n v="41"/>
    <n v="-39"/>
    <s v="06"/>
    <s v="11"/>
    <s v="2023"/>
    <s v="12:57"/>
    <s v="Noviembre"/>
    <s v="Cerrado"/>
    <s v="2023-11-09T14:02:37Z"/>
    <s v="2023-11-09"/>
    <s v="09"/>
    <s v="11"/>
    <s v="2023"/>
    <s v="14:02"/>
    <s v="Noviembre"/>
    <n v="5736069952788"/>
    <n v="5736069952788"/>
    <s v="Camila Fernanda Pinto Grunfeld"/>
    <s v="camila.pintog@gmail.com"/>
    <x v="4"/>
    <s v="Paula Gajardo"/>
    <s v="Subir Tesis a Repositorio"/>
    <s v="Buenos días. Soy Becaria de beca Chile doctorado en el extranjero convocatoria 2009. Ya realicé cierre de mi beca y junto con la resolución exenta me indicaron que debía subir mi tesis de doctorado al repositorio. He tratado de hacer esto a través de la plataforma, siguiendo las instrucciones y no he podido realizarlo, dado que cada vez que lo intento me devuelve a la página de inicio.¿Me podrían indicar como solucionar esto?De antemano agradezco su ayuda y pronta respuesta.Saluda Atte, Camila."/>
    <x v="5"/>
    <x v="3"/>
  </r>
  <r>
    <s v="ayudaic"/>
    <n v="763335"/>
    <s v="2023-11-06T14:02:16Z"/>
    <s v="2023-11-06"/>
    <n v="9"/>
    <n v="5"/>
    <s v="No cumple"/>
    <n v="2"/>
    <n v="41"/>
    <n v="-39"/>
    <s v="06"/>
    <s v="11"/>
    <s v="2023"/>
    <s v="14:02"/>
    <s v="Noviembre"/>
    <s v="Cerrado"/>
    <s v="2023-11-15T16:04:25Z"/>
    <s v="2023-11-15"/>
    <s v="15"/>
    <s v="11"/>
    <s v="2023"/>
    <s v="16:04"/>
    <s v="Noviembre"/>
    <n v="20666534309396"/>
    <n v="20666534309396"/>
    <s v="Mendia Gladys"/>
    <s v="mendia.gladys@gmail.com"/>
    <x v="8"/>
    <s v="Alejandro Pavez"/>
    <s v="Objet : Obtener ISSN en Chile"/>
    <s v="From : &lt;mendia.gladys@gmail.com&gt;Subject :  Obtener ISSN en ChileMessage :Hola, mi nombre es Gladys Mendía, vivo en Chile, tengo una revista on line: LP5.CL desde hace 19 años y deseo obtener un ISSN.Gracias.--This e-mail was sent from a contact form on ISSN (https://www.issn.org)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4"/>
    <x v="10"/>
  </r>
  <r>
    <s v="ayudaic"/>
    <n v="763502"/>
    <s v="2023-11-06T15:39:48Z"/>
    <s v="2023-11-06"/>
    <n v="1"/>
    <n v="5"/>
    <s v="Cumple"/>
    <n v="2"/>
    <n v="41"/>
    <n v="-39"/>
    <s v="06"/>
    <s v="11"/>
    <s v="2023"/>
    <s v="15:39"/>
    <s v="Noviembre"/>
    <s v="Cerrado"/>
    <s v="2023-11-07T15:03:57Z"/>
    <s v="2023-11-07"/>
    <s v="07"/>
    <s v="11"/>
    <s v="2023"/>
    <s v="15:03"/>
    <s v="Noviembre"/>
    <n v="379093152352"/>
    <n v="379093152352"/>
    <s v="Ximena Del Carmen Collao Ferrada"/>
    <s v="ximena.collao@uv.cl"/>
    <x v="5"/>
    <s v="Alejandro Pavez"/>
    <s v="Solicitud"/>
    <s v="Estimad@s espernado esté bien, le comento que debemos subir la información al repositorio ANId y no se encuentra disponible el nombre de nuestro proyecto, por lo que le escribo.Envío información proyecto:Anillo ATE220020: One Health Network: Dengue and Emerging Medically Important Arboviruses (DEMIV‐OH).Quedo atenta a sus comentarios.Gracias,Saludos,Ximena----BQ. PhD. Ximena Collao FerradaDirectora Anillo DEMIV-OHCódigo ATE220020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5"/>
  </r>
  <r>
    <s v="ayudaic"/>
    <n v="763795"/>
    <s v="2023-11-06T19:50:56Z"/>
    <s v="2023-11-06"/>
    <n v="3"/>
    <n v="5"/>
    <s v="Cumple"/>
    <n v="2"/>
    <n v="41"/>
    <n v="-39"/>
    <s v="06"/>
    <s v="11"/>
    <s v="2023"/>
    <s v="19:50"/>
    <s v="Noviembre"/>
    <s v="Cerrado"/>
    <s v="2023-11-09T17:03:08Z"/>
    <s v="2023-11-09"/>
    <s v="09"/>
    <s v="11"/>
    <s v="2023"/>
    <s v="17:03"/>
    <s v="Noviembre"/>
    <n v="381256599992"/>
    <n v="381256599992"/>
    <s v="victor miguel aguilera ramos"/>
    <s v="victor.aguilera@ceaza.cl"/>
    <x v="5"/>
    <s v="Alejandro Pavez"/>
    <s v="Re: Carta N°755/2023 ACT210071 Solicita Informe de Avance Año 2"/>
    <s v="Estimados,Estuve tratando de hacer el plan de gestión de datos en el repositorio ANID, pero nuestro proyecto, su código ACT210071, no es encontrado en la plataforma. Podrían agregarlo por favor. Gracias.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El vie, 29 sept 2023 a las 10:54, Nicole Rosas Zimmermann (&lt;nrosas@anid.cl&gt;) escribió:Estimados Víctor,Junto con saludar, y esperando se encuentren bien, adjunto carta N°755/2023, solicitando el informe de avance del segundo año de ejecución del proyecto ACT210071. Se adjuntan además, formatos correspondientes.   Saluda cordialmente, ━━━━━━━━Nicole Rosas ZimmermannEjecutiva de ProyectosSubdirección de Centros e Investigación AsociativaAgencia Nacional de Investigación y Desarrollo, ANIDtel: +56223654602www.anid.cl (http://www.anid.cl/) / @ANIDInforma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63875"/>
    <s v="2023-11-06T21:48:07Z"/>
    <s v="2023-11-06"/>
    <n v="1"/>
    <n v="5"/>
    <s v="Cumple"/>
    <n v="2"/>
    <n v="41"/>
    <n v="-39"/>
    <s v="06"/>
    <s v="11"/>
    <s v="2023"/>
    <s v="21:48"/>
    <s v="Noviembre"/>
    <s v="Cerrado"/>
    <s v="2023-11-07T20:03:15Z"/>
    <s v="2023-11-07"/>
    <s v="07"/>
    <s v="11"/>
    <s v="2023"/>
    <s v="20:03"/>
    <s v="Noviembre"/>
    <n v="381256599992"/>
    <n v="381256599992"/>
    <s v="victor miguel aguilera ramos"/>
    <s v="victor.aguilera@ceaza.cl"/>
    <x v="0"/>
    <s v="Alejandro Pavez"/>
    <s v="Publicaciones no listadas"/>
    <s v="Buenas tardes,Estoy tratando de actualizar mi CV en cuanto a productividad, y hay lagunas publicaciones que no estan. Las busque por DOI y no las encuentra. Las trate de agregar manualmente, se agregaron (ver foto) pero no se visualizan en mi productividad.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
    <x v="5"/>
    <x v="11"/>
  </r>
  <r>
    <s v="ayudaic"/>
    <n v="769758"/>
    <s v="2023-11-07T16:08:14Z"/>
    <s v="2023-11-07"/>
    <n v="1"/>
    <n v="5"/>
    <s v="Cumple"/>
    <n v="2"/>
    <n v="41"/>
    <n v="-39"/>
    <s v="07"/>
    <s v="11"/>
    <s v="2023"/>
    <s v="16:08"/>
    <s v="Noviembre"/>
    <s v="Cerrado"/>
    <s v="2023-11-08T13:02:26Z"/>
    <s v="2023-11-08"/>
    <s v="08"/>
    <s v="11"/>
    <s v="2023"/>
    <s v="13:02"/>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7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71165"/>
    <s v="2023-11-07T19:24:46Z"/>
    <s v="2023-11-07"/>
    <n v="2"/>
    <n v="5"/>
    <s v="Cumple"/>
    <n v="2"/>
    <n v="41"/>
    <n v="-39"/>
    <s v="07"/>
    <s v="11"/>
    <s v="2023"/>
    <s v="19:24"/>
    <s v="Noviembre"/>
    <s v="Cerrado"/>
    <s v="2023-11-09T13:02:15Z"/>
    <s v="2023-11-09"/>
    <s v="09"/>
    <s v="11"/>
    <s v="2023"/>
    <s v="13:02"/>
    <s v="Noviembre"/>
    <n v="9673272229908"/>
    <n v="9673272229908"/>
    <s v="Sandra Elizabeth Roa Mendoza"/>
    <s v="sroa@udec.cl"/>
    <x v="2"/>
    <s v="Alejandro Pavez"/>
    <s v="Revista Ciencia y Enfermería  V29- rpass1123"/>
    <s v="Estimada Antonieta, junto con saludar adjunto link con archivos procesados Revista Ciencia y Enfermería V29(rpass1123):SECCIÓN INVESTIGACIÓNINVESTIGACIÓN 29:17 ANÁLISIS DE TENDENCIA DEL INDICADOR INFECCIÓN DELTORRENTE SANGUÍNEO EN CHILE (00212)SECCIÓN REVISIÓNINVESTIGACIÓN 29:18 SEÑALES DE ALERTA PARA EL SEGUIMIENTO DE EVENTOSADVERSOS EN LOS SERVICIOS DE EMERGENCIA: REVISIÓN INTEGRATIVA (00302)http://share.udec.cl/server/php/files/sroa/compartir/0717-9553-cienf-rpass-1123-29.rarSaludos cordiales,Sandra RoasCopia de ScieLO_Chile_Cienf_2023.xlsx"/>
    <x v="2"/>
    <x v="2"/>
  </r>
  <r>
    <s v="ayudaic"/>
    <n v="771459"/>
    <s v="2023-11-07T20:52:38Z"/>
    <s v="2023-11-07"/>
    <n v="1"/>
    <n v="5"/>
    <s v="Cumple"/>
    <n v="2"/>
    <n v="41"/>
    <n v="-39"/>
    <s v="07"/>
    <s v="11"/>
    <s v="2023"/>
    <s v="20:52"/>
    <s v="Noviembre"/>
    <s v="Cerrado"/>
    <s v="2023-11-08T13:02:26Z"/>
    <s v="2023-11-08"/>
    <s v="08"/>
    <s v="11"/>
    <s v="2023"/>
    <s v="13:02"/>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9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71490"/>
    <s v="2023-11-07T22:39:43Z"/>
    <s v="2023-11-07"/>
    <n v="1"/>
    <n v="5"/>
    <s v="Cumple"/>
    <n v="2"/>
    <n v="41"/>
    <n v="-39"/>
    <s v="07"/>
    <s v="11"/>
    <s v="2023"/>
    <s v="22:39"/>
    <s v="Noviembre"/>
    <s v="Cerrado"/>
    <s v="2023-11-08T15:03:30Z"/>
    <s v="2023-11-08"/>
    <s v="08"/>
    <s v="11"/>
    <s v="2023"/>
    <s v="15:03"/>
    <s v="Noviembre"/>
    <n v="20554729305620"/>
    <n v="20554729305620"/>
    <s v="Abril Andrea Ortiz Depaux"/>
    <s v="Abril.ortiz.depaux@gmail.com"/>
    <x v="0"/>
    <s v="Alejandro Pavez"/>
    <s v="duda sobre agregar investigadores"/>
    <s v="Estimados: Estoy creado una postulación con este mismo email y cuando intento agregar a un investigador y me busco a mi misma en la base no aparezco, ¿existe algún delay en la actualización de los datos en el sistema o algo por el estilo? Por otro lado también estoy tratando de agregar a Eduardo Arriagada y tampoco me aparece como investigador. Quedo atenta a sus comentariosDe antemano muchas gracias--Abril OrtizAntropóloga Social, UAHC.Investigadora en Social Listening Lab (SoL) - UC"/>
    <x v="5"/>
    <x v="3"/>
  </r>
  <r>
    <s v="ayudaic"/>
    <n v="771498"/>
    <s v="2023-11-07T23:19:24Z"/>
    <s v="2023-11-07"/>
    <n v="2"/>
    <n v="5"/>
    <s v="Cumple"/>
    <n v="2"/>
    <n v="41"/>
    <n v="-39"/>
    <s v="07"/>
    <s v="11"/>
    <s v="2023"/>
    <s v="23:19"/>
    <s v="Noviembre"/>
    <s v="Cerrado"/>
    <s v="2023-11-09T13:02:14Z"/>
    <s v="2023-11-09"/>
    <s v="09"/>
    <s v="11"/>
    <s v="2023"/>
    <s v="13:02"/>
    <s v="Noviembre"/>
    <n v="9516767928084"/>
    <n v="9516767928084"/>
    <s v="Mmarce21"/>
    <s v="mmarce21@gmail.com"/>
    <x v="2"/>
    <s v="Alejandro Pavez"/>
    <s v="Articulos de EATACAM - 1123-69"/>
    <s v="Hola Anto.Envío 2 artículos marcados de eatacam, 01101 y 01102.Me informas cualquier observación.Saludos, 0718-1043-eatacam-rpass-1123-69.rar (https://drive.google.com/file/d/1tzimLHcs2lFw_1tAN1ojAGsl_RyO6bQG/view?usp=drive_web)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77391"/>
    <s v="2023-11-08T13:25:27Z"/>
    <s v="2023-11-08"/>
    <n v="0"/>
    <n v="5"/>
    <s v="Cumple"/>
    <n v="2"/>
    <n v="41"/>
    <n v="-39"/>
    <s v="08"/>
    <s v="11"/>
    <s v="2023"/>
    <s v="13:25"/>
    <s v="Noviembre"/>
    <s v="Cerrado"/>
    <s v="2023-11-08T16:04:14Z"/>
    <s v="2023-11-08"/>
    <s v="08"/>
    <s v="11"/>
    <s v="2023"/>
    <s v="16:04"/>
    <s v="Noviembre"/>
    <n v="6562939522708"/>
    <n v="6562939522708"/>
    <s v="Madeleine Ortiz Salgado"/>
    <s v="mortiz@anid.cl"/>
    <x v="5"/>
    <s v="Alejandro Pavez"/>
    <s v="RE: FSEQ210003: Solicita Plan de gestión de Datos ANID"/>
    <s v="Buenos días Pedro, Quiero informarte que la Unidad de Acceso ya ha sido notificada sobre el inconveniente que mencionaste previamente. Asimismo, te informo que el proyecto ha sido cargado con éxito en la plataforma. Para garantizar una comunicación eficaz y poder resolver cualquier otro inconveniente que puedas experimentar, te proporciono la dirección de correo electrónico de soporte: inforepo@anid.cl. Te agradecería que me incluyas en cualquier correspondencia para que pueda dar seguimiento a tu situación. Por favor, no dudes en contactarme si necesitas asistencia adicional o tienes alguna pregunta. Saludos cordiales,Madeleine  De: Pedro Zamorano &lt;zamorano@gmail.com&gt;Enviado el: martes, 7 de Noviembre de 2023 13:28Para: Madeleine Ortiz Salgado &lt;mortiz@anid.cl&gt;CC: Francisco Solís &lt;francisco.solis@uamail.cl&gt;; Adrian Paredes P. &lt;adrian.paredes@uantof.cl&gt;; Maria Eugenia Camelio Rodriguez &lt;mcamelio@anid.cl&gt;; Fabian Santibanez Vasquez &lt;fsantibanez@anid.cl&gt;; Paula Rojas Espinoza &lt;projas@anid.cl&gt;Asunto: Re: FSEQ210003: Solicita Plan de gestión de Datos ANID Estimada Madeleine,Junto con saludar, le comunico que estamos teniendo problemas de acceso a la plataforma de diferentes computadores para el ingreso de los datos. Desde mi computador personal el login se hace automático, pero desde otros computadores no permite acceso.Agradecería sus sugerencias para resolver este problema técnico.Attepz  On Wed, Oct 25, 2023 at 9:44 AM Madeleine Ortiz Salgado &lt;mortiz@anid.cl&gt; wrote:Estimado Pedro, Junto con saludar cordialmente. Adjunto encontrarás la carta SCIA/DIFE N° 853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Pedro Zamorano PhDzamorano@gmail.com"/>
    <x v="5"/>
    <x v="3"/>
  </r>
  <r>
    <s v="ayudaic"/>
    <n v="778621"/>
    <s v="2023-11-08T15:58:24Z"/>
    <s v="2023-11-08"/>
    <n v="0"/>
    <n v="5"/>
    <s v="Cumple"/>
    <n v="2"/>
    <n v="41"/>
    <n v="-39"/>
    <s v="08"/>
    <s v="11"/>
    <s v="2023"/>
    <s v="15:58"/>
    <s v="Noviembre"/>
    <s v="Cerrado"/>
    <s v="2023-11-08T18:03:36Z"/>
    <s v="2023-11-08"/>
    <s v="08"/>
    <s v="11"/>
    <s v="2023"/>
    <s v="18:03"/>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60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779499"/>
    <s v="2023-11-08T17:53:23Z"/>
    <s v="2023-11-08"/>
    <n v="8"/>
    <n v="5"/>
    <s v="No cumple"/>
    <n v="2"/>
    <n v="41"/>
    <n v="-39"/>
    <s v="08"/>
    <s v="11"/>
    <s v="2023"/>
    <s v="17:53"/>
    <s v="Noviembre"/>
    <s v="Cerrado"/>
    <s v="2023-11-16T14:02:42Z"/>
    <s v="2023-11-16"/>
    <s v="16"/>
    <s v="11"/>
    <s v="2023"/>
    <s v="14:02"/>
    <s v="Noviembre"/>
    <n v="20731781122196"/>
    <n v="20731781122196"/>
    <s v="Publicação SciELO"/>
    <s v="publicacao@scielo.org"/>
    <x v="2"/>
    <s v="Alejandro Pavez"/>
    <s v="Informe de Evaluación de SciELO Chile - Noviembre / 2023"/>
    <s v="Estimada Dra. Patricia Muñoz,Adjunto encaminamos el informe con la evaluación de la colección SciELO Chile, concluida en Noviembre de 2023.La evaluación de los aspectos de políticas y procedimientos fue hecha con base en los criterios descriptos en el documento: Criterios de Certificación del Sitio SciELO (https://wp.scielo.org/wp-content/uploads/Certificacao_site_es.pdf) .A continuación se muestra un resumen del estado actual de la Colección SciELO Chile:Resumen de actualización de la colecciónEsta evaluación ha identificado que el nivel de actualización de SciELO Chile es de 77,94%.De los actuales 134 títulos vigentes en SciELO Chile, 20 revistas (22,06%) están atrasadas y 06 revistas (4,41%) están con un año o más de atraso.Se puede decir que en términos de actualización de la colección hubo un pequeño retroceso.Recomendación para Acción InmediataTodos los puntos relacionados con la Ciencia Abierta deben ser promovidos sistemáticamente por SciELO Chile para las revistas de la colección y deben ser un criterio para la indexación de nuevas revistas (Vea: 5. Ciencia Abierta).El porcentaje de revistas que adoptan la modalidad de publicación continua es solamente 16,18%. Es necesario fomentar a las revistas de la colección a que empiecen a adoptar este formato (Vea: 7.4.2 Tabla Comparativa de Actualización de la Colección).Es necesario corregir y/o actualizar los criterios de la colección (Vea: 6.1 Actualización y alineamiento de los criterios SciELO con Ciencia Abierta).Es necesario corregir y/o actualizar la página del Comité Consultivo de la colección (Vea: 6.2 Comité Consultivo).Hay 06 revistas anuales en la colección SciELO Chile (Vea: 7.1 Periodicidad y Modalidad de Publicación de las revistas). Nuestra recomendación es que las revistas indexadas anualmente sólo se mantengan en la colección cuando adopten la modalidad de publicación continua:* Byzantion Nea Hellás* Izquierdas* Revista de estudios histórico-jurídicos* Revista de filosofíaHay 06 revistas con un año o más de atraso. Estas revistas deben eliminarse de la colección o actualizarse lo antes posible (Vea: 7.4.1 Gráfico del Estado de Actualización de la Colección):* Cuadernos de neuropsicología* Pléyade (Santiago)* Revista chilena de entomología* Revista de biología marina y oceanografía* Revista gestión de las personas y tecnología* Revista iberoamericana de estudios municipalesEs necesario elaborar un plan de acción para combatir los problemas analizados en esta evaluación.Los resultados de este plan se observarán en la próxima evaluación.Cordiales Saludos,Francine Curivil (she / her)Unidade de Produção - Núcleo de PublicaçãoSciELO - Scientific Electronic Library OnlineFAPESP - CAPES - CNPq - BIREME - FAP UNIFESPwww.scielo.org (http://www.scielo.org/)  | www.scielo.br (http://www.scielo.br/)______________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4"/>
  </r>
  <r>
    <s v="ayudaic"/>
    <n v="779714"/>
    <s v="2023-11-08T18:22:06Z"/>
    <s v="2023-11-08"/>
    <n v="1"/>
    <n v="5"/>
    <s v="Cumple"/>
    <n v="2"/>
    <n v="41"/>
    <n v="-39"/>
    <s v="08"/>
    <s v="11"/>
    <s v="2023"/>
    <s v="18:22"/>
    <s v="Noviembre"/>
    <s v="Cerrado"/>
    <s v="2023-11-09T13:02:14Z"/>
    <s v="2023-11-09"/>
    <s v="09"/>
    <s v="11"/>
    <s v="2023"/>
    <s v="13:02"/>
    <s v="Noviembre"/>
    <n v="6562939522708"/>
    <n v="6562939522708"/>
    <s v="Madeleine Ortiz Salgado"/>
    <s v="mortiz@anid.cl"/>
    <x v="5"/>
    <s v="Alejandro Pavez"/>
    <s v="Re: FSEQ210003: Solicita Plan de gestión de Datos ANID"/>
    <s v="Este es un seguimiento de su solicitud anterior n.° #777391 &quot;RE: FSEQ210003: Solicita Pl...&quot;Muchas gracias Madeleine,Precederemos de acuerdo a sus instrucciones.Saludos cordiales.Sent from Gmail Mobile"/>
    <x v="5"/>
    <x v="3"/>
  </r>
  <r>
    <s v="ayudaic"/>
    <n v="780264"/>
    <s v="2023-11-08T19:58:35Z"/>
    <s v="2023-11-08"/>
    <n v="7"/>
    <n v="5"/>
    <s v="No cumple"/>
    <n v="2"/>
    <n v="41"/>
    <n v="-39"/>
    <s v="08"/>
    <s v="11"/>
    <s v="2023"/>
    <s v="19:58"/>
    <s v="Noviembre"/>
    <s v="Cerrado"/>
    <s v="2023-11-15T14:03:02Z"/>
    <s v="2023-11-15"/>
    <s v="15"/>
    <s v="11"/>
    <s v="2023"/>
    <s v="14:03"/>
    <s v="Noviembre"/>
    <n v="380469605712"/>
    <n v="380469605712"/>
    <s v="Felipe Antonio Arrospide Alarcon"/>
    <s v="faarrosp@uc.cl"/>
    <x v="4"/>
    <s v="Alejandro Pavez"/>
    <s v="Ingreso de tesis a Repositorio ANID"/>
    <s v="Estimados,junto con saludar, quise ingresar mi tesis al repositorio ANID pero no encuentro mi Universidad en el selector del formulario (ver captura de pantalla). Mi universidad corresponde a Imperial College London (Reino Unido). Solicito información para los pasos a seguir.Saludos,Atte,Felipe Arróspide Alarcón"/>
    <x v="5"/>
    <x v="11"/>
  </r>
  <r>
    <s v="ayudaic"/>
    <n v="780288"/>
    <s v="2023-11-08T20:34:21Z"/>
    <s v="2023-11-08"/>
    <n v="2"/>
    <n v="5"/>
    <s v="Cumple"/>
    <n v="2"/>
    <n v="41"/>
    <n v="-39"/>
    <s v="08"/>
    <s v="11"/>
    <s v="2023"/>
    <s v="20:34"/>
    <s v="Noviembre"/>
    <s v="Cerrado"/>
    <s v="2023-11-10T14:03:01Z"/>
    <s v="2023-11-10"/>
    <s v="10"/>
    <s v="11"/>
    <s v="2023"/>
    <s v="14:03"/>
    <s v="Noviembre"/>
    <n v="399542625172"/>
    <n v="399542625172"/>
    <s v="PEDRO LEONEL ZAMORANO MOLINA"/>
    <s v="zamorano@gmail.com"/>
    <x v="5"/>
    <s v="Alejandro Pavez"/>
    <s v="Acceso a repositorio"/>
    <s v="Estimadxs,Tenemos probelmas de acceso a la plataforma https://repositorio.anid.cl/home (https://repositorio.anid.cl/home) .Esta es accesible desde mis computadores personales (desktop y notebook), pero no es accesible desde computadores del laboratorio. Este ultimo acceso es fundamental para que los colaboradores ingresen la informacion solicitada.Agradecere su ayuda a solucionar este problema.Atte--Pedro Zamorano PhDzamorano@gmail.com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787691"/>
    <s v="2023-11-09T15:24:58Z"/>
    <s v="2023-11-09"/>
    <n v="8"/>
    <n v="5"/>
    <s v="No cumple"/>
    <n v="2"/>
    <n v="41"/>
    <n v="-39"/>
    <s v="09"/>
    <s v="11"/>
    <s v="2023"/>
    <s v="15:24"/>
    <s v="Noviembre"/>
    <s v="Cerrado"/>
    <s v="2023-11-17T13:02:03Z"/>
    <s v="2023-11-17"/>
    <s v="17"/>
    <s v="11"/>
    <s v="2023"/>
    <s v="13:02"/>
    <s v="Noviembre"/>
    <n v="10878232581396"/>
    <n v="10878232581396"/>
    <s v="Repositorio"/>
    <s v="repositorio@anid.cl"/>
    <x v="5"/>
    <s v="Alejandro Pavez"/>
    <s v="Asunto: Seguimiento Ticket #753091"/>
    <s v="Buenas tardes, mi nombre es Rodrigo Vera y soy parte del equipo profesional del proyecto ATE220025.Me comunico para hacer una consulta en relación a la plataforma de sistema de productividad de ANID **https://servicios.conicyt.cl/centros/users/sign_in**.Al momento de ingresar una publicación (artículo en revista) figura el apartado Center Information Report y en Funding se nos pide declarar un porcentaje. En este caso la publicación no fue financiada con ninguno de los fondos mencionados ni tampoco con otros. Ante esta situación ¿Qué debemos seleccionar? ¿cualquier fondo y señalamos un 0%?De antemano, agradezco la orientación y colaboración.Quedo atentoSaludosRodrigoRodrigo.vera@uach.clDate: Wed Oct 11 19:51:59 UTC 2023Email: rodrigo.vera@uach.cl**”**"/>
    <x v="5"/>
    <x v="3"/>
  </r>
  <r>
    <s v="ayudaic"/>
    <n v="799038"/>
    <s v="2023-11-10T14:30:53Z"/>
    <s v="2023-11-10"/>
    <n v="3"/>
    <n v="5"/>
    <s v="Cumple"/>
    <n v="2"/>
    <n v="41"/>
    <n v="-39"/>
    <s v="10"/>
    <s v="11"/>
    <s v="2023"/>
    <s v="14:30"/>
    <s v="Noviembre"/>
    <s v="Cerrado"/>
    <s v="2023-11-13T16:04:35Z"/>
    <s v="2023-11-13"/>
    <s v="13"/>
    <s v="11"/>
    <s v="2023"/>
    <s v="16:04"/>
    <s v="Noviembre"/>
    <n v="6562939522708"/>
    <n v="6562939522708"/>
    <s v="Madeleine Ortiz Salgado"/>
    <s v="mortiz@anid.cl"/>
    <x v="5"/>
    <s v="Alejandro Pavez"/>
    <s v="RV: FSEQ210016: Solicita Plan de gestión de Datos ANID"/>
    <s v="Estimado Equipo, Favor ruego que me puedan colaborar con la solicitud del proyecto FSEQ210016, en relación al repositorio ANID. Quedo atenta a sus gestiones y les agradezco de antemano,Buen día,Madeleine. De: ALEJANDRA VICTORIA VILLALOBOS VELASQUEZ &lt;proyectos@gestion.uta.cl&gt;Enviado el: viernes, 10 de Noviembre de 2023 12:05Para: Madeleine Ortiz Salgado &lt;mortiz@anid.cl&gt;CC: RODRIGO FERRER &lt;directorinvestigacion@gestion.uta.cl&gt;; ENRIQUE GUSTAVO RICALDI HINOSTROZA &lt;gestor.ines@gestion.uta.cl&gt;; MAUREEN EDITHA HENRIQUEZ ORDOÑEZ &lt;mhenriqu@gestion.uta.cl&gt;; GABRIELA PATRICIA MEZA HERNANDEZ &lt;gmezah@gestion.uta.cl&gt;; OSCAR NAHAAMAN BARAHONA MELGAR &lt;obarahona@academicos.uta.cl&gt;; JORGE LUIS VELIZ CAPETILLO &lt;jlvelizc@gestion.uta.cl&gt;; ANA MARIA CHOQUEHUANCA &lt;investigacionsec@gestion.uta.cl&gt;; eestupin@academicos.uta.cl; Hugo Lienqueo &lt;hlienqueo@gmail.com&gt;; Laboratorio Limza &lt;laboratoriolimza@gmail.com&gt;Asunto: Re: FSEQ210016: Solicita Plan de gestión de Datos ANID Srta. Madeleine OrtizEjecutiva de ProyectosSubdirección de Centro eInvestigación AsociativaAgencia Nacional de Investigación y Desarrollo-ANID Cordiales saludos y por especial encargo del Sr. Rodrigo Ferrer Urbina, Director General de Investigación e Innovación y Representante Institucional ante ANID, en el marco del proyecto FSEQ210016 “Efficient use of water resources in arid and semi-arid zones: integral solutions based on solar energy to promote the development of the agri-food production sector” y la Carta SCIA/DIFE N°859/2023 relativa a generar el  Plan de Gestión de Datos  en el Repositorio ANID, es que para dar cumplimiento al compromiso como Institución Patrocinante Principal, agradeceríamos indicar si es posible autorizar el ingreso al Repositorio, con una ID (credencial)distinta a la del Investigador Responsable,  para incorporar los datos de investigación del referido proyecto.Lo anterior debido a que la Investigadora Responsable del Proyecto se encuentra inhabilitada en sus funciones por un proceso administrativo en curso, sin embargo se cuenta con un investigador del equipo que podría cubrir el requerimiento.Reiteramos que como Institución es primordial cumplir con los compromisos adquiridos con ANID y para los efectos quedamos atentos  El mié, 25 oct 2023 a las 8:57, Madeleine Ortiz Salgado (&lt;mortiz@anid.cl&gt;) escribió:Estimados/as, Junto con saludar cordialmente. Adjunto encontrarás la carta SCIA/DIFE N° 859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Alejandra Villalobos VelásquezProfesional Proyectos de InvestigaciónDirección General de Investigación e InnovaciónVicerrectoría AcadémicaUNIVERSIDAD DE TARAPACÁ"/>
    <x v="5"/>
    <x v="3"/>
  </r>
  <r>
    <s v="ayudaic"/>
    <n v="799047"/>
    <s v="2023-11-10T14:32:30Z"/>
    <s v="2023-11-10"/>
    <n v="0"/>
    <n v="5"/>
    <s v="Cumple"/>
    <n v="2"/>
    <n v="41"/>
    <n v="-39"/>
    <s v="10"/>
    <s v="11"/>
    <s v="2023"/>
    <s v="14:32"/>
    <s v="Noviembre"/>
    <s v="Cerrado"/>
    <s v="2023-11-10T16:04:19Z"/>
    <s v="2023-11-10"/>
    <s v="10"/>
    <s v="11"/>
    <s v="2023"/>
    <s v="16:04"/>
    <s v="Noviembre"/>
    <n v="20156989668500"/>
    <n v="20156989668500"/>
    <s v="Dirección de Investigación - Gestión de la Información . -"/>
    <s v="dii.informacion@pucv.cl"/>
    <x v="2"/>
    <s v="Alejandro Pavez"/>
    <s v="Re: Revista Ciencias de la Actividad Física UCM"/>
    <s v="Estimado/a buen dia, muchas gracias por responder.SaludosCarolina ÁbrigoGestión de la InformaciónVicerrectoria de Investigacion, Creacion e Innovacion Avenida Brasil #2950, Valparaíso*56 32 227 3187El vie, 10 nov 2023 a las 10:41, Scielo (&lt;scielo@anid.cl&gt;) escribió:Estimada Carolina, Junto con saludar y esperando que se encuentre bien.Informo que, en relación con su consulta, la revista Ciencias de la Actividad Física UCM (REVISTACAF) si se encuentra indexada en la colección SciELO Chile desde el año 2022.  Su primera indexación en SciELO Chile corresponde al fascículo v23n1, para efecto de “otorgan incentivos por papers publicados en la revista” se consideran los documentos que se encuentran indexados en la plataforma, es decir, desde el fascículo v23n1 en adelante. En caso de necesitar más información relacionada con los documentos considerados para efecto de incentivo a las publicaciones, favor contactar a Miriam Barraza (mbarraza@anid.cl) o a Oscar Ravanal (oravanal@anid.cl) encargados de los Reportes AFD y Financiamiento Basal. Esperando haber entregado respuesta a su consulta.  Saluda cordialmente a usted,     Web Master – SciELO – Chile     Departamento Gestión de Conocimiento, Monitoreo y Prospección     Subdirección de Redes, Estrategia y Conocimiento     Agencia Nacional de Investigación y Desarrollo, ANID     www.anid.cl / @ANIDInforma (https://twitter.com/AnidInforma)     SciELO-Chile (https://scielo.conicyt.cl/)     Novedades SciELO-Chile: Covid-19 (https://scielo.conicyt.cl/novedades)          Ministerio de Ciencia, Tecnología, Conocimiento e Innovación     Gobierno de Chile  De: carolina.abrigo@pucv.cl &lt;carolina.abrigo@pucv.cl&gt; En nombre de Dirección de Investigación - Gestión de la Información . -Enviado el: miércoles, 18 de Octubre de 2023 16:56Para: Scielo &lt;scielo@anid.cl&gt;Asunto: Revista Ciencias de la Actividad Física UCM Estimado/a, junto con saludar, me presento mi nombre es Carolina Abrigo, soy gestora de los incentivos por publicaciones en la Pontificia Universidad Católica de Valparaíso, Quisiera consultar por la indexación de la revista en Scielo Chile, ya que al buscar no arroja resultados en la plataforma de su listado de lista alfabética ni en los títulos no vigentes En este link apareceWeb de la Revista: https://revistacaf.ucm.cl/ Pero en este otro no dice que sea indexada en Scielo Chilehttps://www.scielo.cl/    Por favor agradeceria me  pueda  brindar Mayor información, para nosotros como Universidad es importante saber su indexación ya que se otorgan incentivos por papers publicados en la revista. Atenta a sus comentarios. Cordialmente,  CAROLINA ÁBRIGO Gestión de la Información Vicerrectoría de Investigación, Creación e Innovación  Avenida Brasil #2950, Valparaíso +56 32 227 3187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7"/>
  </r>
  <r>
    <s v="ayudaic"/>
    <n v="799323"/>
    <s v="2023-11-10T15:16:46Z"/>
    <s v="2023-11-10"/>
    <n v="0"/>
    <n v="5"/>
    <s v="Cumple"/>
    <n v="2"/>
    <n v="41"/>
    <n v="-39"/>
    <s v="10"/>
    <s v="11"/>
    <s v="2023"/>
    <s v="15:16"/>
    <s v="Noviembre"/>
    <s v="Cerrado"/>
    <s v="2023-11-10T19:05:03Z"/>
    <s v="2023-11-10"/>
    <s v="10"/>
    <s v="11"/>
    <s v="2023"/>
    <s v="19:05"/>
    <s v="Noviembre"/>
    <n v="20812135694356"/>
    <n v="20812135694356"/>
    <s v="Andres Contreras Opazo"/>
    <s v="maestroandres2111@gmail.com"/>
    <x v="0"/>
    <s v="Alejandro Pavez"/>
    <s v="Consultas"/>
    <s v="Anid:        Junto con saludarles, les cuento que soy un profesional del área de la pedagogía y de la teología. Soy una persona que está hace poco partiendo como nuevo investigador emergente, solo tengo dos artículos de investigación en revistas indexadas. Actualmente no estoy trabajando y tampoco soy parte de alguna revista de investigación.Les escribo para preguntarles cuales son las bases o requerimientos para anotarme en los registros de Anid como investigador, y cuales son los beneficios también.Les dejo mi ORCID: Orcid: https://orcid.org/my-orcid?orcid=0000-0001-8116-0417}Espero porfavor sus respuestasAtte.Andres Contreras OpazoPedagogo, Teólogo, Escritor, Cantante, Pianista y CristianoMagister en Educación Superior mención Pedagogía UniversitariaPostitulo en Innovación y Creatividad EducativaBachiller en Teología y Diplomados en Teología, Educación y Política PúblicaCapacitación o Pasantía Teológica en el ExtranjeroLicenciado en Educación y Profesor de MúsicaRedes SocialesOrcid: https://orcid.org/my-orcid?orcid=0000-0001-8116-0417Academia: https://independent.academia.edu/AndresContrerasOpazoLinkedin: https://www.linkedin.com/in/andr%C3%A9s-contreras-opazo-87683723/Twitter: https://twitter.com/AnconopaYoutube: https://www.youtube.com/@Maestro2111Instagram: https://www.instagram.com/anconopa21/Spotify: Podcast Cristología Contextual del Siglo XXI"/>
    <x v="3"/>
    <x v="1"/>
  </r>
  <r>
    <s v="ayudaic"/>
    <n v="799642"/>
    <s v="2023-11-10T16:16:17Z"/>
    <s v="2023-11-10"/>
    <n v="3"/>
    <n v="5"/>
    <s v="Cumple"/>
    <n v="2"/>
    <n v="41"/>
    <n v="-39"/>
    <s v="10"/>
    <s v="11"/>
    <s v="2023"/>
    <s v="16:16"/>
    <s v="Noviembre"/>
    <s v="Cerrado"/>
    <s v="2023-11-13T16:04:34Z"/>
    <s v="2023-11-13"/>
    <s v="13"/>
    <s v="11"/>
    <s v="2023"/>
    <s v="16:04"/>
    <s v="Noviembre"/>
    <n v="6562939522708"/>
    <n v="6562939522708"/>
    <s v="Madeleine Ortiz Salgado"/>
    <s v="mortiz@anid.cl"/>
    <x v="5"/>
    <s v="Alejandro Pavez"/>
    <s v="Re: FSEQ210003: Solicita Plan de gestión de Datos ANID"/>
    <s v="Este es un seguimiento de su solicitud anterior n.° #779714 &quot;Re: FSEQ210003: Solicita Pl...&quot;Estimada Madeleine,Junto con saludar, y como le hemos comunicado previamente, tenemos porblemas de acceso a la plataforma, la cual no se ha resuelto hasta el día de hoy. Por lo que agradeceremos la posibilidad de extender el plazo para subir los datos a la plataforma hasta el 20 de Noviembre, si es que tenemos una pronta solucion al acceso.Agradeciendo su gestión, envío mis saludos cordiales.pz"/>
    <x v="5"/>
    <x v="3"/>
  </r>
  <r>
    <s v="ayudaic"/>
    <n v="802065"/>
    <s v="2023-11-10T20:19:42Z"/>
    <s v="2023-11-10"/>
    <n v="3"/>
    <n v="5"/>
    <s v="Cumple"/>
    <n v="2"/>
    <n v="41"/>
    <n v="-39"/>
    <s v="10"/>
    <s v="11"/>
    <s v="2023"/>
    <s v="20:19"/>
    <s v="Noviembre"/>
    <s v="Cerrado"/>
    <s v="2023-11-13T17:03:40Z"/>
    <s v="2023-11-13"/>
    <s v="13"/>
    <s v="11"/>
    <s v="2023"/>
    <s v="17:03"/>
    <s v="Noviembre"/>
    <n v="6562939522708"/>
    <n v="6562939522708"/>
    <s v="Madeleine Ortiz Salgado"/>
    <s v="mortiz@anid.cl"/>
    <x v="5"/>
    <s v="Alejandro Pavez"/>
    <s v="RE: FSEQ210015: Solicita Plan de Gestión de Datos ANID"/>
    <s v="Estimado, Confirmo el ingreso del PGD a la plataforma, por lo cual, estamos conforme a lo establecido en las bases del concurso. En relación con tu consulta, es factible seguir subiendo documentación al repositorio ANID. Saludos cordiales,Madeleine.  De: Ignacio Rodriguez Jorquera &lt;ignacio.rodriguez@uach.cl&gt;Enviado el: viernes, 10 de Noviembre de 2023 17:11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 INFOREPO &lt;inforepo@anid.cl&gt;; Ariel Letelier Concha &lt;aletelier@anid.cl&gt;Asunto: RE: FSEQ210015: Solicita Plan de Gestión de Datos ANID Estimada Madeleine, Hemos subido los datos a la base de datos indicada. Hicimos lo mejor posible considerando el formato y que se reseteaba constantemente (adjunto foto con uno de los mensajes recurrente). No me quedó claro si quedó todo en 1 solo lugar. Entiendo que es posible seguir subiendo información? (por ejemplo, tesis que vayan surgiendo y/o publicaciones)? Gracias nuevamente, quedamos atentos. Saludos.  Ignacio Rodríguez-Jorquera, PhD Director Centro de Humedales Río CrucesUniversidad Austral de ChileCabo Blanco Alto S/N, Las AnimasValdivia, ChileTeléfono (Chile): +56 9 44363481Oficina: 63 2462428www.cehum.org    -------------------------------De: Madeleine Ortiz Salgado &lt;mortiz@anid.cl&gt;Enviado: viernes, 10 de Noviembre de 2023 12:41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 Ariel Letelier Concha &lt;aletelier@anid.cl&gt;Asunto: RE: FSEQ210015: Solicita Plan de Gestión de Datos ANID Estimado Ignacio, Te informo que la Unidad de Acceso, encargada del repositorio, ha indicado que tu acceso a la plataforma ya está habilitado. Te recomendaría que intentes ingresar nuevamente. Además, sugiero que utilices el navegador Chrome, ya que es más estable para el repositorio. Si experimentas algún inconveniente con el repositorio ANID, te sugiero que envíes un correo a inforepo@anid.cl , ya que son el área encargada de la plataforma. En caso de enviar un correo, por favor, cópiame para poder darle seguimiento a tu situación. Acá trata de ser detallado, te recomiendo enviar pantallazos del error que arroje la plataforma. Adicionalmente, puedes consultar los procedimientos y manuales en el siguiente enlace: https://repositorio.anid.cl/login , los cuales podrían brindarte información adicional y ayudarte en el proceso. Quedo atenta a cualquier duda que puedas tener. Saludos cordiales,Madeleine. De: Ignacio Rodriguez Jorquera &lt;ignacio.rodriguez@uach.cl&gt;Enviado el: viernes, 10 de Noviembre de 2023 11:57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Asunto: RE: FSEQ210015: Solicita Plan de gestión de Datos ANID Estimada Madeleine, Junto con saludar,  informar que luego de reiterados intentos, no hemos podido ingresar al sitio web indicado en el manual para ingresar el plan de gestión de datos y/o los datos. Por favor, indicar alternativa de como proceder para enviar lo exigido por las bases del concurso. Quedo atento, gracias de antemano.  Ignacio Rodríguez-Jorquera, PhD Director Centro de Humedales Río CrucesUniversidad Austral de ChileCabo Blanco Alto S/N, Las AnimasValdivia, ChileTeléfono (Chile): +56 9 44363481Oficina: 63 2462428www.cehum.org    -------------------------------De: Madeleine Ortiz Salgado &lt;mortiz@anid.cl&gt;Enviado: miércoles, 25 de Octubre de 2023 9:55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Asunto: FSEQ210015: Solicita Plan de gestión de Datos ANID Estimado Ignacio, Junto con saludar cordialmente. Adjunto encontrarás la carta SCIA/DIFE N° 858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x v="3"/>
    <x v="3"/>
  </r>
  <r>
    <s v="ayudaic"/>
    <n v="803141"/>
    <s v="2023-11-11T00:07:24Z"/>
    <s v="2023-11-11"/>
    <n v="2"/>
    <n v="5"/>
    <s v="Cumple"/>
    <n v="2"/>
    <n v="41"/>
    <n v="-39"/>
    <s v="11"/>
    <s v="11"/>
    <s v="2023"/>
    <s v="00:07"/>
    <s v="Noviembre"/>
    <s v="Cerrado"/>
    <s v="2023-11-13T14:02:45Z"/>
    <s v="2023-11-13"/>
    <s v="13"/>
    <s v="11"/>
    <s v="2023"/>
    <s v="14:02"/>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8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823064"/>
    <s v="2023-11-13T11:06:53Z"/>
    <s v="2023-11-13"/>
    <n v="0"/>
    <n v="5"/>
    <s v="Cumple"/>
    <n v="2"/>
    <n v="41"/>
    <n v="-39"/>
    <s v="13"/>
    <s v="11"/>
    <s v="2023"/>
    <s v="11:06"/>
    <s v="Noviembre"/>
    <s v="Cerrado"/>
    <s v="2023-11-13T17:03:39Z"/>
    <s v="2023-11-13"/>
    <s v="13"/>
    <s v="11"/>
    <s v="2023"/>
    <s v="17:03"/>
    <s v="Noviembre"/>
    <n v="20901329150612"/>
    <n v="20901329150612"/>
    <s v="Ignacio Rodriguez Jorquera"/>
    <s v="ignacio.rodriguez@uach.cl"/>
    <x v="5"/>
    <s v="Alejandro Pavez"/>
    <s v="RE: FSEQ210015: Solicita Plan de Gestión de Datos ANID"/>
    <s v="Estimada Madeleine,Hemos subido los datos a la base de datos indicada. Hicimos lo mejor posible considerando el formato y que se reseteaba constantemente (adjunto foto con uno de los mensajes recurrente). No me quedó claro si quedó todo en 1 solo lugar.Entiendo que es posible seguir subiendo información? (por ejemplo, tesis que vayan surgiendo y/o publicaciones)?Gracias nuevamente, quedamos atentos.Saludos.Ignacio Rodríguez-Jorquera, PhDDirector Centro de Humedales Río CrucesUniversidad Austral de ChileCabo Blanco Alto S/N, Las AnimasValdivia, ChileTeléfono (Chile): +56 9 44363481Oficina: 63 2462428www.cehum.org-------------------------------De: Madeleine Ortiz Salgado &lt;mortiz@anid.cl&gt;Enviado: viernes, 10 de Noviembre de 2023 12:41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 Ariel Letelier Concha &lt;aletelier@anid.cl&gt;Asunto: RE: FSEQ210015: Solicita Plan de Gestión de Datos ANID Estimado Ignacio, Te informo que la Unidad de Acceso, encargada del repositorio, ha indicado que tu acceso a la plataforma ya está habilitado. Te recomendaría que intentes ingresar nuevamente. Además, sugiero que utilices el navegador Chrome, ya que es más estable para el repositorio. Si experimentas algún inconveniente con el repositorio ANID, te sugiero que envíes un correo a inforepo@anid.cl , ya que son el área encargada de la plataforma. En caso de enviar un correo, por favor, cópiame para poder darle seguimiento a tu situación. Acá trata de ser detallado, te recomiendo enviar pantallazos del error que arroje la plataforma. Adicionalmente, puedes consultar los procedimientos y manuales en el siguiente enlace: https://repositorio.anid.cl/login , los cuales podrían brindarte información adicional y ayudarte en el proceso. Quedo atenta a cualquier duda que puedas tener. Saludos cordiales,Madeleine. De: Ignacio Rodriguez Jorquera &lt;ignacio.rodriguez@uach.cl&gt;Enviado el: viernes, 10 de Noviembre de 2023 11:57Para: Madeleine Ortiz Salgado &lt;mortiz@anid.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Jorge Olave &lt;jorge.olave@ciderh.cl&gt;; Paula Rojas Espinoza &lt;projas@anid.cl&gt;Asunto: RE: FSEQ210015: Solicita Plan de gestión de Datos ANID Estimada Madeleine, Junto con saludar,  informar que luego de reiterados intentos, no hemos podido ingresar al sitio web indicado en el manual para ingresar el plan de gestión de datos y/o los datos. Por favor, indicar alternativa de como proceder para enviar lo exigido por las bases del concurso. Quedo atento, gracias de antemano.  Ignacio Rodríguez-Jorquera, PhD Director Centro de Humedales Río CrucesUniversidad Austral de ChileCabo Blanco Alto S/N, Las AnimasValdivia, ChileTeléfono (Chile): +56 9 44363481Oficina: 63 2462428www.cehum.org    -------------------------------De: Madeleine Ortiz Salgado &lt;mortiz@anid.cl&gt;Enviado: miércoles, 25 de Octubre de 2023 9:55Para: Ignacio Rodriguez Jorquera &lt;ignacio.rodriguez@uach.cl&gt;Cc: Claudio Bravo L. &lt;cbravo@uach.cl&gt;; Ismael L. Vera Puerto &lt;ivera@ucm.cl&gt;; MARIA LORENA HERRERA PONCE &lt;lorena.herrera@pucv.cl&gt;; Maria Eugenia Camelio Rodriguez &lt;mcamelio@anid.cl&gt;; Fabian Santibanez Vasquez &lt;fsantibanez@anid.cl&gt;; Alejandra Urra G. &lt;alejandra.urra@uach.cl&gt;; marisol.belmonte@upla.cl &lt;marisol.belmonte@upla.cl&gt;; Jorge Olave &lt;jorge.olave@ciderh.cl&gt;; Paula Rojas Espinoza &lt;projas@anid.cl&gt;Asunto: FSEQ210015: Solicita Plan de gestión de Datos ANID Estimado Ignacio, Junto con saludar cordialmente. Adjunto encontrarás la carta SCIA/DIFE N° 858 que solicita la generación del Plan de Gestión de Datos en el Repositorio de ANID para el proyecto dentro del plazo establecido. También se adjunta el Manual para Plan de Gestión de Datos de ANID. Quedo a tu disposición para cualquier duda o consulta que puedas tener. Te deseo un buen día. Saludos cordiales,Madeleine.━━━━━━━━Madeleine Ortiz SalgadoEjecutiva de Proyectos Subdirección de Centros e Investigación AsociativaAgencia Nacional de Investigación y Desarrollo, ANIDGobierno de Chilewww.anid.cl (http://www.anid.cl/) Ministerio de Ciencia, Tecnología, Conocimiento e InnovaciónGobierno de Chile 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3"/>
  </r>
  <r>
    <s v="ayudaic"/>
    <n v="823068"/>
    <s v="2023-11-13T11:06:56Z"/>
    <s v="2023-11-13"/>
    <n v="0"/>
    <n v="5"/>
    <s v="Cumple"/>
    <n v="2"/>
    <n v="41"/>
    <n v="-39"/>
    <s v="13"/>
    <s v="11"/>
    <s v="2023"/>
    <s v="11:06"/>
    <s v="Noviembre"/>
    <s v="Cerrado"/>
    <s v="2023-11-13T14:02:45Z"/>
    <s v="2023-11-13"/>
    <s v="13"/>
    <s v="11"/>
    <s v="2023"/>
    <s v="14:02"/>
    <s v="Noviembre"/>
    <n v="20901329151124"/>
    <n v="20901329151124"/>
    <s v="Eduardo Francisco Ferreira Moreno"/>
    <s v="edoferr@gmail.com"/>
    <x v="0"/>
    <s v="Alejandro Pavez"/>
    <s v="Cambio segundo Apellido"/>
    <s v="EstimadosUn gusto saludarlosMi secretaria se equivocó y puso el segundo apellido mal.Debe decir Moreno en vez de Quinteros. Cómo lo puedo corregir.Atte.Eduardo Ferreira Moreno"/>
    <x v="5"/>
    <x v="11"/>
  </r>
  <r>
    <s v="ayudaic"/>
    <n v="825445"/>
    <s v="2023-11-13T15:30:13Z"/>
    <s v="2023-11-13"/>
    <n v="0"/>
    <n v="5"/>
    <s v="Cumple"/>
    <n v="2"/>
    <n v="41"/>
    <n v="-39"/>
    <s v="13"/>
    <s v="11"/>
    <s v="2023"/>
    <s v="15:30"/>
    <s v="Noviembre"/>
    <s v="Cerrado"/>
    <s v="2023-11-13T19:03:07Z"/>
    <s v="2023-11-13"/>
    <s v="13"/>
    <s v="11"/>
    <s v="2023"/>
    <s v="19:03"/>
    <s v="Noviembre"/>
    <n v="1905368898927"/>
    <n v="1905368898927"/>
    <s v="JAVIER ANDRES BELTRAN VALDEBENITO"/>
    <s v="jbeltran@utalca.cl"/>
    <x v="5"/>
    <s v="Alejandro Pavez"/>
    <s v="No encuentra Folio para Tesis"/>
    <s v="Estimados:El Folio de mi beca es 72170333, sin embargo, no he podido subirla porque dice que no existe (además el “buscador de becas” no funciona).Me podrían ayudar por favor? Javier Beltrán"/>
    <x v="5"/>
    <x v="5"/>
  </r>
  <r>
    <s v="ayudaic"/>
    <n v="827932"/>
    <s v="2023-11-13T20:06:23Z"/>
    <s v="2023-11-13"/>
    <n v="1"/>
    <n v="5"/>
    <s v="Cumple"/>
    <n v="2"/>
    <n v="41"/>
    <n v="-39"/>
    <s v="13"/>
    <s v="11"/>
    <s v="2023"/>
    <s v="20:06"/>
    <s v="Noviembre"/>
    <s v="Cerrado"/>
    <s v="2023-11-14T13:02:21Z"/>
    <s v="2023-11-14"/>
    <s v="14"/>
    <s v="11"/>
    <s v="2023"/>
    <s v="13:02"/>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52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828729"/>
    <s v="2023-11-13T22:14:08Z"/>
    <s v="2023-11-13"/>
    <n v="1"/>
    <n v="5"/>
    <s v="Cumple"/>
    <n v="2"/>
    <n v="41"/>
    <n v="-39"/>
    <s v="13"/>
    <s v="11"/>
    <s v="2023"/>
    <s v="22:14"/>
    <s v="Noviembre"/>
    <s v="Cerrado"/>
    <s v="2023-11-14T13:02:21Z"/>
    <s v="2023-11-14"/>
    <s v="14"/>
    <s v="11"/>
    <s v="2023"/>
    <s v="13:02"/>
    <s v="Noviembre"/>
    <n v="20901329151124"/>
    <n v="20901329151124"/>
    <s v="Eduardo Francisco Ferreira Moreno"/>
    <s v="edoferr@gmail.com"/>
    <x v="0"/>
    <s v="Alejandro Pavez"/>
    <s v="Re: [Solicitud recibida]"/>
    <s v="Este es un seguimiento de su solicitud anterior n.° #823068 &quot;Cambio segundo Apellido&quot;EstimadosNecesito cambiar mi segundo apellido de Quinteros a Moreno.La plataforma me derivo a https://auth.anid.cl (https://auth.anid.cl/)  y ahí pude hacer el cambio pero no se reflejó en https://investigadores.anid.cl/Gracias.Atte.Eduardo Ferreira Moreno."/>
    <x v="5"/>
    <x v="11"/>
  </r>
  <r>
    <s v="ayudaic"/>
    <n v="829925"/>
    <s v="2023-11-14T01:43:34Z"/>
    <s v="2023-11-14"/>
    <n v="0"/>
    <n v="5"/>
    <s v="Cumple"/>
    <n v="2"/>
    <n v="41"/>
    <n v="-39"/>
    <s v="14"/>
    <s v="11"/>
    <s v="2023"/>
    <s v="01:43"/>
    <s v="Noviembre"/>
    <s v="Cerrado"/>
    <s v="2023-11-14T13:02:21Z"/>
    <s v="2023-11-14"/>
    <s v="14"/>
    <s v="11"/>
    <s v="2023"/>
    <s v="13:02"/>
    <s v="Noviembre"/>
    <n v="20901329151124"/>
    <n v="20901329151124"/>
    <s v="Eduardo Francisco Ferreira Moreno"/>
    <s v="edoferr@gmail.com"/>
    <x v="0"/>
    <s v="Alejandro Pavez"/>
    <s v="Re: [Solicitud recibida]"/>
    <s v="Este es un seguimiento de su solicitud anterior n.° #823068 &quot;Cambio segundo Apellido&quot;HolaYa está solucionado.Muchas gracias.Atte.Eduardo Ferreira M."/>
    <x v="5"/>
    <x v="11"/>
  </r>
  <r>
    <s v="ayudaic"/>
    <n v="833771"/>
    <s v="2023-11-14T11:21:53Z"/>
    <s v="2023-11-14"/>
    <n v="1"/>
    <n v="5"/>
    <s v="Cumple"/>
    <n v="2"/>
    <n v="41"/>
    <n v="-39"/>
    <s v="14"/>
    <s v="11"/>
    <s v="2023"/>
    <s v="11:21"/>
    <s v="Noviembre"/>
    <s v="Cerrado"/>
    <s v="2023-11-15T19:04:11Z"/>
    <s v="2023-11-15"/>
    <s v="15"/>
    <s v="11"/>
    <s v="2023"/>
    <s v="19:04"/>
    <s v="Noviembre"/>
    <n v="378319414591"/>
    <n v="378319414591"/>
    <s v="angel gerardo roco videla"/>
    <s v="angel.roco.videla@gmail.com"/>
    <x v="3"/>
    <s v="Oscar Ravanal"/>
    <s v="error en orcid en mi pefil"/>
    <s v="Estimadosel ORCID que aparece mi perfil está equivocadohttps://dataciencia.anid.cl/author/5537733mi ORCID es https://orcid.org/0000-0001-8850-1018el que parece en mi perfil es el de alonso Roco y yo soy Angel Roco-Videlaruego hacer el cambio de ORCIDsaludosARV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5"/>
    <x v="3"/>
  </r>
  <r>
    <s v="ayudaic"/>
    <n v="839264"/>
    <s v="2023-11-14T18:22:29Z"/>
    <s v="2023-11-14"/>
    <n v="6"/>
    <n v="5"/>
    <s v="No cumple"/>
    <n v="2"/>
    <n v="41"/>
    <n v="-39"/>
    <s v="14"/>
    <s v="11"/>
    <s v="2023"/>
    <s v="18:22"/>
    <s v="Noviembre"/>
    <s v="Cerrado"/>
    <s v="2023-11-20T13:02:26Z"/>
    <s v="2023-11-20"/>
    <s v="20"/>
    <s v="11"/>
    <s v="2023"/>
    <s v="13:02"/>
    <s v="Noviembre"/>
    <n v="9673272229908"/>
    <n v="9673272229908"/>
    <s v="Sandra Elizabeth Roa Mendoza"/>
    <s v="sroa@udec.cl"/>
    <x v="2"/>
    <s v="Alejandro Pavez"/>
    <s v="Revista Ciencia y Enfermería - rpass1223"/>
    <s v="Estimada Antonieta, junto con saludar adjunto link con archivo procesado de Revista Ciencia y Enfermería V29(rpass1223):SECCIÓN INVESTIGACIÓN29:19 SÍNDROME DE CAÍDAS Y FACTORES ASOCIADOS EN PERSONAS  MayoRES INDÍGENAS DE NARIÑO, COLOMBIACordialmente,Sandra Roahttp://share.udec.cl/server/php/files/sroa/compartir/0717-9553-cienf-rpass-1223-29.rarCopia de ScieLO_Chile_Cienf_2023.xlsx"/>
    <x v="2"/>
    <x v="2"/>
  </r>
  <r>
    <s v="ayudaic"/>
    <n v="844255"/>
    <s v="2023-11-15T11:12:28Z"/>
    <s v="2023-11-15"/>
    <n v="0"/>
    <n v="5"/>
    <s v="Cumple"/>
    <n v="2"/>
    <n v="41"/>
    <n v="-39"/>
    <s v="15"/>
    <s v="11"/>
    <s v="2023"/>
    <s v="11:12"/>
    <s v="Noviembre"/>
    <s v="Cerrado"/>
    <s v="2023-11-15T13:02:32Z"/>
    <s v="2023-11-15"/>
    <s v="15"/>
    <s v="11"/>
    <s v="2023"/>
    <s v="13:02"/>
    <s v="Noviembre"/>
    <n v="20960360874004"/>
    <n v="20960360874004"/>
    <s v="AGUSTIN GUILLERMO SMITMANS BONILLA"/>
    <s v="a.smitmans@gmail.com"/>
    <x v="0"/>
    <s v="Alejandro Pavez"/>
    <s v="Consultas portal"/>
    <s v="Hola:Tengo dos problemas con el sitio web:1) No me puedo loguear: tengo el usuario y password correctos pero al loguearme aparece un diálogo de la pagina ha caducado.2) Llene los datos del perfil, pero no aparezco al realizar una busqueda en: https://investigadores.anid.clPor si hubiera existido algun error en mi registro o algo, intente re-inscribirme como investigador, pero el sitio no me lo permite y dice que el rut ya está registrado.Si por favor me pudieran ayudar a resolver ambas situaciones. Mis datos son:NOMBRE: AGUSTÍN GUILLERMO SMITMANS BONILLARUT: 15551413-2EMAIL: a.smitmans@gmail.comDe antemano muchas gracias.Saludos cordialesAgustín Smitmans Bonilla"/>
    <x v="5"/>
    <x v="11"/>
  </r>
  <r>
    <s v="ayudaic"/>
    <n v="844643"/>
    <s v="2023-11-15T13:03:17Z"/>
    <s v="2023-11-15"/>
    <n v="0"/>
    <n v="5"/>
    <s v="Cumple"/>
    <n v="2"/>
    <n v="41"/>
    <n v="-39"/>
    <s v="15"/>
    <s v="11"/>
    <s v="2023"/>
    <s v="13:03"/>
    <s v="Noviembre"/>
    <s v="Cerrado"/>
    <s v="2023-11-15T15:03:46Z"/>
    <s v="2023-11-15"/>
    <s v="15"/>
    <s v="11"/>
    <s v="2023"/>
    <s v="15:03"/>
    <s v="Noviembre"/>
    <n v="14771210082708"/>
    <n v="14771210082708"/>
    <s v="Leticia Rojo"/>
    <s v="leca.rojo@gmail.com"/>
    <x v="0"/>
    <s v="Alejandro Pavez"/>
    <s v="Ayuda acceso"/>
    <s v="Estimados, Necesito actualizar mi cv en el sistema y no puedo acceder ya que he olvidado la clave. Quedó atenta, muchas gracias.SaludosLeticia RojoSent from my iPhone"/>
    <x v="5"/>
    <x v="11"/>
  </r>
  <r>
    <s v="ayudaic"/>
    <n v="849476"/>
    <s v="2023-11-16T00:09:15Z"/>
    <s v="2023-11-16"/>
    <n v="5"/>
    <n v="5"/>
    <s v="Cumple"/>
    <n v="2"/>
    <n v="41"/>
    <n v="-39"/>
    <s v="16"/>
    <s v="11"/>
    <s v="2023"/>
    <s v="00:09"/>
    <s v="Noviembre"/>
    <s v="Cerrado"/>
    <s v="2023-11-21T15:03:24Z"/>
    <s v="2023-11-21"/>
    <s v="21"/>
    <s v="11"/>
    <s v="2023"/>
    <s v="15:03"/>
    <s v="Noviembre"/>
    <n v="9516767928084"/>
    <n v="9516767928084"/>
    <s v="Mmarce21"/>
    <s v="mmarce21@gmail.com"/>
    <x v="2"/>
    <s v="Alejandro Pavez"/>
    <s v="Envío de Chungara 02101"/>
    <s v="Hola Anto.Adjunto archivos marcados de Chungara, 02101.Me confirmas.Saludos, Marcela____________________________________Marcela Aguirr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855702"/>
    <s v="2023-11-16T11:35:50Z"/>
    <s v="2023-11-16"/>
    <n v="0"/>
    <n v="5"/>
    <s v="Cumple"/>
    <n v="2"/>
    <n v="41"/>
    <n v="-39"/>
    <s v="16"/>
    <s v="11"/>
    <s v="2023"/>
    <s v="11:35"/>
    <s v="Noviembre"/>
    <s v="Cerrado"/>
    <s v="2023-11-16T15:03:41Z"/>
    <s v="2023-11-16"/>
    <s v="16"/>
    <s v="11"/>
    <s v="2023"/>
    <s v="15:03"/>
    <s v="Noviembre"/>
    <n v="20995064886420"/>
    <n v="20995064886420"/>
    <s v="Juan Pablo Muñoz Garate"/>
    <s v="juanpablo.munoz@e2a.cl"/>
    <x v="0"/>
    <s v="Alejandro Pavez"/>
    <s v="Fwd: Consulta por problema al subir CV"/>
    <s v="EstimadosBuenas tardesJunto con saludar y esperando se encuentren bien, estoy intentando actualizar CV en portal de investigadores ANID y me arroja errores.Los correos que tengo registrados son:pablo.munoz.garate@gmail.comjuanpablo.munoz@e2a.clQuisiera conservar el acceso de mi trabajo actual que es e2a.cl pero al ingresar a cualquiera de los dos me arroja un error.Estaré atento a sus comentarios.Sds, JPMG"/>
    <x v="5"/>
    <x v="11"/>
  </r>
  <r>
    <s v="ayudaic"/>
    <n v="855706"/>
    <s v="2023-11-16T11:35:52Z"/>
    <s v="2023-11-16"/>
    <n v="0"/>
    <n v="5"/>
    <s v="Cumple"/>
    <n v="2"/>
    <n v="41"/>
    <n v="-39"/>
    <s v="16"/>
    <s v="11"/>
    <s v="2023"/>
    <s v="11:35"/>
    <s v="Noviembre"/>
    <s v="Cerrado"/>
    <s v="2023-11-16T15:03:41Z"/>
    <s v="2023-11-16"/>
    <s v="16"/>
    <s v="11"/>
    <s v="2023"/>
    <s v="15:03"/>
    <s v="Noviembre"/>
    <n v="20995064886420"/>
    <n v="20995064886420"/>
    <s v="Juan Pablo Muñoz Garate"/>
    <s v="juanpablo.munoz@e2a.cl"/>
    <x v="0"/>
    <s v="Alejandro Pavez"/>
    <s v="Fwd: Consulta por problema al subir CV"/>
    <s v="EstimadosBuenas tardesJunto con saludar y esperando se encuentren bien, estoy intentando actualizar CV en portal de investigadores ANID y me arroja errores.Los correos que tengo registrados son:pablo.munoz.garate@gmail.comjuanpablo.munoz@e2a.clQuisiera conservar el acceso de mi trabajo actual que es e2a.cl pero al ingresar a cualquiera de los dos me arroja un error.Estaré atento a sus comentarios.Sds, JPMG"/>
    <x v="5"/>
    <x v="11"/>
  </r>
  <r>
    <s v="ayudaic"/>
    <n v="855707"/>
    <s v="2023-11-16T11:35:52Z"/>
    <s v="2023-11-16"/>
    <n v="0"/>
    <n v="5"/>
    <s v="Cumple"/>
    <n v="2"/>
    <n v="41"/>
    <n v="-39"/>
    <s v="16"/>
    <s v="11"/>
    <s v="2023"/>
    <s v="11:35"/>
    <s v="Noviembre"/>
    <s v="Cerrado"/>
    <s v="2023-11-16T15:03:41Z"/>
    <s v="2023-11-16"/>
    <s v="16"/>
    <s v="11"/>
    <s v="2023"/>
    <s v="15:03"/>
    <s v="Noviembre"/>
    <n v="20995064886676"/>
    <n v="20995064886676"/>
    <s v="Roberto Peña"/>
    <s v="roberto.pena@usach.cl"/>
    <x v="0"/>
    <s v="Alejandro Pavez"/>
    <s v="URGENTE"/>
    <s v="Hola;Necesito agregar como investigadores a Alejandro Andres Ramirez Ulloa alejandroramirez@redciclach.com y a Kevin Ignacio Leiton Solorza kevin.leyton.s@outlook.com y luego de hacer ambos registros no me permite agregarlos, no los encuentra la plataforma. Los links de registros al emial ya se aceptaron, no sabemos que sucede. Quedamos atentos, hoy jueves se cierra la postulación. Saludos."/>
    <x v="5"/>
    <x v="3"/>
  </r>
  <r>
    <s v="ayudaic"/>
    <n v="856164"/>
    <s v="2023-11-16T12:07:55Z"/>
    <s v="2023-11-16"/>
    <n v="0"/>
    <n v="5"/>
    <s v="Cumple"/>
    <n v="2"/>
    <n v="41"/>
    <n v="-39"/>
    <s v="16"/>
    <s v="11"/>
    <s v="2023"/>
    <s v="12:07"/>
    <s v="Noviembre"/>
    <s v="Cerrado"/>
    <s v="2023-11-16T14:02:42Z"/>
    <s v="2023-11-16"/>
    <s v="16"/>
    <s v="11"/>
    <s v="2023"/>
    <s v="14:02"/>
    <s v="Noviembre"/>
    <n v="9800989187732"/>
    <n v="9800989187732"/>
    <s v="Antonieta Yanez Carrasco"/>
    <s v="myanez@anid.cl"/>
    <x v="2"/>
    <s v="Alejandro Pavez"/>
    <s v="RE: Informe de Evaluación de SciELO Chile - Noviembre / 2023"/>
    <s v="Gracias Solange por el informe lo revisaremos Saludos,  ━━━━━━━━Maria Antonieta Yañez C.Departamento Gestión de Conocimiento, Monitoreo y ProspecciónSubdirección de Redes, Estrategia y ConocimientoAgencia Nacional de Investigación y Desarrollo, ANIDMoneda 1375 – Santiago Centro+56 22 365 4695Ministerio de Ciencia, Tecnología, Conocimiento e InnovaciónGobierno de Chile   De: Publicação SciELO &lt;publicacao@scielo.org&gt;Enviado el: miércoles, 8 de Noviembre de 2023 12:12Para: Patricia Munoz Palma &lt;pmunoz@anid.cl&gt;; Scielo &lt;scielo@anid.cl&gt;; Antonieta Yanez Carrasco &lt;myanez@anid.cl&gt;CC: Solange Santos &lt;solange.santos@scielo.org&gt;; Produção Bibliotecárias &lt;producao@scielo.org&gt;Asunto: Informe de Evaluación de SciELO Chile - Noviembre / 2023 Estimada Dra. Patricia Muñoz, Adjunto encaminamos el informe con la evaluación de la colección SciELO Chile, concluida en Noviembre de 2023.La evaluación de los aspectos de políticas y procedimientos fue hecha con base en los criterios descriptos en el documento: Criterios de Certificación del Sitio SciELO (https://wp.scielo.org/wp-content/uploads/Certificacao_site_es.pdf) .A continuación se muestra un resumen del estado actual de la Colección SciELO Chile: Resumen de actualización de la colecciónEsta evaluación ha identificado que el nivel de actualización de SciELO Chile es de 77,94%.De los actuales 134 títulos vigentes en SciELO Chile, 20 revistas (22,06%) están atrasadas y 06 revistas (4,41%) están con un año o más de atraso.Se puede decir que en términos de actualización de la colección hubo un pequeño retroceso.Recomendación para Acción InmediataTodos los puntos relacionados con la Ciencia Abierta deben ser promovidos sistemáticamente por SciELO Chile para las revistas de la colección y deben ser un criterio para la indexación de nuevas revistas (Vea: 5. Ciencia Abierta).El porcentaje de revistas que adoptan la modalidad de publicación continua es solamente 16,18%. Es necesario fomentar a las revistas de la colección a que empiecen a adoptar este formato (Vea: 7.4.2 Tabla Comparativa de Actualización de la Colección).Es necesario corregir y/o actualizar los criterios de la colección (Vea: 6.1 Actualización y alineamiento de los criterios SciELO con Ciencia Abierta).Es necesario corregir y/o actualizar la página del Comité Consultivo de la colección (Vea: 6.2 Comité Consultivo).Hay 06 revistas anuales en la colección SciELO Chile (Vea: 7.1 Periodicidad y Modalidad de Publicación de las revistas). Nuestra recomendación es que las revistas indexadas anualmente sólo se mantengan en la colección cuando adopten la modalidad de publicación continua:* Byzantion Nea Hellás* Izquierdas* Revista de estudios histórico-jurídicos* Revista de filosofíaHay 06 revistas con un año o más de atraso. Estas revistas deben eliminarse de la colección o actualizarse lo antes posible (Vea: 7.4.1 Gráfico del Estado de Actualización de la Colección):* Cuadernos de neuropsicología* Pléyade (Santiago)* Revista chilena de entomología* Revista de biología marina y oceanografía* Revista gestión de las personas y tecnología* Revista iberoamericana de estudios municipalesEs necesario elaborar un plan de acción para combatir los problemas analizados en esta evaluación.Los resultados de este plan se observarán en la próxima evaluación.Cordiales Saludos,Francine Curivil (she / her)Unidade de Produção - Núcleo de PublicaçãoSciELO - Scientific Electronic Library OnlineFAPESP - CAPES - CNPq - BIREME - FAP UNIFESPwww.scielo.org (http://www.scielo.org/)  | www.scielo.br (http://www.scielo.br/)____________________________________________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
    <x v="2"/>
    <x v="2"/>
  </r>
  <r>
    <s v="ayudaic"/>
    <n v="857780"/>
    <s v="2023-11-16T14:09:30Z"/>
    <s v="2023-11-16"/>
    <n v="0"/>
    <n v="5"/>
    <s v="Cumple"/>
    <n v="2"/>
    <n v="41"/>
    <n v="-39"/>
    <s v="16"/>
    <s v="11"/>
    <s v="2023"/>
    <s v="14:09"/>
    <s v="Noviembre"/>
    <s v="Cerrado"/>
    <s v="2023-11-16T19:03:31Z"/>
    <s v="2023-11-16"/>
    <s v="16"/>
    <s v="11"/>
    <s v="2023"/>
    <s v="19:03"/>
    <s v="Noviembre"/>
    <n v="15042793702804"/>
    <n v="15042793702804"/>
    <s v="Carolina Valenzuela"/>
    <s v="cvalenmo@gmail.com"/>
    <x v="2"/>
    <s v="Alejandro Pavez"/>
    <s v="Revista ARQ- actualización de datos revista ARQ 2023"/>
    <s v="Estimada Antonieta:Esperamos que estés muy bien.Queremos solicitar se actualicen los datos de la revista ARQ disponibles en Scielo. A propósito del cambio de editora de la revista sucedido a inicios de este año, hicimos una revisión completa del sitio y encontramos varias cosas que corregir. Por eso les mandamos 4 documentos, que corresponden a las 4 páginas disponibles sobre la revista ARQ.Estaremos atentas a tus comentarios y a la actualización de los datos. Te pedimos que por favor nos confirmes la recepción de los archivos, muchas gracias.Carolina----Santiago, ChileT: +56995010893IG: @carovalenmo---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3"/>
  </r>
  <r>
    <s v="ayudaic"/>
    <n v="858046"/>
    <s v="2023-11-16T14:24:45Z"/>
    <s v="2023-11-16"/>
    <n v="0"/>
    <n v="5"/>
    <s v="Cumple"/>
    <n v="2"/>
    <n v="41"/>
    <n v="-39"/>
    <s v="16"/>
    <s v="11"/>
    <s v="2023"/>
    <s v="14:24"/>
    <s v="Noviembre"/>
    <s v="Cerrado"/>
    <s v="2023-11-16T17:02:42Z"/>
    <s v="2023-11-16"/>
    <s v="16"/>
    <s v="11"/>
    <s v="2023"/>
    <s v="17:02"/>
    <s v="Noviembre"/>
    <n v="21000181564820"/>
    <n v="21000181564820"/>
    <s v="nicolas klein"/>
    <s v="nicolas.klein.g@gmail.com"/>
    <x v="0"/>
    <s v="Alejandro Pavez"/>
    <s v="sobre no aparición como investigador Anid"/>
    <s v="Estimados,Estoy inscrito en la Anid pero al momento de buscarme como investigador no aparezco , si aparezco como postulante de becas en mi anid... favor si menpueden ayudar porque estamos postulando cln Sebastian Antiman a quien dejo en copia .¿Podrian dejarme en calidad de investigador?Saludos cordiales."/>
    <x v="5"/>
    <x v="11"/>
  </r>
  <r>
    <s v="ayudaic"/>
    <n v="859123"/>
    <s v="2023-11-16T15:29:38Z"/>
    <s v="2023-11-16"/>
    <n v="0"/>
    <n v="5"/>
    <s v="Cumple"/>
    <n v="2"/>
    <n v="41"/>
    <n v="-39"/>
    <s v="16"/>
    <s v="11"/>
    <s v="2023"/>
    <s v="15:29"/>
    <s v="Noviembre"/>
    <s v="Cerrado"/>
    <s v="2023-11-16T19:03:31Z"/>
    <s v="2023-11-16"/>
    <s v="16"/>
    <s v="11"/>
    <s v="2023"/>
    <s v="19:03"/>
    <s v="Noviembre"/>
    <n v="5410509041172"/>
    <n v="5410509041172"/>
    <s v="Macarenna Francesca Appiani Florit"/>
    <s v="macarena.appiani@aictive.co"/>
    <x v="0"/>
    <s v="Alejandro Pavez"/>
    <s v="Perfil de investigador"/>
    <s v="Estimados, tengo problemas para ingresar a mi perfil de investigador, me aparece que ya estoy registrada pero no puedo encontrarlo. Quedo atenta muchas gracias. --Macarenna Appiani F.aictive.co (https://aictive.co/)Product OwnerSalud física para todos, siempre"/>
    <x v="5"/>
    <x v="11"/>
  </r>
  <r>
    <s v="ayudaic"/>
    <n v="861488"/>
    <s v="2023-11-16T18:00:39Z"/>
    <s v="2023-11-16"/>
    <n v="0"/>
    <n v="5"/>
    <s v="Cumple"/>
    <n v="2"/>
    <n v="41"/>
    <n v="-39"/>
    <s v="16"/>
    <s v="11"/>
    <s v="2023"/>
    <s v="18:00"/>
    <s v="Noviembre"/>
    <s v="Cerrado"/>
    <s v="2023-11-16T20:04:09Z"/>
    <s v="2023-11-16"/>
    <s v="16"/>
    <s v="11"/>
    <s v="2023"/>
    <s v="20:04"/>
    <s v="Noviembre"/>
    <n v="21001429390612"/>
    <n v="21001429390612"/>
    <s v="Rodrigo Sepúlveda"/>
    <s v="rodrigo.sepulveda@careyou.cl"/>
    <x v="0"/>
    <s v="Alejandro Pavez"/>
    <s v="Urgente investigador no Aparece en portal ANID"/>
    <s v="Estimados, Estamos ingresando la postulación ANID  y no aparece el investigador Sergio Eduardo Chávez Parra, rut 14146081-1Al intentar crearlo como investigador, indica que el rut ya está registrado pero no da la opción de como modificarlo. Agradecería su ayuda ya que la postulación cierra en 2 horas. Saludos --Rodrigo SepúlvedaCommercial &amp; Marketing Director-------------------------------+569 82344683 (https://www.google.com/url?q=https://walink.co/1e19a8&amp;source=gmail-html&amp;ust=1688660435724000&amp;usg=AOvVaw3Jg5urtU8bSZJUFwdMVyP7)Careyou.cl (https://www.google.com/url?q=https://www.linkedin.com/company/careyou-cl/mycompany/?viewAsMember%3Dtrue&amp;source=gmail-html&amp;ust=1688660435725000&amp;usg=AOvVaw1r3Bxpz26TkyyAp6OzrD-K)rodrigo.sepulveda@careyou.cl (https://www.google.com/url?q=http://rodrigo.sepulveda@careyou.cl&amp;source=gmail-html&amp;ust=1688660435725000&amp;usg=AOvVaw1VzD11ooWThBhASnBBnkEO)      Certificaciones que nos respaldan:"/>
    <x v="5"/>
    <x v="11"/>
  </r>
  <r>
    <s v="ayudaic"/>
    <n v="862047"/>
    <s v="2023-11-16T18:37:28Z"/>
    <s v="2023-11-16"/>
    <n v="1"/>
    <n v="5"/>
    <s v="Cumple"/>
    <n v="2"/>
    <n v="41"/>
    <n v="-39"/>
    <s v="16"/>
    <s v="11"/>
    <s v="2023"/>
    <s v="18:37"/>
    <s v="Noviembre"/>
    <s v="Cerrado"/>
    <s v="2023-11-17T13:02:02Z"/>
    <s v="2023-11-17"/>
    <s v="17"/>
    <s v="11"/>
    <s v="2023"/>
    <s v="13:02"/>
    <s v="Noviembre"/>
    <n v="21011155995412"/>
    <n v="21011155995412"/>
    <s v="Aníbal Augusto Encina Melo"/>
    <s v="aencina@cpsbiotech.com"/>
    <x v="0"/>
    <s v="Alejandro Pavez"/>
    <s v="Agregar investigadores equipo de trabajo"/>
    <s v="Buenas tardes,Para la postulacion a starup 2024 en el sistema de postulación no me aparecen los integrantes de  mi equipo de trabajo para enviar el formulario. Que puedo hacer?Sus nombres son :Daniel Antonio Viveros Gallardo.Miguel Alejandro Avendaño RodriguezSe crearon sus cuentas pero me aparecen en la plataforma de postulaciónQuedo atento.Saludos.Aníbal Encina Melo.+56966677037"/>
    <x v="5"/>
    <x v="11"/>
  </r>
  <r>
    <s v="ayudaic"/>
    <n v="862624"/>
    <s v="2023-11-16T19:24:20Z"/>
    <s v="2023-11-16"/>
    <n v="1"/>
    <n v="5"/>
    <s v="Cumple"/>
    <n v="2"/>
    <n v="41"/>
    <n v="-39"/>
    <s v="16"/>
    <s v="11"/>
    <s v="2023"/>
    <s v="19:24"/>
    <s v="Noviembre"/>
    <s v="Cerrado"/>
    <s v="2023-11-17T13:02:02Z"/>
    <s v="2023-11-17"/>
    <s v="17"/>
    <s v="11"/>
    <s v="2023"/>
    <s v="13:02"/>
    <s v="Noviembre"/>
    <n v="21000075722260"/>
    <n v="21000075722260"/>
    <s v="María José"/>
    <s v="mj.nunezn@gmail.com"/>
    <x v="0"/>
    <s v="Alejandro Pavez"/>
    <s v="Perfil en Anid no visible"/>
    <s v="Hola buenas tardes, Quisiera solicitar ayuda puesto que mi perfil no aparece disponible en el buscador de investigadores a pesar de haberlo creado ya y poder visitar mi perfil y abrir sesión. El problema es que no puedo ser añadida en un proyecto al cual me encuentro postulando con el rol de Gerente de Proyecto. Quedo atentaSaludos cordialesMaría Jose Nuñez Norambuena"/>
    <x v="5"/>
    <x v="11"/>
  </r>
  <r>
    <s v="ayudaic"/>
    <n v="863219"/>
    <s v="2023-11-16T20:13:17Z"/>
    <s v="2023-11-16"/>
    <n v="1"/>
    <n v="5"/>
    <s v="Cumple"/>
    <n v="2"/>
    <n v="41"/>
    <n v="-39"/>
    <s v="16"/>
    <s v="11"/>
    <s v="2023"/>
    <s v="20:13"/>
    <s v="Noviembre"/>
    <s v="Cerrado"/>
    <s v="2023-11-17T15:04:38Z"/>
    <s v="2023-11-17"/>
    <s v="17"/>
    <s v="11"/>
    <s v="2023"/>
    <s v="15:04"/>
    <s v="Noviembre"/>
    <n v="10878232581396"/>
    <n v="10878232581396"/>
    <s v="Repositorio"/>
    <s v="repositorio@anid.cl"/>
    <x v="5"/>
    <s v="Alejandro Pavez"/>
    <s v="Feedback Form Information"/>
    <s v="Comments:Buenos días, en Julio escribí a inforepo@anid.cl para preguntar por el número del proyecto, centro o beca con el objetivo de subir mi tesis doctoral y no he recibido respuesta. ¿Podrían decirme a qué correo debo escribir para obtener esta información?Muchas graciasUn saludoDate: Thu Nov 16 20:13:10 UTC 2023Email: vivianav@gmail.comLogged In As: vivianav@gmail.comReferring Page: https://repositorio.anid.cl/workspaceitems/221297/editUser Agent: Mozilla/5.0 (Macintosh; Intel Mac OS X 10_15_7) AppleWebKit/605.1.15 (KHTML, like Gecko) Version/17.1 Safari/605.1.15Session: 2f69e087-f185-48e2-ac84-d62996c7e720"/>
    <x v="3"/>
    <x v="5"/>
  </r>
  <r>
    <s v="ayudaic"/>
    <n v="867659"/>
    <s v="2023-11-17T12:18:55Z"/>
    <s v="2023-11-17"/>
    <n v="0"/>
    <n v="5"/>
    <s v="Cumple"/>
    <n v="2"/>
    <n v="41"/>
    <n v="-39"/>
    <s v="17"/>
    <s v="11"/>
    <s v="2023"/>
    <s v="12:18"/>
    <s v="Noviembre"/>
    <s v="Cerrado"/>
    <s v="2023-11-17T13:54:04Z"/>
    <s v="2023-11-17"/>
    <s v="17"/>
    <s v="11"/>
    <s v="2023"/>
    <s v="13:54"/>
    <s v="Noviembre"/>
    <n v="21028486584468"/>
    <n v="21028486584468"/>
    <s v="James Nagel"/>
    <s v="james@getcity.net"/>
    <x v="4"/>
    <s v="Alejandro Pavez"/>
    <s v="Solicitud de Publicación"/>
    <s v="Saludos,Soy James de IT Juicify Studio. Estoy interesado en discutir la posibilidad de publicar un artículo en su plataforma investigadores.anid.cl. ¿Podrían informarme sobre los costos asociados con la publicación de un artículo en su plataforma?Atentamente,James Nagel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7"/>
  </r>
  <r>
    <s v="ayudaic"/>
    <n v="867787"/>
    <s v="2023-11-17T14:42:53Z"/>
    <s v="2023-11-17"/>
    <n v="0"/>
    <n v="5"/>
    <s v="Cumple"/>
    <n v="2"/>
    <n v="41"/>
    <n v="-39"/>
    <s v="17"/>
    <s v="11"/>
    <s v="2023"/>
    <s v="14:42"/>
    <s v="Noviembre"/>
    <s v="Cerrado"/>
    <s v="2023-11-17T16:03:37Z"/>
    <s v="2023-11-17"/>
    <s v="17"/>
    <s v="11"/>
    <s v="2023"/>
    <s v="16:03"/>
    <s v="Noviembre"/>
    <n v="394741629552"/>
    <n v="394741629552"/>
    <s v="Hector Hito Sepulveda"/>
    <s v="hectorsepulveda@udec.cl"/>
    <x v="0"/>
    <s v="Alejandro Pavez"/>
    <s v="Corrección: artículo no es un Review"/>
    <s v="Hola,El siguiente trabajo está mal clasificado como Reviewhttps://investigadores.anid.cl//en/works/544083Saludos,Andrés"/>
    <x v="5"/>
    <x v="3"/>
  </r>
  <r>
    <s v="ayudaic"/>
    <n v="867972"/>
    <s v="2023-11-17T20:05:28Z"/>
    <s v="2023-11-17"/>
    <n v="3"/>
    <n v="5"/>
    <s v="Cumple"/>
    <n v="2"/>
    <n v="41"/>
    <n v="-39"/>
    <s v="17"/>
    <s v="11"/>
    <s v="2023"/>
    <s v="20:05"/>
    <s v="Noviembre"/>
    <s v="Cerrado"/>
    <s v="2023-11-20T16:03:00Z"/>
    <s v="2023-11-20"/>
    <s v="20"/>
    <s v="11"/>
    <s v="2023"/>
    <s v="16:03"/>
    <s v="Noviembre"/>
    <n v="383315857092"/>
    <n v="383315857092"/>
    <s v="Mabel Loreto Alarcón Rodríguez"/>
    <s v="mabelalarcon@udec.cl"/>
    <x v="0"/>
    <s v="Alejandro Pavez"/>
    <s v="Consulta por postulación a Subvención a la Instalación en la Academia"/>
    <s v="Estimados, quisiera postular a este concurso y no puedo acceder a mi página ANID. Cambié clave pero no me deja acceder.Agradezco sus orientaciones.Saludos cordiales,"/>
    <x v="5"/>
    <x v="11"/>
  </r>
  <r>
    <s v="ayudaic"/>
    <n v="879821"/>
    <s v="2023-11-20T11:11:23Z"/>
    <s v="2023-11-20"/>
    <n v="0"/>
    <n v="5"/>
    <s v="Cumple"/>
    <n v="2"/>
    <n v="41"/>
    <n v="-39"/>
    <s v="20"/>
    <s v="11"/>
    <s v="2023"/>
    <s v="11:11"/>
    <s v="Noviembre"/>
    <s v="Cerrado"/>
    <s v="2023-11-20T14:03:36Z"/>
    <s v="2023-11-20"/>
    <s v="20"/>
    <s v="11"/>
    <s v="2023"/>
    <s v="14:03"/>
    <s v="Noviembre"/>
    <n v="21097985207572"/>
    <n v="21097985207572"/>
    <s v="scielo"/>
    <s v="scielo@isciii.es"/>
    <x v="2"/>
    <s v="Alejandro Pavez"/>
    <s v="RE: Denuncia de plagio académico en articulo de Scielo"/>
    <s v="Buenos días Les escribo desde la coordinación del portal SciELO España.SciELO no es una biblioteca y NO publica ninguna revista (ni decide los artículos que seleccionan las revistas incluidas), sino que es un portal que da acceso a revistas publicadas.En casos de plagio o sospecha de ello, deben contactar con la revista en la que se haya publicado el artículo y aclarar este tema tan importante.La revista en cuestión es Revista mexicana de investigación educativa y pertenece a la colección SciELO México (no España).Entonces, en primer lugar escriban a la revista y en segundo lugar (como complemento) pueden escribir a SciELO México.Es la revista quien tiene que solucionar este tema, no el portal SciELO. Es muy importante que revisen las fuentes originales de publicación y así sabrán adónde dirigirse (en este caso, revista mexicana…). Saludos y buen díaCristina Fraga   De: Plagio Buscador &lt;plagiaryhunter23@outlook.com&gt;Enviado el: lunes, 20 de Noviembre de 2023 3:55Para: scielo@scielo.org; scielo@anid.cl; scielo &lt;scielo@isciii.es&gt;; scielo@dgb.unam.mxAsunto: Denuncia de plagio académico en articulo de Scielo ATENCIÓN: Este correo electrónico se envió desde fuera de la organización. No haga clic en enlaces ni abra archivos adjuntos a menos que reconozca al remitente y sepa que el contenido es seguro. En caso de duda contacte con el SAU. 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urldefense.com/v3/__https:/www.scielo.org.mx/scielo.php?script=sci_arttext&amp;pid=S1405-66662011000400005__;!!D9dNQwwGXtA!TzFVbA7cdVnY6Ktrz_HtJiew7sJOHXBnZrdT3lwgHkzzKBEh1V0ybe8hKUXJCHeXQsb-tpq-rk-5IhxWUJ6zJGFWqUo$)En el adjunto está el resultado de la investigación. Los documentos completos se encuentran en esta carpeta de Google Drive: https://drive.google.com/drive/folders/1GpoSY4XCa4FB_69PnEZ_Fz6dMn2jRvDZ?usp=drive_link (https://urldefense.com/v3/__https:/drive.google.com/drive/folders/1GpoSY4XCa4FB_69PnEZ_Fz6dMn2jRvDZ?usp=drive_link__;!!D9dNQwwGXtA!TzFVbA7cdVnY6Ktrz_HtJiew7sJOHXBnZrdT3lwgHkzzKBEh1V0ybe8hKUXJCHeXQsb-tpq-rk-5IhxWUJ6z3i_Jx6s$)Saludos cordiales. Libre de virus.www.avg.com (https://urldefense.com/v3/__http:/www.avg.com/email-signature?utm_medium=email&amp;utm_source=link&amp;utm_campaign=sig-email&amp;utm_content=webmail__;!!D9dNQwwGXtA!TzFVbA7cdVnY6Ktrz_HtJiew7sJOHXBnZrdT3lwgHkzzKBEh1V0ybe8hKUXJCHeXQsb-tpq-rk-5IhxWUJ6zBvAxpiA$) ************************* AVISO LEGAL ************************* Este mensaje electrónico está dirigido exclusivamente a sus destinatarios, pudiendo contener documentos anexos de carácter privado y confidencial. Si por error ha recibido este mensaje y no se encuentra entre los destinatarios, por favor no use, informe, distribuya, imprima o copie su contenido por ningún medio. Le rogamos lo comunique al remitente y borre completamente el mensaje y sus anexos. El Instituto de Salud Carlos III no asume ningún tipo de responsabilidad legal por el contenido de este mensaje cuando no responda a las funciones atribuidas al remitente del mismo por la normativa vigente.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879824"/>
    <s v="2023-11-20T11:11:24Z"/>
    <s v="2023-11-20"/>
    <n v="0"/>
    <n v="5"/>
    <s v="Cumple"/>
    <n v="2"/>
    <n v="41"/>
    <n v="-39"/>
    <s v="20"/>
    <s v="11"/>
    <s v="2023"/>
    <s v="11:11"/>
    <s v="Noviembre"/>
    <s v="Cerrado"/>
    <s v="2023-11-20T14:03:36Z"/>
    <s v="2023-11-20"/>
    <s v="20"/>
    <s v="11"/>
    <s v="2023"/>
    <s v="14:03"/>
    <s v="Noviembre"/>
    <n v="21097985207956"/>
    <n v="21097985207956"/>
    <s v="Nan Estrada"/>
    <s v="estradanan471@gmail.com"/>
    <x v="2"/>
    <s v="Alejandro Pavez"/>
    <s v="Denuncia de plagio académico en articulo de Scielo"/>
    <s v="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www.scielo.org.mx/scielo.php?script=sci_arttext&amp;pid=S1405-66662011000400005)En el adjunto está el resultado de la investigación. Los documentos completos se encuentran en esta carpeta de Google Drive: https://drive.google.com/drive/folders/1GpoSY4XCa4FB_69PnEZ_Fz6dMn2jRvDZ?usp=drive_link (https://drive.google.com/drive/folders/1GpoSY4XCa4FB_69PnEZ_Fz6dMn2jRvDZ?usp=drive_link)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1"/>
    <x v="7"/>
  </r>
  <r>
    <s v="ayudaic"/>
    <n v="879849"/>
    <s v="2023-11-20T12:41:20Z"/>
    <s v="2023-11-20"/>
    <n v="0"/>
    <n v="5"/>
    <s v="Cumple"/>
    <n v="2"/>
    <n v="41"/>
    <n v="-39"/>
    <s v="20"/>
    <s v="11"/>
    <s v="2023"/>
    <s v="12:41"/>
    <s v="Noviembre"/>
    <s v="Abierto"/>
    <s v="2023-11-20T12:41:20Z"/>
    <s v="2023-11-20"/>
    <s v="20"/>
    <s v="11"/>
    <s v="2023"/>
    <s v="12:41"/>
    <s v="Noviembre"/>
    <n v="12648117315604"/>
    <n v="12648117315604"/>
    <s v="Sandra Rivera"/>
    <s v="srivera@uchilefau.cl"/>
    <x v="2"/>
    <s v="No registra información"/>
    <s v="Envío 2/2023 Revista Derecho y Ciencia Política"/>
    <s v="Estimada AntonietaEn este enlacehttps://www.dropbox.com/scl/fo/tfaubgm741nquswshtalf/h?rlkey=82v1yhel312ax2o69uvq2rsvo&amp;dl=0subí ocho archivos marcados en modo publicación continua, correspondientes a envío 2/2023 del volumen 14 de la Revista Derecho y Ciencia Política.El envío incluye un archivo en excel con tabla con datos de artículos por sección y en el mismo archivo se incluye una segunda hoja con más datos de los archivos.Quedo atenta en caso que fuera necesario hacer cualquier modificación.Gracias y saludos,Sandra Rivera M.BibliotecariaInstituto de la ViviendaFAU-Universidad de Chile+56 - 2 2978 3151https://cl.linkedin.com/in/sandrarivera/es---Nota: Es posible que reciba este correo en horario inhábil, por favor atiéndalo en horario laboral.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879892"/>
    <s v="2023-11-20T14:02:28Z"/>
    <s v="2023-11-20"/>
    <n v="0"/>
    <n v="5"/>
    <s v="Cumple"/>
    <n v="2"/>
    <n v="41"/>
    <n v="-39"/>
    <s v="20"/>
    <s v="11"/>
    <s v="2023"/>
    <s v="14:02"/>
    <s v="Noviembre"/>
    <s v="Cerrado"/>
    <s v="2023-11-20T17:04:00Z"/>
    <s v="2023-11-20"/>
    <s v="20"/>
    <s v="11"/>
    <s v="2023"/>
    <s v="17:04"/>
    <s v="Noviembre"/>
    <n v="381256599992"/>
    <n v="381256599992"/>
    <s v="victor miguel aguilera ramos"/>
    <s v="victor.aguilera@ceaza.cl"/>
    <x v="0"/>
    <s v="Alejandro Pavez"/>
    <s v="Fwd: Publicaciones no listadas"/>
    <s v="Este es un seguimiento de su solicitud anterior n.° #763875 &quot;Publicaciones no listadas&quot;---------- Forwarded message ---------De: Víctor M. Aguilera &lt;victor.aguilera@ceaza.cl&gt;Date: lun, 6 nov 2023 a las 18:47Subject: Publicaciones no listadasTo: &lt;contacto@informacioncientifica.cl&gt;Buenas tardes,Estoy tratando de actualizar mi CV en cuanto a productividad, y hay lagunas publicaciones que no estan. Las busque por DOI y no las encuentra. Las trate de agregar manualmente, se agregaron (ver foto) pero no se visualizan en mi productividad.Saludos cordialesMAR Victor,----------Dr. Victor M. Aguilera RamosLaboratorio de Oceanografía Desértico Costera (LODEC)Centro de Estudios Avanzados en Zonas ÁridasSitio web: http://www.ceaza.cl/team_member/dr-victor-aguilera/Instituto Milenio de Oceanografía (IMO-Chile)Sitio web: http://es.imo-chile.cl/team/aguilera-victor.html ORCID account (https://orcid.org/0000-0001-5791-5250)"/>
    <x v="5"/>
    <x v="11"/>
  </r>
  <r>
    <s v="ayudaic"/>
    <n v="880032"/>
    <s v="2023-11-20T17:56:16Z"/>
    <s v="2023-11-20"/>
    <n v="0"/>
    <n v="5"/>
    <s v="Cumple"/>
    <n v="2"/>
    <n v="41"/>
    <n v="-39"/>
    <s v="20"/>
    <s v="11"/>
    <s v="2023"/>
    <s v="17:56"/>
    <s v="Noviembre"/>
    <s v="Cerrado"/>
    <s v="2023-11-20T20:04:28Z"/>
    <s v="2023-11-20"/>
    <s v="20"/>
    <s v="11"/>
    <s v="2023"/>
    <s v="20:04"/>
    <s v="Noviembre"/>
    <n v="21098105994388"/>
    <n v="21098105994388"/>
    <s v="María Paz Acuña Ruz"/>
    <s v="maria.acuna@csirochile.cl"/>
    <x v="0"/>
    <s v="Alejandro Pavez"/>
    <s v="Actualizar mi perfil ANID"/>
    <s v="Estimado ,Como esta, le escribo para saber como puedo actualizar mi perfil de ANID. Gracias!https://investigadores.anid.cl/en/public_search/results?utf8=%E2%9C%93&amp;q%5Bperson%5D=Maria++Paz+Acu%C3%B1a+Ruz&amp;q%5Bwork%5D=&amp;q%5Binstitution%5D=  Dra. María Paz Acuña R.InvestigadoraCSIRO Chilemariapaz.acuna@csiro.auTeléfono:+56992508016Web: www.csiro.au (http://www.csiro.au/)  | www.csiro-chile.cl (http://www.csiro-chile.cl/)"/>
    <x v="5"/>
    <x v="11"/>
  </r>
  <r>
    <s v="ayudaic"/>
    <n v="880078"/>
    <s v="2023-11-20T19:07:44Z"/>
    <s v="2023-11-20"/>
    <n v="1"/>
    <n v="5"/>
    <s v="Cumple"/>
    <n v="2"/>
    <n v="41"/>
    <n v="-39"/>
    <s v="20"/>
    <s v="11"/>
    <s v="2023"/>
    <s v="19:07"/>
    <s v="Noviembre"/>
    <s v="Cerrado"/>
    <s v="2023-11-21T13:02:15Z"/>
    <s v="2023-11-21"/>
    <s v="21"/>
    <s v="11"/>
    <s v="2023"/>
    <s v="13:02"/>
    <s v="Noviembre"/>
    <n v="21098057982612"/>
    <n v="21098057982612"/>
    <s v="GABRIELA JARA QUIÑONES"/>
    <s v="gabrielajaraquinones3@gmail.com"/>
    <x v="2"/>
    <s v="Alejandro Pavez"/>
    <s v="SOLICITUD DE PERMISO PARA PODER PUBLICAR NUESTRO TRABAJO"/>
    <s v="Hola me presento mi nombre es Jara Quiñones Gabriela Lily, soy estudiante de Medicina Humana de la Universidad Nacional del Santa de Ancash-Perú y conjuntamente con mi equipo de trabajo nos dirigimos a usted con la finalidad de solicitar su permiso para poder publicar nuestro trabajo, en cual consiste en la obtención de PREPARADOS ANATÓMICOS DE LA ESTRUCTURA MUSCULAR INTRÍNSECA Y FIBROCARTILAGINOSA DE LARINGES HUMANAS APLICANDO LAS TÉCNICAS DE DISECCIÓN Y CONSERVACIÓN CON LASKOWSKI. Espero su pronta respuesta, gracia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12"/>
  </r>
  <r>
    <s v="ayudaic"/>
    <n v="880098"/>
    <s v="2023-11-20T19:25:30Z"/>
    <s v="2023-11-20"/>
    <n v="1"/>
    <n v="5"/>
    <s v="Cumple"/>
    <n v="2"/>
    <n v="41"/>
    <n v="-39"/>
    <s v="20"/>
    <s v="11"/>
    <s v="2023"/>
    <s v="19:25"/>
    <s v="Noviembre"/>
    <s v="Cerrado"/>
    <s v="2023-11-21T13:02:15Z"/>
    <s v="2023-11-21"/>
    <s v="21"/>
    <s v="11"/>
    <s v="2023"/>
    <s v="13:02"/>
    <s v="Noviembre"/>
    <n v="9803675519124"/>
    <n v="9803675519124"/>
    <s v="Colegio de Bibliotecarios de Chile"/>
    <s v="colegiobibliotecarioschile@gmail.com"/>
    <x v="2"/>
    <s v="Alejandro Pavez"/>
    <s v="CBC MAGAZINE N°27 I Septiembre-Octubre 2023"/>
    <s v="Estimados(as):Tenemos el agrado de compartir con ustedes el CBC MAGAZINE N°27 correspondiente a los meses de Septiembre - Octubre 2023. Pueden revisar esta edición y las anteriores en el siguiente enlace:https://bibliotecarios.cl/cbc-magazine-n27-Septiembre-Octubre/Saludos cordiales,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r>
    <s v="ayudaic"/>
    <n v="880304"/>
    <s v="2023-11-21T11:38:13Z"/>
    <s v="2023-11-21"/>
    <n v="0"/>
    <n v="5"/>
    <s v="Cumple"/>
    <n v="2"/>
    <n v="41"/>
    <n v="-39"/>
    <s v="21"/>
    <s v="11"/>
    <s v="2023"/>
    <s v="11:38"/>
    <s v="Noviembre"/>
    <s v="Cerrado"/>
    <s v="2023-11-21T14:03:32Z"/>
    <s v="2023-11-21"/>
    <s v="21"/>
    <s v="11"/>
    <s v="2023"/>
    <s v="14:03"/>
    <s v="Noviembre"/>
    <n v="10752328133652"/>
    <n v="10752328133652"/>
    <s v="Scielo Contato"/>
    <s v="scielo@scielo.org"/>
    <x v="2"/>
    <s v="Alejandro Pavez"/>
    <s v="Re: Denuncia de plagio académico en articulo de Scielo"/>
    <s v="Estimados,Para obtener ayuda, redirija su correo electrónico directamente a la revista. O contactar &lt;scielo@dgb.unam.mx&gt;.Saludos,Equipe SciELO Brasil25-29 setembro, 2023São Paulo, Brasilhttps://25.scielo.org/SciELO - Scientific Electronic Library OnlineFAPESP - CAPES - CNPq -  BIREME  - FAP UNIFESPSciELO Brasil - www.scielo.org (http://www.scielo.org/)____________________________Em dom., 19 de nov. de 2023 às 22:49, Nan Estrada &lt;estradanan471@gmail.com&gt; escreveu:A quien corresponda:Denunciamos plagio académico en un artículo científico publicado en la Biblioteca Scielo, por parte de funcionarios universitarios. La publicación es la siguiente:Atribuciones causales del maltrato entre iguales. La perspectiva de los alumnos y del personal de escuelas de enseñanza media básica. Autores: Isabel de la A. Valadez Figueroa, Noé Albino González Gallegos, María de Jesús Orozco Valerio, Rosalba Montes Barajas. Revista Mexicana de Investigación Educativa 2011, 16(51). Recuperado de: https://www.scielo.org.mx/scielo.php?script=sci_arttext&amp;pid=S1405-66662011000400005 (https://www.scielo.org.mx/scielo.php?script=sci_arttext&amp;pid=S1405-66662011000400005)En el adjunto está el resultado de la investigación. Los documentos completos se encuentran en esta carpeta de Google Drive: https://drive.google.com/drive/folders/1GpoSY4XCa4FB_69PnEZ_Fz6dMn2jRvDZ?usp=drive_link (https://drive.google.com/drive/folders/1GpoSY4XCa4FB_69PnEZ_Fz6dMn2jRvDZ?usp=drive_link)Saludos cordiales.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3"/>
    <x v="7"/>
  </r>
  <r>
    <s v="ayudaic"/>
    <n v="880637"/>
    <s v="2023-11-21T20:25:07Z"/>
    <s v="2023-11-21"/>
    <n v="1"/>
    <n v="5"/>
    <s v="Cumple"/>
    <n v="2"/>
    <n v="41"/>
    <n v="-39"/>
    <s v="21"/>
    <s v="11"/>
    <s v="2023"/>
    <s v="20:25"/>
    <s v="Noviembre"/>
    <s v="Cerrado"/>
    <s v="2023-11-22T12:29:07Z"/>
    <s v="2023-11-22"/>
    <s v="22"/>
    <s v="11"/>
    <s v="2023"/>
    <s v="12:29"/>
    <s v="Noviembre"/>
    <n v="10225849858836"/>
    <n v="10225849858836"/>
    <s v="Kristopher Chandía Valenzuela"/>
    <s v="ingeniare@academicos.uta.cl"/>
    <x v="2"/>
    <s v="Alejandro Pavez"/>
    <s v="[ingeniare] Nueva notificación desde Ingeniare. Revista chilena de ingeniería"/>
    <s v="Tiene una nueva notificación desde Ingeniare. Revista chilena de ingeniería:Se ha enviado un nuevo artículo para el cual hay que asignar un editor/a.Enlace: https://cl.submission.scielo.org/index.php/ingeniare/workflow/submission/9561Kristopher Chandía Valenzuela___________________________________________________________ Dr. Kristopher Chandía Valenzuela Editor Ingeniare. Revista chilena de ingeniería http://cl.submission.scielo.org/index.php/ingeniareEsta mensagem pode conter informação confidencial, sendo seu sigilo protegido por lei. Se você não for o destinatário ou a pessoa autorizada a receber esta mensagem, não pode usar, copiar ou divulgar as informações nela contidas ou tomar qualquer ação baseada nessas informações. Se você recebeu esta mensagem por engano, por favor, avise imediatamente ao remetente, respondendo o e-mail e em seguida apague-a. Agradecemos sua cooperação.This message may contain confidential information and its confidentiality is protected by law. If you are not the addressed or authorized person to receive this message, you must not use, copy, disclose or take any action based on it or any information herein. If you have received this message by mistake, please advise the sender immediately by replying the e-mail and then deleting it. Thank you for your cooperation.La información contenida en este correo, y en cualquier archivo adjunto, no es un acto administrativo y no puede modificar ni alterar de modo alguno los regímenes jurídicos establecidos, ya sea en los actos administrativos emitidos por esta Agencia, en los convenios o contratos celebrados por la Agencia (ANID); sin perjuicio de las responsabilidades que, eventualmente, le correspondan al (a la) emisor(a) de la presente comunicación.Este documento contiene información que es de propiedad de la Agencia (ANID) y puede incluir además información reservada, privilegiada, confidencial o de divulgación restringida según la ley chilena. Si usted no es el(la) destinatario(a) de esta comunicación, le informamos que cualquier divulgación, distribución o copia de esta información puede constituir un delito conforme a la ley chilena.The information contained in this email and in any attached file, is not an administrative act and cannot modify nor alter in any way the established legal regimes, whether in the administrative acts issued by this Agency, in the agreements or contracts concluded by the Agency (ANID), without prejudice to the responsibilities that, eventually, correspond to the issuer of this communication.This document contains information that is owned by the Agency (ANID) and may also include reserved, privileged, confidential or of restricted disclosure information according to Chilean law. If you are not the recipient of this communication, you are hereby notified that any disclosure, distribution or copy of this information may constitute a crime under Chilean law."/>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83D7F-6EB9-4AAB-AA0F-C8795E670F9E}"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Q14" firstHeaderRow="1" firstDataRow="2" firstDataCol="1" rowPageCount="1" colPageCount="1"/>
  <pivotFields count="33">
    <pivotField showAll="0"/>
    <pivotField dataField="1" showAll="0"/>
    <pivotField showAll="0"/>
    <pivotField showAll="0"/>
    <pivotField numFmtId="1" showAll="0"/>
    <pivotField numFmtId="1"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11">
        <item x="4"/>
        <item x="6"/>
        <item x="0"/>
        <item x="5"/>
        <item x="1"/>
        <item x="7"/>
        <item x="3"/>
        <item x="2"/>
        <item x="8"/>
        <item m="1" x="9"/>
        <item t="default"/>
      </items>
    </pivotField>
    <pivotField showAll="0"/>
    <pivotField showAll="0"/>
    <pivotField showAll="0"/>
    <pivotField axis="axisPage" multipleItemSelectionAllowed="1" showAll="0">
      <items count="7">
        <item x="4"/>
        <item x="1"/>
        <item x="5"/>
        <item x="2"/>
        <item x="3"/>
        <item x="0"/>
        <item t="default"/>
      </items>
    </pivotField>
    <pivotField axis="axisCol" showAll="0">
      <items count="16">
        <item x="11"/>
        <item x="3"/>
        <item x="5"/>
        <item x="12"/>
        <item x="4"/>
        <item x="9"/>
        <item x="1"/>
        <item x="2"/>
        <item x="14"/>
        <item x="8"/>
        <item x="7"/>
        <item x="10"/>
        <item x="13"/>
        <item x="0"/>
        <item x="6"/>
        <item t="default"/>
      </items>
    </pivotField>
  </pivotFields>
  <rowFields count="1">
    <field x="27"/>
  </rowFields>
  <rowItems count="10">
    <i>
      <x/>
    </i>
    <i>
      <x v="1"/>
    </i>
    <i>
      <x v="2"/>
    </i>
    <i>
      <x v="3"/>
    </i>
    <i>
      <x v="4"/>
    </i>
    <i>
      <x v="5"/>
    </i>
    <i>
      <x v="6"/>
    </i>
    <i>
      <x v="7"/>
    </i>
    <i>
      <x v="8"/>
    </i>
    <i t="grand">
      <x/>
    </i>
  </rowItems>
  <colFields count="1">
    <field x="32"/>
  </colFields>
  <colItems count="16">
    <i>
      <x/>
    </i>
    <i>
      <x v="1"/>
    </i>
    <i>
      <x v="2"/>
    </i>
    <i>
      <x v="3"/>
    </i>
    <i>
      <x v="4"/>
    </i>
    <i>
      <x v="5"/>
    </i>
    <i>
      <x v="6"/>
    </i>
    <i>
      <x v="7"/>
    </i>
    <i>
      <x v="8"/>
    </i>
    <i>
      <x v="9"/>
    </i>
    <i>
      <x v="10"/>
    </i>
    <i>
      <x v="11"/>
    </i>
    <i>
      <x v="12"/>
    </i>
    <i>
      <x v="13"/>
    </i>
    <i>
      <x v="14"/>
    </i>
    <i t="grand">
      <x/>
    </i>
  </colItems>
  <pageFields count="1">
    <pageField fld="31" hier="-1"/>
  </pageFields>
  <dataFields count="1">
    <dataField name="Cuenta de id_ticke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0141-CE82-40C4-B379-C116369CA271}">
  <dimension ref="A1:Q14"/>
  <sheetViews>
    <sheetView workbookViewId="0">
      <selection activeCell="A14" sqref="A14"/>
    </sheetView>
  </sheetViews>
  <sheetFormatPr baseColWidth="10" defaultRowHeight="15" x14ac:dyDescent="0.25"/>
  <cols>
    <col min="1" max="1" width="32" bestFit="1" customWidth="1"/>
    <col min="2" max="2" width="22.42578125" bestFit="1" customWidth="1"/>
    <col min="3" max="3" width="18.28515625" bestFit="1" customWidth="1"/>
    <col min="4" max="4" width="15.7109375" bestFit="1" customWidth="1"/>
    <col min="5" max="5" width="19.5703125" bestFit="1" customWidth="1"/>
    <col min="6" max="6" width="23.42578125" bestFit="1" customWidth="1"/>
    <col min="7" max="7" width="19.42578125" bestFit="1" customWidth="1"/>
    <col min="8" max="8" width="22.42578125" bestFit="1" customWidth="1"/>
    <col min="9" max="9" width="25.5703125" bestFit="1" customWidth="1"/>
    <col min="10" max="10" width="12.7109375" bestFit="1" customWidth="1"/>
    <col min="11" max="11" width="18.42578125" bestFit="1" customWidth="1"/>
    <col min="12" max="12" width="19.42578125" bestFit="1" customWidth="1"/>
    <col min="13" max="13" width="12.7109375" bestFit="1" customWidth="1"/>
    <col min="14" max="14" width="29.140625" bestFit="1" customWidth="1"/>
    <col min="15" max="15" width="5.85546875" bestFit="1" customWidth="1"/>
    <col min="16" max="16" width="18.28515625" bestFit="1" customWidth="1"/>
    <col min="17" max="17" width="12.5703125" bestFit="1" customWidth="1"/>
    <col min="18" max="18" width="15.28515625" bestFit="1" customWidth="1"/>
    <col min="19" max="19" width="30.140625" bestFit="1" customWidth="1"/>
    <col min="20" max="20" width="26.85546875" bestFit="1" customWidth="1"/>
    <col min="21" max="21" width="64.7109375" bestFit="1" customWidth="1"/>
    <col min="22" max="22" width="28.85546875" bestFit="1" customWidth="1"/>
    <col min="23" max="23" width="32" bestFit="1" customWidth="1"/>
    <col min="24" max="24" width="42.28515625" bestFit="1" customWidth="1"/>
    <col min="25" max="25" width="21.28515625" bestFit="1" customWidth="1"/>
    <col min="26" max="26" width="22.140625" bestFit="1" customWidth="1"/>
    <col min="27" max="27" width="19" bestFit="1" customWidth="1"/>
    <col min="28" max="28" width="35.85546875" bestFit="1" customWidth="1"/>
    <col min="29" max="29" width="27.140625" bestFit="1" customWidth="1"/>
    <col min="30" max="30" width="32.5703125" bestFit="1" customWidth="1"/>
    <col min="31" max="31" width="35" bestFit="1" customWidth="1"/>
    <col min="32" max="32" width="23" bestFit="1" customWidth="1"/>
    <col min="33" max="33" width="22.7109375" bestFit="1" customWidth="1"/>
    <col min="34" max="34" width="38.85546875" bestFit="1" customWidth="1"/>
    <col min="35" max="35" width="50.5703125" bestFit="1" customWidth="1"/>
    <col min="36" max="36" width="30.7109375" bestFit="1" customWidth="1"/>
    <col min="37" max="37" width="35.140625" bestFit="1" customWidth="1"/>
    <col min="38" max="38" width="35.28515625" bestFit="1" customWidth="1"/>
    <col min="39" max="39" width="24.7109375" bestFit="1" customWidth="1"/>
    <col min="40" max="40" width="38.140625" bestFit="1" customWidth="1"/>
    <col min="41" max="41" width="38.7109375" bestFit="1" customWidth="1"/>
    <col min="42" max="42" width="32.140625" bestFit="1" customWidth="1"/>
    <col min="43" max="43" width="27.28515625" bestFit="1" customWidth="1"/>
    <col min="44" max="45" width="43.140625" bestFit="1" customWidth="1"/>
    <col min="46" max="46" width="27" bestFit="1" customWidth="1"/>
    <col min="47" max="47" width="34.140625" bestFit="1" customWidth="1"/>
    <col min="48" max="48" width="27" bestFit="1" customWidth="1"/>
    <col min="49" max="49" width="8" bestFit="1" customWidth="1"/>
    <col min="50" max="50" width="35.140625" bestFit="1" customWidth="1"/>
    <col min="51" max="51" width="33.7109375" bestFit="1" customWidth="1"/>
    <col min="52" max="52" width="33.140625" bestFit="1" customWidth="1"/>
    <col min="53" max="53" width="19.140625" bestFit="1" customWidth="1"/>
    <col min="54" max="54" width="38.7109375" bestFit="1" customWidth="1"/>
    <col min="55" max="55" width="42.5703125" bestFit="1" customWidth="1"/>
    <col min="56" max="56" width="29.5703125" bestFit="1" customWidth="1"/>
    <col min="57" max="57" width="37" bestFit="1" customWidth="1"/>
    <col min="58" max="58" width="61" bestFit="1" customWidth="1"/>
    <col min="59" max="59" width="47.7109375" bestFit="1" customWidth="1"/>
    <col min="60" max="60" width="56.5703125" bestFit="1" customWidth="1"/>
    <col min="61" max="61" width="49" bestFit="1" customWidth="1"/>
    <col min="62" max="62" width="46.140625" bestFit="1" customWidth="1"/>
    <col min="63" max="63" width="33.28515625" bestFit="1" customWidth="1"/>
    <col min="64" max="64" width="44.85546875" bestFit="1" customWidth="1"/>
    <col min="65" max="65" width="6.28515625" bestFit="1" customWidth="1"/>
    <col min="66" max="66" width="12.85546875" bestFit="1" customWidth="1"/>
    <col min="67" max="67" width="29" bestFit="1" customWidth="1"/>
    <col min="68" max="68" width="21.7109375" bestFit="1" customWidth="1"/>
    <col min="69" max="69" width="74.42578125" bestFit="1" customWidth="1"/>
    <col min="70" max="70" width="58.140625" bestFit="1" customWidth="1"/>
    <col min="71" max="71" width="66.140625" bestFit="1" customWidth="1"/>
    <col min="72" max="73" width="24" bestFit="1" customWidth="1"/>
    <col min="74" max="74" width="27.140625" bestFit="1" customWidth="1"/>
    <col min="75" max="75" width="27.85546875" bestFit="1" customWidth="1"/>
    <col min="76" max="76" width="29.85546875" bestFit="1" customWidth="1"/>
    <col min="77" max="77" width="27.7109375" bestFit="1" customWidth="1"/>
    <col min="78" max="78" width="72" bestFit="1" customWidth="1"/>
    <col min="79" max="79" width="29.140625" bestFit="1" customWidth="1"/>
    <col min="80" max="80" width="25" bestFit="1" customWidth="1"/>
    <col min="81" max="81" width="59.42578125" bestFit="1" customWidth="1"/>
    <col min="82" max="82" width="35.28515625" bestFit="1" customWidth="1"/>
    <col min="83" max="83" width="24" bestFit="1" customWidth="1"/>
    <col min="84" max="84" width="41.5703125" bestFit="1" customWidth="1"/>
    <col min="85" max="85" width="39.85546875" bestFit="1" customWidth="1"/>
    <col min="86" max="86" width="36.85546875" bestFit="1" customWidth="1"/>
    <col min="87" max="87" width="44.28515625" bestFit="1" customWidth="1"/>
    <col min="88" max="88" width="51.42578125" bestFit="1" customWidth="1"/>
    <col min="89" max="89" width="15.85546875" bestFit="1" customWidth="1"/>
    <col min="90" max="91" width="24.140625" bestFit="1" customWidth="1"/>
    <col min="92" max="92" width="38.28515625" bestFit="1" customWidth="1"/>
    <col min="93" max="93" width="31.140625" bestFit="1" customWidth="1"/>
    <col min="94" max="94" width="35.5703125" bestFit="1" customWidth="1"/>
    <col min="95" max="95" width="29.140625" bestFit="1" customWidth="1"/>
    <col min="96" max="96" width="23.28515625" bestFit="1" customWidth="1"/>
    <col min="97" max="98" width="32.42578125" bestFit="1" customWidth="1"/>
    <col min="99" max="99" width="56.7109375" bestFit="1" customWidth="1"/>
    <col min="100" max="100" width="11.7109375" bestFit="1" customWidth="1"/>
    <col min="101" max="102" width="32.5703125" bestFit="1" customWidth="1"/>
    <col min="103" max="103" width="32.42578125" bestFit="1" customWidth="1"/>
    <col min="104" max="104" width="35" bestFit="1" customWidth="1"/>
    <col min="105" max="105" width="29.5703125" bestFit="1" customWidth="1"/>
    <col min="106" max="106" width="20.7109375" bestFit="1" customWidth="1"/>
    <col min="107" max="107" width="54.42578125" bestFit="1" customWidth="1"/>
    <col min="108" max="108" width="46.140625" bestFit="1" customWidth="1"/>
    <col min="109" max="109" width="19.5703125" bestFit="1" customWidth="1"/>
    <col min="110" max="110" width="32.140625" bestFit="1" customWidth="1"/>
    <col min="111" max="111" width="8.42578125" bestFit="1" customWidth="1"/>
    <col min="112" max="112" width="40.42578125" bestFit="1" customWidth="1"/>
    <col min="113" max="113" width="24.85546875" bestFit="1" customWidth="1"/>
    <col min="114" max="114" width="28.42578125" bestFit="1" customWidth="1"/>
    <col min="115" max="115" width="22.7109375" bestFit="1" customWidth="1"/>
    <col min="116" max="116" width="20" bestFit="1" customWidth="1"/>
    <col min="117" max="117" width="34" bestFit="1" customWidth="1"/>
    <col min="118" max="118" width="46.140625" bestFit="1" customWidth="1"/>
    <col min="119" max="119" width="24.85546875" bestFit="1" customWidth="1"/>
    <col min="120" max="120" width="43" bestFit="1" customWidth="1"/>
    <col min="121" max="121" width="44" bestFit="1" customWidth="1"/>
    <col min="122" max="122" width="21.85546875" bestFit="1" customWidth="1"/>
    <col min="123" max="123" width="23" bestFit="1" customWidth="1"/>
    <col min="124" max="124" width="25.28515625" bestFit="1" customWidth="1"/>
    <col min="125" max="125" width="29.140625" bestFit="1" customWidth="1"/>
    <col min="126" max="126" width="24.28515625" bestFit="1" customWidth="1"/>
    <col min="127" max="127" width="19.28515625" bestFit="1" customWidth="1"/>
    <col min="128" max="128" width="12.85546875" bestFit="1" customWidth="1"/>
    <col min="129" max="129" width="22.7109375" bestFit="1" customWidth="1"/>
    <col min="130" max="130" width="40.42578125" bestFit="1" customWidth="1"/>
    <col min="131" max="131" width="22.7109375" bestFit="1" customWidth="1"/>
    <col min="132" max="132" width="16.28515625" bestFit="1" customWidth="1"/>
    <col min="133" max="133" width="58.140625" bestFit="1" customWidth="1"/>
    <col min="134" max="134" width="54.7109375" bestFit="1" customWidth="1"/>
    <col min="135" max="135" width="20.85546875" bestFit="1" customWidth="1"/>
    <col min="136" max="136" width="35" bestFit="1" customWidth="1"/>
    <col min="137" max="137" width="42.7109375" bestFit="1" customWidth="1"/>
    <col min="138" max="138" width="17.5703125" bestFit="1" customWidth="1"/>
    <col min="139" max="139" width="48" bestFit="1" customWidth="1"/>
    <col min="140" max="140" width="35.85546875" bestFit="1" customWidth="1"/>
    <col min="141" max="141" width="32.28515625" bestFit="1" customWidth="1"/>
    <col min="142" max="142" width="56.7109375" bestFit="1" customWidth="1"/>
    <col min="143" max="143" width="25.42578125" bestFit="1" customWidth="1"/>
    <col min="144" max="144" width="26.85546875" bestFit="1" customWidth="1"/>
    <col min="145" max="145" width="15.5703125" bestFit="1" customWidth="1"/>
    <col min="146" max="146" width="63.7109375" bestFit="1" customWidth="1"/>
    <col min="147" max="147" width="50.28515625" bestFit="1" customWidth="1"/>
    <col min="148" max="148" width="31.5703125" bestFit="1" customWidth="1"/>
    <col min="149" max="149" width="29.5703125" bestFit="1" customWidth="1"/>
    <col min="150" max="150" width="32.28515625" bestFit="1" customWidth="1"/>
    <col min="151" max="151" width="31.85546875" bestFit="1" customWidth="1"/>
    <col min="152" max="152" width="27.7109375" bestFit="1" customWidth="1"/>
    <col min="153" max="153" width="14.140625" bestFit="1" customWidth="1"/>
    <col min="154" max="154" width="24" bestFit="1" customWidth="1"/>
    <col min="155" max="155" width="60.28515625" bestFit="1" customWidth="1"/>
    <col min="156" max="156" width="49.85546875" bestFit="1" customWidth="1"/>
    <col min="157" max="157" width="55.7109375" bestFit="1" customWidth="1"/>
    <col min="158" max="158" width="39.140625" bestFit="1" customWidth="1"/>
    <col min="159" max="159" width="53.5703125" bestFit="1" customWidth="1"/>
    <col min="160" max="160" width="52.28515625" bestFit="1" customWidth="1"/>
    <col min="161" max="161" width="56.5703125" bestFit="1" customWidth="1"/>
    <col min="162" max="162" width="34.5703125" bestFit="1" customWidth="1"/>
    <col min="163" max="163" width="18.85546875" bestFit="1" customWidth="1"/>
    <col min="164" max="164" width="49.5703125" bestFit="1" customWidth="1"/>
    <col min="165" max="165" width="25.140625" bestFit="1" customWidth="1"/>
    <col min="166" max="166" width="22" bestFit="1" customWidth="1"/>
    <col min="167" max="167" width="66.140625" bestFit="1" customWidth="1"/>
    <col min="168" max="168" width="35" bestFit="1" customWidth="1"/>
    <col min="169" max="169" width="31.85546875" bestFit="1" customWidth="1"/>
    <col min="170" max="170" width="29.5703125" bestFit="1" customWidth="1"/>
    <col min="171" max="171" width="42" bestFit="1" customWidth="1"/>
    <col min="172" max="172" width="45.5703125" bestFit="1" customWidth="1"/>
    <col min="173" max="173" width="31.28515625" bestFit="1" customWidth="1"/>
    <col min="174" max="174" width="21.7109375" bestFit="1" customWidth="1"/>
    <col min="175" max="175" width="22.28515625" bestFit="1" customWidth="1"/>
    <col min="176" max="176" width="42.5703125" bestFit="1" customWidth="1"/>
    <col min="177" max="177" width="21.42578125" bestFit="1" customWidth="1"/>
    <col min="178" max="178" width="23.85546875" bestFit="1" customWidth="1"/>
    <col min="179" max="179" width="16.5703125" bestFit="1" customWidth="1"/>
    <col min="180" max="180" width="9.28515625" bestFit="1" customWidth="1"/>
    <col min="181" max="181" width="9.5703125" bestFit="1" customWidth="1"/>
    <col min="182" max="182" width="36.42578125" bestFit="1" customWidth="1"/>
    <col min="183" max="183" width="15.28515625" bestFit="1" customWidth="1"/>
    <col min="184" max="184" width="39.28515625" bestFit="1" customWidth="1"/>
    <col min="185" max="185" width="53.5703125" bestFit="1" customWidth="1"/>
    <col min="186" max="186" width="20" bestFit="1" customWidth="1"/>
    <col min="187" max="187" width="29.85546875" bestFit="1" customWidth="1"/>
    <col min="188" max="188" width="74.5703125" bestFit="1" customWidth="1"/>
    <col min="189" max="189" width="35.42578125" bestFit="1" customWidth="1"/>
    <col min="190" max="190" width="35" bestFit="1" customWidth="1"/>
    <col min="191" max="191" width="37.28515625" bestFit="1" customWidth="1"/>
    <col min="192" max="192" width="41.140625" bestFit="1" customWidth="1"/>
    <col min="193" max="193" width="33.5703125" bestFit="1" customWidth="1"/>
    <col min="194" max="194" width="30.140625" bestFit="1" customWidth="1"/>
    <col min="195" max="195" width="30.5703125" bestFit="1" customWidth="1"/>
    <col min="196" max="196" width="48.85546875" bestFit="1" customWidth="1"/>
    <col min="197" max="198" width="27.28515625" bestFit="1" customWidth="1"/>
    <col min="199" max="199" width="19" bestFit="1" customWidth="1"/>
    <col min="200" max="200" width="10.42578125" bestFit="1" customWidth="1"/>
    <col min="201" max="201" width="70.28515625" bestFit="1" customWidth="1"/>
    <col min="202" max="202" width="82.140625" bestFit="1" customWidth="1"/>
    <col min="203" max="203" width="74.140625" bestFit="1" customWidth="1"/>
    <col min="204" max="204" width="3.42578125" bestFit="1" customWidth="1"/>
    <col min="205" max="205" width="8.42578125" bestFit="1" customWidth="1"/>
    <col min="206" max="206" width="13.5703125" bestFit="1" customWidth="1"/>
    <col min="207" max="207" width="34.85546875" bestFit="1" customWidth="1"/>
    <col min="208" max="208" width="27.5703125" bestFit="1" customWidth="1"/>
    <col min="209" max="209" width="6" bestFit="1" customWidth="1"/>
    <col min="210" max="210" width="15.42578125" bestFit="1" customWidth="1"/>
    <col min="211" max="211" width="38.5703125" bestFit="1" customWidth="1"/>
    <col min="212" max="212" width="56.140625" bestFit="1" customWidth="1"/>
    <col min="213" max="213" width="47" bestFit="1" customWidth="1"/>
    <col min="214" max="214" width="79.28515625" bestFit="1" customWidth="1"/>
    <col min="215" max="215" width="42" bestFit="1" customWidth="1"/>
    <col min="216" max="216" width="22" bestFit="1" customWidth="1"/>
    <col min="217" max="217" width="29.28515625" bestFit="1" customWidth="1"/>
    <col min="218" max="218" width="25.42578125" bestFit="1" customWidth="1"/>
    <col min="219" max="219" width="23.7109375" bestFit="1" customWidth="1"/>
    <col min="220" max="220" width="17.85546875" bestFit="1" customWidth="1"/>
    <col min="221" max="221" width="20.28515625" bestFit="1" customWidth="1"/>
    <col min="222" max="222" width="31.85546875" bestFit="1" customWidth="1"/>
    <col min="223" max="223" width="23.42578125" bestFit="1" customWidth="1"/>
    <col min="224" max="224" width="39.42578125" bestFit="1" customWidth="1"/>
    <col min="225" max="225" width="39.140625" bestFit="1" customWidth="1"/>
    <col min="226" max="226" width="40.85546875" bestFit="1" customWidth="1"/>
    <col min="227" max="227" width="23.7109375" bestFit="1" customWidth="1"/>
    <col min="228" max="228" width="39.28515625" bestFit="1" customWidth="1"/>
    <col min="229" max="229" width="11.5703125" bestFit="1" customWidth="1"/>
    <col min="230" max="230" width="38.7109375" bestFit="1" customWidth="1"/>
    <col min="231" max="231" width="48.140625" bestFit="1" customWidth="1"/>
    <col min="232" max="232" width="31.28515625" bestFit="1" customWidth="1"/>
    <col min="233" max="233" width="43" bestFit="1" customWidth="1"/>
    <col min="234" max="234" width="26.7109375" bestFit="1" customWidth="1"/>
    <col min="235" max="235" width="37" bestFit="1" customWidth="1"/>
    <col min="236" max="236" width="32" bestFit="1" customWidth="1"/>
    <col min="237" max="237" width="29.5703125" bestFit="1" customWidth="1"/>
    <col min="238" max="238" width="45" bestFit="1" customWidth="1"/>
    <col min="239" max="239" width="23" bestFit="1" customWidth="1"/>
    <col min="240" max="240" width="31" bestFit="1" customWidth="1"/>
    <col min="241" max="241" width="29" bestFit="1" customWidth="1"/>
    <col min="242" max="242" width="33.42578125" bestFit="1" customWidth="1"/>
    <col min="243" max="243" width="33.28515625" bestFit="1" customWidth="1"/>
    <col min="244" max="244" width="39.5703125" bestFit="1" customWidth="1"/>
    <col min="245" max="245" width="26.5703125" bestFit="1" customWidth="1"/>
    <col min="246" max="246" width="29.5703125" bestFit="1" customWidth="1"/>
    <col min="247" max="247" width="41.5703125" bestFit="1" customWidth="1"/>
    <col min="248" max="248" width="37.28515625" bestFit="1" customWidth="1"/>
    <col min="249" max="249" width="23.28515625" bestFit="1" customWidth="1"/>
    <col min="250" max="250" width="18.7109375" bestFit="1" customWidth="1"/>
    <col min="251" max="251" width="29.5703125" bestFit="1" customWidth="1"/>
    <col min="252" max="252" width="43.28515625" bestFit="1" customWidth="1"/>
    <col min="253" max="253" width="24.7109375" bestFit="1" customWidth="1"/>
    <col min="254" max="254" width="26.7109375" bestFit="1" customWidth="1"/>
    <col min="255" max="255" width="67.28515625" bestFit="1" customWidth="1"/>
    <col min="256" max="256" width="32.28515625" bestFit="1" customWidth="1"/>
    <col min="257" max="257" width="46.5703125" bestFit="1" customWidth="1"/>
    <col min="258" max="258" width="65.140625" bestFit="1" customWidth="1"/>
    <col min="259" max="259" width="15" bestFit="1" customWidth="1"/>
    <col min="260" max="260" width="25" bestFit="1" customWidth="1"/>
    <col min="261" max="261" width="25.7109375" bestFit="1" customWidth="1"/>
    <col min="262" max="262" width="61.28515625" bestFit="1" customWidth="1"/>
    <col min="263" max="263" width="5.42578125" bestFit="1" customWidth="1"/>
    <col min="264" max="264" width="13.85546875" bestFit="1" customWidth="1"/>
    <col min="265" max="265" width="10" bestFit="1" customWidth="1"/>
    <col min="266" max="266" width="26.85546875" bestFit="1" customWidth="1"/>
    <col min="267" max="267" width="19.85546875" bestFit="1" customWidth="1"/>
    <col min="268" max="268" width="31.7109375" bestFit="1" customWidth="1"/>
    <col min="269" max="269" width="19.28515625" bestFit="1" customWidth="1"/>
    <col min="270" max="270" width="40.5703125" bestFit="1" customWidth="1"/>
    <col min="271" max="271" width="37.85546875" bestFit="1" customWidth="1"/>
    <col min="272" max="272" width="17.85546875" bestFit="1" customWidth="1"/>
    <col min="273" max="273" width="44.7109375" bestFit="1" customWidth="1"/>
    <col min="274" max="274" width="40.140625" bestFit="1" customWidth="1"/>
    <col min="275" max="275" width="42" bestFit="1" customWidth="1"/>
    <col min="276" max="276" width="36.140625" bestFit="1" customWidth="1"/>
    <col min="277" max="277" width="70.7109375" bestFit="1" customWidth="1"/>
    <col min="278" max="278" width="20.85546875" bestFit="1" customWidth="1"/>
    <col min="279" max="279" width="34.85546875" bestFit="1" customWidth="1"/>
    <col min="280" max="280" width="32.42578125" bestFit="1" customWidth="1"/>
    <col min="281" max="281" width="28.140625" bestFit="1" customWidth="1"/>
    <col min="282" max="282" width="19.7109375" bestFit="1" customWidth="1"/>
    <col min="283" max="283" width="52.42578125" bestFit="1" customWidth="1"/>
    <col min="284" max="285" width="21.42578125" bestFit="1" customWidth="1"/>
    <col min="286" max="287" width="13.140625" bestFit="1" customWidth="1"/>
    <col min="288" max="288" width="25.7109375" bestFit="1" customWidth="1"/>
    <col min="289" max="289" width="38.42578125" bestFit="1" customWidth="1"/>
    <col min="290" max="290" width="6.140625" bestFit="1" customWidth="1"/>
    <col min="291" max="291" width="57.85546875" bestFit="1" customWidth="1"/>
    <col min="292" max="292" width="44.85546875" bestFit="1" customWidth="1"/>
    <col min="293" max="293" width="50" bestFit="1" customWidth="1"/>
    <col min="294" max="294" width="29.7109375" bestFit="1" customWidth="1"/>
    <col min="295" max="295" width="28.42578125" bestFit="1" customWidth="1"/>
    <col min="296" max="296" width="56.28515625" bestFit="1" customWidth="1"/>
    <col min="297" max="297" width="25.85546875" bestFit="1" customWidth="1"/>
    <col min="298" max="298" width="33" bestFit="1" customWidth="1"/>
    <col min="299" max="299" width="62.5703125" bestFit="1" customWidth="1"/>
    <col min="300" max="300" width="10.7109375" bestFit="1" customWidth="1"/>
    <col min="301" max="301" width="29.28515625" bestFit="1" customWidth="1"/>
    <col min="302" max="302" width="11.7109375" bestFit="1" customWidth="1"/>
    <col min="303" max="303" width="49.7109375" bestFit="1" customWidth="1"/>
    <col min="304" max="304" width="33.28515625" bestFit="1" customWidth="1"/>
    <col min="305" max="305" width="53" bestFit="1" customWidth="1"/>
    <col min="306" max="306" width="42" bestFit="1" customWidth="1"/>
    <col min="307" max="307" width="19.28515625" bestFit="1" customWidth="1"/>
    <col min="308" max="308" width="29.85546875" bestFit="1" customWidth="1"/>
    <col min="309" max="309" width="16.85546875" bestFit="1" customWidth="1"/>
    <col min="310" max="310" width="47" bestFit="1" customWidth="1"/>
    <col min="311" max="311" width="32.5703125" bestFit="1" customWidth="1"/>
    <col min="312" max="312" width="44.140625" bestFit="1" customWidth="1"/>
    <col min="313" max="313" width="34.28515625" bestFit="1" customWidth="1"/>
    <col min="314" max="314" width="31.5703125" bestFit="1" customWidth="1"/>
    <col min="315" max="315" width="36.140625" bestFit="1" customWidth="1"/>
    <col min="316" max="316" width="42.5703125" bestFit="1" customWidth="1"/>
    <col min="317" max="317" width="86.140625" bestFit="1" customWidth="1"/>
    <col min="318" max="318" width="37.5703125" bestFit="1" customWidth="1"/>
    <col min="319" max="319" width="50" bestFit="1" customWidth="1"/>
    <col min="320" max="320" width="24.140625" bestFit="1" customWidth="1"/>
    <col min="321" max="321" width="31.28515625" bestFit="1" customWidth="1"/>
    <col min="322" max="322" width="27.5703125" bestFit="1" customWidth="1"/>
    <col min="323" max="323" width="41.140625" bestFit="1" customWidth="1"/>
    <col min="324" max="324" width="37.85546875" bestFit="1" customWidth="1"/>
    <col min="325" max="325" width="32" bestFit="1" customWidth="1"/>
    <col min="326" max="326" width="41.42578125" bestFit="1" customWidth="1"/>
    <col min="327" max="327" width="33.140625" bestFit="1" customWidth="1"/>
    <col min="328" max="328" width="105.42578125" bestFit="1" customWidth="1"/>
    <col min="329" max="329" width="121" bestFit="1" customWidth="1"/>
    <col min="330" max="330" width="72.28515625" bestFit="1" customWidth="1"/>
    <col min="331" max="331" width="69.42578125" bestFit="1" customWidth="1"/>
    <col min="332" max="332" width="14.5703125" bestFit="1" customWidth="1"/>
    <col min="333" max="333" width="36" bestFit="1" customWidth="1"/>
    <col min="334" max="334" width="43.140625" bestFit="1" customWidth="1"/>
    <col min="335" max="335" width="27.42578125" bestFit="1" customWidth="1"/>
    <col min="336" max="336" width="43.42578125" bestFit="1" customWidth="1"/>
    <col min="337" max="337" width="15" bestFit="1" customWidth="1"/>
    <col min="338" max="338" width="26.42578125" bestFit="1" customWidth="1"/>
    <col min="339" max="339" width="23.5703125" bestFit="1" customWidth="1"/>
    <col min="340" max="340" width="33.5703125" bestFit="1" customWidth="1"/>
    <col min="341" max="341" width="27.85546875" bestFit="1" customWidth="1"/>
    <col min="342" max="342" width="15.42578125" bestFit="1" customWidth="1"/>
    <col min="343" max="343" width="29.42578125" bestFit="1" customWidth="1"/>
    <col min="344" max="344" width="66.85546875" bestFit="1" customWidth="1"/>
    <col min="345" max="345" width="46" bestFit="1" customWidth="1"/>
    <col min="346" max="346" width="37.140625" bestFit="1" customWidth="1"/>
    <col min="347" max="347" width="21.28515625" bestFit="1" customWidth="1"/>
    <col min="348" max="348" width="47.85546875" bestFit="1" customWidth="1"/>
    <col min="349" max="349" width="41.85546875" bestFit="1" customWidth="1"/>
    <col min="350" max="350" width="42.140625" bestFit="1" customWidth="1"/>
    <col min="351" max="351" width="52.28515625" bestFit="1" customWidth="1"/>
    <col min="352" max="352" width="46.140625" bestFit="1" customWidth="1"/>
    <col min="353" max="353" width="20" bestFit="1" customWidth="1"/>
    <col min="354" max="354" width="33.28515625" bestFit="1" customWidth="1"/>
    <col min="355" max="355" width="28" bestFit="1" customWidth="1"/>
    <col min="356" max="356" width="25.140625" bestFit="1" customWidth="1"/>
    <col min="357" max="357" width="15" bestFit="1" customWidth="1"/>
    <col min="358" max="358" width="27.42578125" bestFit="1" customWidth="1"/>
    <col min="359" max="359" width="22.5703125" bestFit="1" customWidth="1"/>
    <col min="360" max="360" width="19.28515625" bestFit="1" customWidth="1"/>
    <col min="361" max="361" width="24" bestFit="1" customWidth="1"/>
    <col min="362" max="362" width="30.42578125" bestFit="1" customWidth="1"/>
    <col min="363" max="363" width="5.85546875" bestFit="1" customWidth="1"/>
    <col min="364" max="364" width="20.140625" bestFit="1" customWidth="1"/>
    <col min="365" max="365" width="22.42578125" bestFit="1" customWidth="1"/>
    <col min="366" max="366" width="22.5703125" bestFit="1" customWidth="1"/>
    <col min="367" max="367" width="19.42578125" bestFit="1" customWidth="1"/>
    <col min="368" max="369" width="33.5703125" bestFit="1" customWidth="1"/>
    <col min="370" max="370" width="37.28515625" bestFit="1" customWidth="1"/>
    <col min="371" max="371" width="24.5703125" bestFit="1" customWidth="1"/>
    <col min="372" max="372" width="26.5703125" bestFit="1" customWidth="1"/>
    <col min="373" max="373" width="21.28515625" bestFit="1" customWidth="1"/>
    <col min="374" max="374" width="26.85546875" bestFit="1" customWidth="1"/>
    <col min="375" max="375" width="9" bestFit="1" customWidth="1"/>
    <col min="376" max="376" width="29.85546875" bestFit="1" customWidth="1"/>
    <col min="377" max="377" width="19" bestFit="1" customWidth="1"/>
    <col min="378" max="378" width="21.28515625" bestFit="1" customWidth="1"/>
    <col min="379" max="379" width="53.5703125" bestFit="1" customWidth="1"/>
    <col min="380" max="380" width="39.85546875" bestFit="1" customWidth="1"/>
    <col min="381" max="381" width="46.5703125" bestFit="1" customWidth="1"/>
    <col min="382" max="382" width="36.7109375" bestFit="1" customWidth="1"/>
    <col min="383" max="383" width="78.85546875" bestFit="1" customWidth="1"/>
    <col min="384" max="384" width="47.140625" bestFit="1" customWidth="1"/>
    <col min="385" max="385" width="28.28515625" bestFit="1" customWidth="1"/>
    <col min="386" max="386" width="16.7109375" bestFit="1" customWidth="1"/>
    <col min="387" max="387" width="23.5703125" bestFit="1" customWidth="1"/>
    <col min="388" max="388" width="40.140625" bestFit="1" customWidth="1"/>
    <col min="389" max="389" width="34.140625" bestFit="1" customWidth="1"/>
    <col min="390" max="390" width="71" bestFit="1" customWidth="1"/>
    <col min="391" max="391" width="27.85546875" bestFit="1" customWidth="1"/>
    <col min="392" max="392" width="36.85546875" bestFit="1" customWidth="1"/>
    <col min="393" max="393" width="38" bestFit="1" customWidth="1"/>
    <col min="394" max="394" width="20.5703125" bestFit="1" customWidth="1"/>
    <col min="395" max="395" width="27.5703125" bestFit="1" customWidth="1"/>
    <col min="396" max="396" width="56.42578125" bestFit="1" customWidth="1"/>
    <col min="397" max="397" width="37.28515625" bestFit="1" customWidth="1"/>
    <col min="398" max="398" width="30" bestFit="1" customWidth="1"/>
    <col min="399" max="399" width="63.42578125" bestFit="1" customWidth="1"/>
    <col min="400" max="400" width="53.85546875" bestFit="1" customWidth="1"/>
    <col min="401" max="401" width="47" bestFit="1" customWidth="1"/>
    <col min="402" max="402" width="19.5703125" bestFit="1" customWidth="1"/>
    <col min="403" max="403" width="22.85546875" bestFit="1" customWidth="1"/>
    <col min="404" max="404" width="24.42578125" bestFit="1" customWidth="1"/>
    <col min="405" max="405" width="31.28515625" bestFit="1" customWidth="1"/>
    <col min="406" max="406" width="19.5703125" bestFit="1" customWidth="1"/>
    <col min="407" max="407" width="45.140625" bestFit="1" customWidth="1"/>
    <col min="408" max="408" width="34.28515625" bestFit="1" customWidth="1"/>
    <col min="409" max="409" width="46.28515625" bestFit="1" customWidth="1"/>
    <col min="410" max="410" width="19.140625" bestFit="1" customWidth="1"/>
    <col min="411" max="411" width="42" bestFit="1" customWidth="1"/>
    <col min="412" max="412" width="40.85546875" bestFit="1" customWidth="1"/>
    <col min="413" max="413" width="27.7109375" bestFit="1" customWidth="1"/>
    <col min="414" max="414" width="36.28515625" bestFit="1" customWidth="1"/>
    <col min="415" max="415" width="28" bestFit="1" customWidth="1"/>
    <col min="416" max="416" width="18.7109375" bestFit="1" customWidth="1"/>
    <col min="417" max="417" width="25.85546875" bestFit="1" customWidth="1"/>
    <col min="418" max="418" width="58.85546875" bestFit="1" customWidth="1"/>
    <col min="419" max="419" width="19.7109375" bestFit="1" customWidth="1"/>
    <col min="420" max="420" width="22.85546875" bestFit="1" customWidth="1"/>
    <col min="421" max="421" width="13.140625" bestFit="1" customWidth="1"/>
    <col min="422" max="422" width="28.28515625" bestFit="1" customWidth="1"/>
    <col min="423" max="423" width="21.7109375" bestFit="1" customWidth="1"/>
    <col min="424" max="424" width="23.28515625" bestFit="1" customWidth="1"/>
    <col min="425" max="425" width="34.85546875" bestFit="1" customWidth="1"/>
    <col min="426" max="426" width="23.85546875" bestFit="1" customWidth="1"/>
    <col min="427" max="427" width="108.7109375" bestFit="1" customWidth="1"/>
    <col min="428" max="428" width="14.140625" bestFit="1" customWidth="1"/>
    <col min="429" max="429" width="24.5703125" bestFit="1" customWidth="1"/>
    <col min="430" max="430" width="66.7109375" bestFit="1" customWidth="1"/>
    <col min="431" max="431" width="42.7109375" bestFit="1" customWidth="1"/>
    <col min="432" max="432" width="65.7109375" bestFit="1" customWidth="1"/>
    <col min="433" max="433" width="44.5703125" bestFit="1" customWidth="1"/>
    <col min="434" max="434" width="21.28515625" bestFit="1" customWidth="1"/>
    <col min="435" max="435" width="30.28515625" bestFit="1" customWidth="1"/>
    <col min="436" max="436" width="37.140625" bestFit="1" customWidth="1"/>
    <col min="437" max="437" width="48.28515625" bestFit="1" customWidth="1"/>
    <col min="438" max="438" width="33.7109375" bestFit="1" customWidth="1"/>
    <col min="439" max="439" width="44.85546875" bestFit="1" customWidth="1"/>
    <col min="440" max="440" width="40" bestFit="1" customWidth="1"/>
    <col min="441" max="441" width="59.85546875" bestFit="1" customWidth="1"/>
    <col min="442" max="442" width="32.85546875" bestFit="1" customWidth="1"/>
    <col min="443" max="443" width="11.85546875" bestFit="1" customWidth="1"/>
    <col min="444" max="444" width="58.28515625" bestFit="1" customWidth="1"/>
    <col min="445" max="445" width="28.28515625" bestFit="1" customWidth="1"/>
    <col min="446" max="446" width="31" bestFit="1" customWidth="1"/>
    <col min="447" max="447" width="47.42578125" bestFit="1" customWidth="1"/>
    <col min="448" max="448" width="28.5703125" bestFit="1" customWidth="1"/>
    <col min="449" max="449" width="39.5703125" bestFit="1" customWidth="1"/>
    <col min="450" max="450" width="20.7109375" bestFit="1" customWidth="1"/>
    <col min="451" max="451" width="53.5703125" bestFit="1" customWidth="1"/>
    <col min="452" max="452" width="27.28515625" bestFit="1" customWidth="1"/>
    <col min="453" max="453" width="60" bestFit="1" customWidth="1"/>
    <col min="454" max="454" width="28.42578125" bestFit="1" customWidth="1"/>
    <col min="455" max="455" width="46.42578125" bestFit="1" customWidth="1"/>
    <col min="456" max="456" width="38.28515625" bestFit="1" customWidth="1"/>
    <col min="457" max="457" width="36.85546875" bestFit="1" customWidth="1"/>
    <col min="458" max="458" width="32.42578125" bestFit="1" customWidth="1"/>
    <col min="459" max="459" width="12.85546875" bestFit="1" customWidth="1"/>
    <col min="460" max="460" width="29.28515625" bestFit="1" customWidth="1"/>
    <col min="461" max="461" width="42.7109375" bestFit="1" customWidth="1"/>
    <col min="462" max="462" width="18.7109375" bestFit="1" customWidth="1"/>
    <col min="463" max="463" width="50.140625" bestFit="1" customWidth="1"/>
    <col min="464" max="464" width="13.140625" bestFit="1" customWidth="1"/>
    <col min="465" max="465" width="26.85546875" bestFit="1" customWidth="1"/>
    <col min="466" max="466" width="65.85546875" bestFit="1" customWidth="1"/>
    <col min="467" max="467" width="34.7109375" bestFit="1" customWidth="1"/>
    <col min="468" max="468" width="22.140625" bestFit="1" customWidth="1"/>
    <col min="469" max="469" width="70.7109375" bestFit="1" customWidth="1"/>
    <col min="470" max="470" width="34.140625" bestFit="1" customWidth="1"/>
    <col min="471" max="471" width="20" bestFit="1" customWidth="1"/>
    <col min="472" max="472" width="21.7109375" bestFit="1" customWidth="1"/>
    <col min="473" max="473" width="29" bestFit="1" customWidth="1"/>
    <col min="474" max="474" width="23.140625" bestFit="1" customWidth="1"/>
    <col min="475" max="475" width="50.140625" bestFit="1" customWidth="1"/>
    <col min="476" max="476" width="50.5703125" bestFit="1" customWidth="1"/>
    <col min="477" max="477" width="62.7109375" bestFit="1" customWidth="1"/>
    <col min="478" max="478" width="54.85546875" bestFit="1" customWidth="1"/>
    <col min="479" max="479" width="56.140625" bestFit="1" customWidth="1"/>
    <col min="480" max="480" width="8.140625" bestFit="1" customWidth="1"/>
    <col min="481" max="481" width="14" bestFit="1" customWidth="1"/>
    <col min="482" max="482" width="72.85546875" bestFit="1" customWidth="1"/>
    <col min="483" max="483" width="15.140625" bestFit="1" customWidth="1"/>
    <col min="484" max="484" width="31" bestFit="1" customWidth="1"/>
    <col min="485" max="485" width="24" bestFit="1" customWidth="1"/>
    <col min="486" max="486" width="27.7109375" bestFit="1" customWidth="1"/>
    <col min="487" max="487" width="23" bestFit="1" customWidth="1"/>
    <col min="488" max="488" width="31.85546875" bestFit="1" customWidth="1"/>
    <col min="489" max="489" width="79.28515625" bestFit="1" customWidth="1"/>
    <col min="490" max="490" width="29.28515625" bestFit="1" customWidth="1"/>
    <col min="491" max="491" width="28" bestFit="1" customWidth="1"/>
    <col min="492" max="492" width="18" bestFit="1" customWidth="1"/>
    <col min="493" max="493" width="42.85546875" bestFit="1" customWidth="1"/>
    <col min="494" max="494" width="67.28515625" bestFit="1" customWidth="1"/>
    <col min="495" max="495" width="30.5703125" bestFit="1" customWidth="1"/>
    <col min="496" max="496" width="39.7109375" bestFit="1" customWidth="1"/>
    <col min="497" max="497" width="30" bestFit="1" customWidth="1"/>
    <col min="498" max="498" width="45.7109375" bestFit="1" customWidth="1"/>
    <col min="499" max="499" width="29.85546875" bestFit="1" customWidth="1"/>
    <col min="500" max="500" width="21" bestFit="1" customWidth="1"/>
    <col min="501" max="501" width="73.7109375" bestFit="1" customWidth="1"/>
    <col min="502" max="502" width="59.28515625" bestFit="1" customWidth="1"/>
    <col min="503" max="503" width="49.140625" bestFit="1" customWidth="1"/>
    <col min="504" max="504" width="40.42578125" bestFit="1" customWidth="1"/>
    <col min="505" max="505" width="41.42578125" bestFit="1" customWidth="1"/>
    <col min="506" max="506" width="69.5703125" bestFit="1" customWidth="1"/>
    <col min="507" max="507" width="39" bestFit="1" customWidth="1"/>
    <col min="508" max="508" width="27.7109375" bestFit="1" customWidth="1"/>
    <col min="509" max="509" width="33" bestFit="1" customWidth="1"/>
    <col min="510" max="510" width="34.85546875" bestFit="1" customWidth="1"/>
    <col min="511" max="511" width="46" bestFit="1" customWidth="1"/>
    <col min="512" max="512" width="78" bestFit="1" customWidth="1"/>
    <col min="513" max="513" width="25.28515625" bestFit="1" customWidth="1"/>
    <col min="514" max="514" width="22.7109375" bestFit="1" customWidth="1"/>
    <col min="515" max="515" width="53.140625" bestFit="1" customWidth="1"/>
    <col min="516" max="516" width="62" bestFit="1" customWidth="1"/>
    <col min="517" max="517" width="37.5703125" bestFit="1" customWidth="1"/>
    <col min="518" max="518" width="133.28515625" bestFit="1" customWidth="1"/>
    <col min="519" max="519" width="45.5703125" bestFit="1" customWidth="1"/>
    <col min="520" max="520" width="33.85546875" bestFit="1" customWidth="1"/>
    <col min="521" max="521" width="31.140625" bestFit="1" customWidth="1"/>
    <col min="522" max="522" width="26" bestFit="1" customWidth="1"/>
    <col min="523" max="523" width="16.42578125" bestFit="1" customWidth="1"/>
    <col min="524" max="524" width="29.28515625" bestFit="1" customWidth="1"/>
    <col min="525" max="525" width="24.28515625" bestFit="1" customWidth="1"/>
    <col min="526" max="526" width="37.140625" bestFit="1" customWidth="1"/>
    <col min="527" max="527" width="77.5703125" bestFit="1" customWidth="1"/>
    <col min="528" max="528" width="24.5703125" bestFit="1" customWidth="1"/>
    <col min="529" max="529" width="18" bestFit="1" customWidth="1"/>
    <col min="530" max="530" width="23.5703125" bestFit="1" customWidth="1"/>
    <col min="531" max="531" width="43.28515625" bestFit="1" customWidth="1"/>
    <col min="532" max="533" width="16.7109375" bestFit="1" customWidth="1"/>
    <col min="534" max="534" width="24.5703125" bestFit="1" customWidth="1"/>
    <col min="535" max="535" width="40.140625" bestFit="1" customWidth="1"/>
    <col min="536" max="536" width="48.42578125" bestFit="1" customWidth="1"/>
    <col min="537" max="537" width="29" bestFit="1" customWidth="1"/>
    <col min="538" max="538" width="32.140625" bestFit="1" customWidth="1"/>
    <col min="539" max="540" width="28.140625" bestFit="1" customWidth="1"/>
    <col min="541" max="541" width="34.7109375" bestFit="1" customWidth="1"/>
    <col min="542" max="542" width="40.5703125" bestFit="1" customWidth="1"/>
    <col min="543" max="543" width="58.5703125" bestFit="1" customWidth="1"/>
    <col min="544" max="545" width="34.28515625" bestFit="1" customWidth="1"/>
    <col min="546" max="547" width="48.85546875" bestFit="1" customWidth="1"/>
    <col min="548" max="548" width="26.42578125" bestFit="1" customWidth="1"/>
    <col min="549" max="549" width="30.7109375" bestFit="1" customWidth="1"/>
    <col min="550" max="550" width="36.85546875" bestFit="1" customWidth="1"/>
    <col min="551" max="551" width="40.5703125" bestFit="1" customWidth="1"/>
    <col min="552" max="552" width="51.7109375" bestFit="1" customWidth="1"/>
    <col min="553" max="554" width="35.5703125" bestFit="1" customWidth="1"/>
    <col min="555" max="555" width="56.28515625" bestFit="1" customWidth="1"/>
    <col min="556" max="556" width="40.42578125" bestFit="1" customWidth="1"/>
    <col min="557" max="559" width="39.42578125" bestFit="1" customWidth="1"/>
    <col min="560" max="560" width="29.5703125" bestFit="1" customWidth="1"/>
    <col min="561" max="561" width="36.7109375" bestFit="1" customWidth="1"/>
    <col min="562" max="562" width="32.140625" bestFit="1" customWidth="1"/>
    <col min="563" max="563" width="64.140625" bestFit="1" customWidth="1"/>
    <col min="564" max="564" width="42" bestFit="1" customWidth="1"/>
    <col min="565" max="565" width="31" bestFit="1" customWidth="1"/>
    <col min="566" max="566" width="32.140625" bestFit="1" customWidth="1"/>
    <col min="567" max="568" width="29.7109375" bestFit="1" customWidth="1"/>
    <col min="569" max="569" width="14.85546875" bestFit="1" customWidth="1"/>
    <col min="570" max="570" width="33" bestFit="1" customWidth="1"/>
    <col min="571" max="571" width="38.85546875" bestFit="1" customWidth="1"/>
    <col min="572" max="572" width="37.5703125" bestFit="1" customWidth="1"/>
    <col min="573" max="573" width="22.85546875" bestFit="1" customWidth="1"/>
    <col min="574" max="574" width="25.140625" bestFit="1" customWidth="1"/>
    <col min="575" max="575" width="29.85546875" bestFit="1" customWidth="1"/>
    <col min="576" max="576" width="31" bestFit="1" customWidth="1"/>
    <col min="577" max="577" width="35.5703125" bestFit="1" customWidth="1"/>
    <col min="578" max="578" width="29.5703125" bestFit="1" customWidth="1"/>
    <col min="579" max="580" width="21" bestFit="1" customWidth="1"/>
    <col min="581" max="581" width="28.5703125" bestFit="1" customWidth="1"/>
    <col min="582" max="582" width="31.85546875" bestFit="1" customWidth="1"/>
    <col min="583" max="583" width="27.42578125" bestFit="1" customWidth="1"/>
    <col min="584" max="585" width="26.85546875" bestFit="1" customWidth="1"/>
    <col min="586" max="586" width="23.42578125" bestFit="1" customWidth="1"/>
    <col min="587" max="587" width="38.5703125" bestFit="1" customWidth="1"/>
    <col min="588" max="588" width="16.7109375" bestFit="1" customWidth="1"/>
    <col min="589" max="589" width="42.5703125" bestFit="1" customWidth="1"/>
    <col min="590" max="590" width="52.7109375" bestFit="1" customWidth="1"/>
    <col min="591" max="591" width="66.28515625" bestFit="1" customWidth="1"/>
    <col min="592" max="592" width="30.28515625" bestFit="1" customWidth="1"/>
    <col min="593" max="593" width="41.85546875" bestFit="1" customWidth="1"/>
    <col min="594" max="594" width="53.42578125" bestFit="1" customWidth="1"/>
    <col min="595" max="595" width="31.140625" bestFit="1" customWidth="1"/>
    <col min="596" max="596" width="22.5703125" bestFit="1" customWidth="1"/>
    <col min="597" max="597" width="60.140625" bestFit="1" customWidth="1"/>
    <col min="598" max="598" width="50.42578125" bestFit="1" customWidth="1"/>
    <col min="599" max="599" width="79.42578125" bestFit="1" customWidth="1"/>
    <col min="600" max="600" width="36.42578125" bestFit="1" customWidth="1"/>
    <col min="601" max="601" width="55.85546875" bestFit="1" customWidth="1"/>
    <col min="602" max="602" width="32.5703125" bestFit="1" customWidth="1"/>
    <col min="603" max="603" width="38.7109375" bestFit="1" customWidth="1"/>
    <col min="604" max="604" width="26.5703125" bestFit="1" customWidth="1"/>
    <col min="605" max="605" width="124.5703125" bestFit="1" customWidth="1"/>
    <col min="606" max="606" width="37.7109375" bestFit="1" customWidth="1"/>
    <col min="607" max="607" width="58.7109375" bestFit="1" customWidth="1"/>
    <col min="608" max="608" width="67" bestFit="1" customWidth="1"/>
    <col min="609" max="609" width="39.85546875" bestFit="1" customWidth="1"/>
    <col min="610" max="610" width="53.140625" bestFit="1" customWidth="1"/>
    <col min="611" max="611" width="39.28515625" bestFit="1" customWidth="1"/>
    <col min="612" max="612" width="25.140625" bestFit="1" customWidth="1"/>
    <col min="613" max="613" width="22" bestFit="1" customWidth="1"/>
    <col min="614" max="614" width="26.85546875" bestFit="1" customWidth="1"/>
    <col min="615" max="615" width="34.5703125" bestFit="1" customWidth="1"/>
    <col min="616" max="616" width="18.5703125" bestFit="1" customWidth="1"/>
    <col min="617" max="617" width="20.7109375" bestFit="1" customWidth="1"/>
    <col min="618" max="618" width="47.85546875" bestFit="1" customWidth="1"/>
    <col min="619" max="619" width="43.42578125" bestFit="1" customWidth="1"/>
    <col min="620" max="620" width="43.140625" bestFit="1" customWidth="1"/>
    <col min="621" max="621" width="37.28515625" bestFit="1" customWidth="1"/>
    <col min="622" max="622" width="54.5703125" bestFit="1" customWidth="1"/>
    <col min="623" max="623" width="43.140625" bestFit="1" customWidth="1"/>
    <col min="624" max="624" width="8.7109375" bestFit="1" customWidth="1"/>
    <col min="625" max="625" width="59.28515625" bestFit="1" customWidth="1"/>
    <col min="626" max="626" width="38.140625" bestFit="1" customWidth="1"/>
    <col min="627" max="627" width="35" bestFit="1" customWidth="1"/>
    <col min="628" max="628" width="15" bestFit="1" customWidth="1"/>
    <col min="629" max="629" width="54.5703125" bestFit="1" customWidth="1"/>
    <col min="630" max="630" width="34" bestFit="1" customWidth="1"/>
    <col min="631" max="631" width="17.28515625" bestFit="1" customWidth="1"/>
    <col min="632" max="632" width="29.140625" bestFit="1" customWidth="1"/>
    <col min="633" max="633" width="51.140625" bestFit="1" customWidth="1"/>
    <col min="634" max="634" width="49.28515625" bestFit="1" customWidth="1"/>
    <col min="635" max="635" width="35.140625" bestFit="1" customWidth="1"/>
    <col min="636" max="636" width="32.28515625" bestFit="1" customWidth="1"/>
    <col min="637" max="637" width="48.28515625" bestFit="1" customWidth="1"/>
    <col min="638" max="638" width="22.85546875" bestFit="1" customWidth="1"/>
    <col min="639" max="639" width="55" bestFit="1" customWidth="1"/>
    <col min="640" max="640" width="37.28515625" bestFit="1" customWidth="1"/>
    <col min="641" max="641" width="51.7109375" bestFit="1" customWidth="1"/>
    <col min="642" max="642" width="63.5703125" bestFit="1" customWidth="1"/>
    <col min="643" max="643" width="61" bestFit="1" customWidth="1"/>
    <col min="644" max="644" width="22.28515625" bestFit="1" customWidth="1"/>
    <col min="645" max="645" width="29.140625" bestFit="1" customWidth="1"/>
    <col min="646" max="646" width="58.42578125" bestFit="1" customWidth="1"/>
    <col min="647" max="647" width="39.140625" bestFit="1" customWidth="1"/>
    <col min="648" max="648" width="16.28515625" bestFit="1" customWidth="1"/>
    <col min="649" max="649" width="55.28515625" bestFit="1" customWidth="1"/>
    <col min="650" max="650" width="59" bestFit="1" customWidth="1"/>
    <col min="651" max="651" width="38.5703125" bestFit="1" customWidth="1"/>
    <col min="652" max="652" width="70.42578125" bestFit="1" customWidth="1"/>
    <col min="653" max="653" width="37.28515625" bestFit="1" customWidth="1"/>
    <col min="654" max="654" width="60.28515625" bestFit="1" customWidth="1"/>
    <col min="655" max="655" width="35.28515625" bestFit="1" customWidth="1"/>
    <col min="656" max="656" width="48.28515625" bestFit="1" customWidth="1"/>
    <col min="657" max="657" width="37.5703125" bestFit="1" customWidth="1"/>
    <col min="658" max="658" width="59" bestFit="1" customWidth="1"/>
    <col min="659" max="659" width="13.5703125" bestFit="1" customWidth="1"/>
    <col min="660" max="660" width="22.85546875" bestFit="1" customWidth="1"/>
    <col min="661" max="661" width="27.5703125" bestFit="1" customWidth="1"/>
    <col min="662" max="662" width="46.7109375" bestFit="1" customWidth="1"/>
    <col min="663" max="663" width="18" bestFit="1" customWidth="1"/>
    <col min="664" max="664" width="7.5703125" bestFit="1" customWidth="1"/>
    <col min="665" max="665" width="4.85546875" bestFit="1" customWidth="1"/>
    <col min="666" max="666" width="60.5703125" bestFit="1" customWidth="1"/>
    <col min="667" max="667" width="9.42578125" bestFit="1" customWidth="1"/>
    <col min="668" max="668" width="44.42578125" bestFit="1" customWidth="1"/>
    <col min="669" max="669" width="52.42578125" bestFit="1" customWidth="1"/>
    <col min="670" max="670" width="90.140625" bestFit="1" customWidth="1"/>
    <col min="671" max="671" width="21.5703125" bestFit="1" customWidth="1"/>
    <col min="672" max="672" width="18.28515625" bestFit="1" customWidth="1"/>
    <col min="673" max="673" width="40.28515625" bestFit="1" customWidth="1"/>
    <col min="674" max="674" width="12.5703125" bestFit="1" customWidth="1"/>
  </cols>
  <sheetData>
    <row r="1" spans="1:17" x14ac:dyDescent="0.25">
      <c r="A1" s="5" t="s">
        <v>3571</v>
      </c>
      <c r="B1" t="s">
        <v>3601</v>
      </c>
    </row>
    <row r="3" spans="1:17" x14ac:dyDescent="0.25">
      <c r="A3" s="5" t="s">
        <v>3597</v>
      </c>
      <c r="B3" s="5" t="s">
        <v>3600</v>
      </c>
    </row>
    <row r="4" spans="1:17" x14ac:dyDescent="0.25">
      <c r="A4" s="5" t="s">
        <v>3598</v>
      </c>
      <c r="B4" t="s">
        <v>3588</v>
      </c>
      <c r="C4" t="s">
        <v>3579</v>
      </c>
      <c r="D4" t="s">
        <v>3582</v>
      </c>
      <c r="E4" t="s">
        <v>3589</v>
      </c>
      <c r="F4" t="s">
        <v>3580</v>
      </c>
      <c r="G4" t="s">
        <v>3586</v>
      </c>
      <c r="H4" t="s">
        <v>3575</v>
      </c>
      <c r="I4" t="s">
        <v>3577</v>
      </c>
      <c r="J4" t="s">
        <v>3591</v>
      </c>
      <c r="K4" t="s">
        <v>3585</v>
      </c>
      <c r="L4" t="s">
        <v>3584</v>
      </c>
      <c r="M4" t="s">
        <v>3587</v>
      </c>
      <c r="N4" t="s">
        <v>3590</v>
      </c>
      <c r="O4" t="s">
        <v>3573</v>
      </c>
      <c r="P4" t="s">
        <v>3583</v>
      </c>
      <c r="Q4" t="s">
        <v>3599</v>
      </c>
    </row>
    <row r="5" spans="1:17" x14ac:dyDescent="0.25">
      <c r="A5" s="6" t="s">
        <v>28</v>
      </c>
      <c r="B5">
        <v>13</v>
      </c>
      <c r="C5">
        <v>5</v>
      </c>
      <c r="D5">
        <v>1</v>
      </c>
      <c r="F5">
        <v>6</v>
      </c>
      <c r="H5">
        <v>8</v>
      </c>
      <c r="J5">
        <v>1</v>
      </c>
      <c r="L5">
        <v>2</v>
      </c>
      <c r="N5">
        <v>3</v>
      </c>
      <c r="P5">
        <v>8</v>
      </c>
      <c r="Q5">
        <v>47</v>
      </c>
    </row>
    <row r="6" spans="1:17" x14ac:dyDescent="0.25">
      <c r="A6" s="6" t="s">
        <v>73</v>
      </c>
      <c r="F6">
        <v>1</v>
      </c>
      <c r="M6">
        <v>1</v>
      </c>
      <c r="Q6">
        <v>2</v>
      </c>
    </row>
    <row r="7" spans="1:17" x14ac:dyDescent="0.25">
      <c r="A7" s="6" t="s">
        <v>94</v>
      </c>
      <c r="B7">
        <v>86</v>
      </c>
      <c r="C7">
        <v>18</v>
      </c>
      <c r="E7">
        <v>1</v>
      </c>
      <c r="F7">
        <v>3</v>
      </c>
      <c r="G7">
        <v>1</v>
      </c>
      <c r="H7">
        <v>6</v>
      </c>
      <c r="I7">
        <v>1</v>
      </c>
      <c r="K7">
        <v>2</v>
      </c>
      <c r="L7">
        <v>1</v>
      </c>
      <c r="M7">
        <v>3</v>
      </c>
      <c r="N7">
        <v>19</v>
      </c>
      <c r="O7">
        <v>5</v>
      </c>
      <c r="P7">
        <v>20</v>
      </c>
      <c r="Q7">
        <v>166</v>
      </c>
    </row>
    <row r="8" spans="1:17" x14ac:dyDescent="0.25">
      <c r="A8" s="6" t="s">
        <v>35</v>
      </c>
      <c r="B8">
        <v>8</v>
      </c>
      <c r="C8">
        <v>38</v>
      </c>
      <c r="D8">
        <v>45</v>
      </c>
      <c r="F8">
        <v>2</v>
      </c>
      <c r="G8">
        <v>2</v>
      </c>
      <c r="H8">
        <v>16</v>
      </c>
      <c r="L8">
        <v>1</v>
      </c>
      <c r="P8">
        <v>54</v>
      </c>
      <c r="Q8">
        <v>166</v>
      </c>
    </row>
    <row r="9" spans="1:17" x14ac:dyDescent="0.25">
      <c r="A9" s="6" t="s">
        <v>604</v>
      </c>
      <c r="B9">
        <v>1</v>
      </c>
      <c r="C9">
        <v>2</v>
      </c>
      <c r="E9">
        <v>2</v>
      </c>
      <c r="F9">
        <v>3</v>
      </c>
      <c r="H9">
        <v>1</v>
      </c>
      <c r="I9">
        <v>4</v>
      </c>
      <c r="K9">
        <v>4</v>
      </c>
      <c r="M9">
        <v>39</v>
      </c>
      <c r="P9">
        <v>2</v>
      </c>
      <c r="Q9">
        <v>58</v>
      </c>
    </row>
    <row r="10" spans="1:17" x14ac:dyDescent="0.25">
      <c r="A10" s="6" t="s">
        <v>511</v>
      </c>
      <c r="C10">
        <v>6</v>
      </c>
      <c r="E10">
        <v>3</v>
      </c>
      <c r="F10">
        <v>3</v>
      </c>
      <c r="G10">
        <v>1</v>
      </c>
      <c r="H10">
        <v>4</v>
      </c>
      <c r="K10">
        <v>10</v>
      </c>
      <c r="L10">
        <v>19</v>
      </c>
      <c r="M10">
        <v>1</v>
      </c>
      <c r="P10">
        <v>2</v>
      </c>
      <c r="Q10">
        <v>49</v>
      </c>
    </row>
    <row r="11" spans="1:17" x14ac:dyDescent="0.25">
      <c r="A11" s="6" t="s">
        <v>204</v>
      </c>
      <c r="B11">
        <v>14</v>
      </c>
      <c r="C11">
        <v>12</v>
      </c>
      <c r="F11">
        <v>6</v>
      </c>
      <c r="G11">
        <v>2</v>
      </c>
      <c r="H11">
        <v>26</v>
      </c>
      <c r="I11">
        <v>1</v>
      </c>
      <c r="M11">
        <v>1</v>
      </c>
      <c r="O11">
        <v>3</v>
      </c>
      <c r="P11">
        <v>9</v>
      </c>
      <c r="Q11">
        <v>74</v>
      </c>
    </row>
    <row r="12" spans="1:17" x14ac:dyDescent="0.25">
      <c r="A12" s="6" t="s">
        <v>16</v>
      </c>
      <c r="B12">
        <v>2</v>
      </c>
      <c r="C12">
        <v>10</v>
      </c>
      <c r="E12">
        <v>2</v>
      </c>
      <c r="F12">
        <v>23</v>
      </c>
      <c r="G12">
        <v>5</v>
      </c>
      <c r="H12">
        <v>18</v>
      </c>
      <c r="I12">
        <v>143</v>
      </c>
      <c r="K12">
        <v>10</v>
      </c>
      <c r="L12">
        <v>17</v>
      </c>
      <c r="O12">
        <v>11</v>
      </c>
      <c r="P12">
        <v>1</v>
      </c>
      <c r="Q12">
        <v>242</v>
      </c>
    </row>
    <row r="13" spans="1:17" x14ac:dyDescent="0.25">
      <c r="A13" s="6" t="s">
        <v>316</v>
      </c>
      <c r="H13">
        <v>3</v>
      </c>
      <c r="K13">
        <v>2</v>
      </c>
      <c r="M13">
        <v>2</v>
      </c>
      <c r="P13">
        <v>1</v>
      </c>
      <c r="Q13">
        <v>8</v>
      </c>
    </row>
    <row r="14" spans="1:17" x14ac:dyDescent="0.25">
      <c r="A14" s="6" t="s">
        <v>3599</v>
      </c>
      <c r="B14">
        <v>124</v>
      </c>
      <c r="C14">
        <v>91</v>
      </c>
      <c r="D14">
        <v>46</v>
      </c>
      <c r="E14">
        <v>8</v>
      </c>
      <c r="F14">
        <v>47</v>
      </c>
      <c r="G14">
        <v>11</v>
      </c>
      <c r="H14">
        <v>82</v>
      </c>
      <c r="I14">
        <v>149</v>
      </c>
      <c r="J14">
        <v>1</v>
      </c>
      <c r="K14">
        <v>28</v>
      </c>
      <c r="L14">
        <v>40</v>
      </c>
      <c r="M14">
        <v>47</v>
      </c>
      <c r="N14">
        <v>22</v>
      </c>
      <c r="O14">
        <v>19</v>
      </c>
      <c r="P14">
        <v>97</v>
      </c>
      <c r="Q14">
        <v>812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705FE-C928-488C-B544-5CF5F233CEBA}">
  <dimension ref="A1:A13"/>
  <sheetViews>
    <sheetView workbookViewId="0">
      <selection activeCell="A10" sqref="A10"/>
    </sheetView>
  </sheetViews>
  <sheetFormatPr baseColWidth="10" defaultRowHeight="15" x14ac:dyDescent="0.25"/>
  <cols>
    <col min="1" max="1" width="26.42578125" bestFit="1" customWidth="1"/>
  </cols>
  <sheetData>
    <row r="1" spans="1:1" x14ac:dyDescent="0.25">
      <c r="A1" s="6" t="s">
        <v>48</v>
      </c>
    </row>
    <row r="2" spans="1:1" x14ac:dyDescent="0.25">
      <c r="A2" s="6" t="s">
        <v>3809</v>
      </c>
    </row>
    <row r="3" spans="1:1" x14ac:dyDescent="0.25">
      <c r="A3" s="6" t="s">
        <v>3812</v>
      </c>
    </row>
    <row r="4" spans="1:1" x14ac:dyDescent="0.25">
      <c r="A4" s="6" t="s">
        <v>3814</v>
      </c>
    </row>
    <row r="5" spans="1:1" x14ac:dyDescent="0.25">
      <c r="A5" s="6" t="s">
        <v>2753</v>
      </c>
    </row>
    <row r="6" spans="1:1" x14ac:dyDescent="0.25">
      <c r="A6" s="6" t="s">
        <v>1937</v>
      </c>
    </row>
    <row r="7" spans="1:1" x14ac:dyDescent="0.25">
      <c r="A7" s="6" t="s">
        <v>3810</v>
      </c>
    </row>
    <row r="8" spans="1:1" x14ac:dyDescent="0.25">
      <c r="A8" s="6" t="s">
        <v>3592</v>
      </c>
    </row>
    <row r="9" spans="1:1" x14ac:dyDescent="0.25">
      <c r="A9" s="6" t="s">
        <v>3811</v>
      </c>
    </row>
    <row r="10" spans="1:1" x14ac:dyDescent="0.25">
      <c r="A10" s="6" t="s">
        <v>323</v>
      </c>
    </row>
    <row r="11" spans="1:1" x14ac:dyDescent="0.25">
      <c r="A11" s="6" t="s">
        <v>2105</v>
      </c>
    </row>
    <row r="12" spans="1:1" x14ac:dyDescent="0.25">
      <c r="A12" s="6" t="s">
        <v>3813</v>
      </c>
    </row>
    <row r="13" spans="1:1" x14ac:dyDescent="0.25">
      <c r="A13" s="6" t="s">
        <v>3815</v>
      </c>
    </row>
  </sheetData>
  <sortState xmlns:xlrd2="http://schemas.microsoft.com/office/spreadsheetml/2017/richdata2" ref="A1:A13">
    <sortCondition ref="A1:A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30"/>
  <sheetViews>
    <sheetView tabSelected="1" topLeftCell="C811" workbookViewId="0">
      <selection activeCell="C830" sqref="C830"/>
    </sheetView>
  </sheetViews>
  <sheetFormatPr baseColWidth="10" defaultColWidth="9.140625" defaultRowHeight="15" x14ac:dyDescent="0.25"/>
  <cols>
    <col min="1" max="1" width="13.140625" customWidth="1"/>
    <col min="3" max="3" width="20.85546875" customWidth="1"/>
    <col min="4" max="4" width="18.85546875" customWidth="1"/>
    <col min="5" max="5" width="10.5703125" customWidth="1"/>
    <col min="6" max="6" width="13.42578125" customWidth="1"/>
    <col min="7" max="7" width="22" bestFit="1" customWidth="1"/>
    <col min="8" max="8" width="21" customWidth="1"/>
    <col min="9" max="9" width="14.7109375" customWidth="1"/>
    <col min="10" max="10" width="18.140625" customWidth="1"/>
    <col min="11" max="11" width="16.85546875" bestFit="1" customWidth="1"/>
    <col min="12" max="12" width="17.85546875" bestFit="1" customWidth="1"/>
    <col min="13" max="13" width="17.5703125" bestFit="1" customWidth="1"/>
    <col min="14" max="14" width="18.140625" bestFit="1" customWidth="1"/>
    <col min="15" max="15" width="11.42578125" customWidth="1"/>
    <col min="16" max="16" width="11.5703125" bestFit="1" customWidth="1"/>
    <col min="17" max="18" width="21.140625" customWidth="1"/>
    <col min="19" max="22" width="10.28515625" customWidth="1"/>
    <col min="23" max="23" width="21.140625" customWidth="1"/>
    <col min="24" max="24" width="17.5703125" bestFit="1" customWidth="1"/>
    <col min="25" max="25" width="15" bestFit="1" customWidth="1"/>
    <col min="26" max="26" width="22.140625" customWidth="1"/>
    <col min="27" max="27" width="40.140625" customWidth="1"/>
    <col min="28" max="28" width="26.28515625" customWidth="1"/>
    <col min="29" max="29" width="33.7109375" customWidth="1"/>
    <col min="30" max="30" width="25.42578125" customWidth="1"/>
    <col min="31" max="31" width="103.5703125" customWidth="1"/>
    <col min="32" max="32" width="31.140625" customWidth="1"/>
    <col min="33" max="33" width="29.140625" bestFit="1" customWidth="1"/>
  </cols>
  <sheetData>
    <row r="1" spans="1:33" x14ac:dyDescent="0.25">
      <c r="A1" s="1" t="s">
        <v>0</v>
      </c>
      <c r="B1" s="1" t="s">
        <v>1</v>
      </c>
      <c r="C1" s="1" t="s">
        <v>2</v>
      </c>
      <c r="D1" s="3" t="s">
        <v>3561</v>
      </c>
      <c r="E1" s="3" t="s">
        <v>3593</v>
      </c>
      <c r="F1" s="3" t="s">
        <v>3827</v>
      </c>
      <c r="G1" s="3" t="s">
        <v>3828</v>
      </c>
      <c r="H1" s="3" t="s">
        <v>3594</v>
      </c>
      <c r="I1" s="3" t="s">
        <v>3595</v>
      </c>
      <c r="J1" s="3" t="s">
        <v>3596</v>
      </c>
      <c r="K1" s="3" t="s">
        <v>3562</v>
      </c>
      <c r="L1" s="3" t="s">
        <v>3563</v>
      </c>
      <c r="M1" s="3" t="s">
        <v>3564</v>
      </c>
      <c r="N1" s="3" t="s">
        <v>3565</v>
      </c>
      <c r="O1" s="3" t="s">
        <v>3563</v>
      </c>
      <c r="P1" s="1" t="s">
        <v>3</v>
      </c>
      <c r="Q1" s="1" t="s">
        <v>4</v>
      </c>
      <c r="R1" s="3" t="s">
        <v>3566</v>
      </c>
      <c r="S1" s="3" t="s">
        <v>3567</v>
      </c>
      <c r="T1" s="3" t="s">
        <v>3568</v>
      </c>
      <c r="U1" s="3" t="s">
        <v>3569</v>
      </c>
      <c r="V1" s="3" t="s">
        <v>3570</v>
      </c>
      <c r="W1" s="3" t="s">
        <v>3568</v>
      </c>
      <c r="X1" s="1" t="s">
        <v>5</v>
      </c>
      <c r="Y1" s="1" t="s">
        <v>3560</v>
      </c>
      <c r="Z1" s="1" t="s">
        <v>6</v>
      </c>
      <c r="AA1" s="1" t="s">
        <v>7</v>
      </c>
      <c r="AB1" s="1" t="s">
        <v>8</v>
      </c>
      <c r="AC1" s="1" t="s">
        <v>9</v>
      </c>
      <c r="AD1" s="1" t="s">
        <v>10</v>
      </c>
      <c r="AE1" s="1" t="s">
        <v>11</v>
      </c>
      <c r="AF1" s="3" t="s">
        <v>3571</v>
      </c>
      <c r="AG1" s="3" t="s">
        <v>3572</v>
      </c>
    </row>
    <row r="2" spans="1:33" x14ac:dyDescent="0.25">
      <c r="A2" t="s">
        <v>12</v>
      </c>
      <c r="B2">
        <v>639786</v>
      </c>
      <c r="C2" t="s">
        <v>3554</v>
      </c>
      <c r="D2" s="4" t="str">
        <f t="shared" ref="D2:D65" si="0">MID(C2,1,10)</f>
        <v>2023-01-02</v>
      </c>
      <c r="E2" s="2">
        <f t="shared" ref="E2:E65" si="1">R2-D2</f>
        <v>149</v>
      </c>
      <c r="F2" s="2">
        <v>5</v>
      </c>
      <c r="G2" s="2" t="s">
        <v>3829</v>
      </c>
      <c r="H2" s="2">
        <v>74</v>
      </c>
      <c r="I2" s="2">
        <v>40</v>
      </c>
      <c r="J2" s="2">
        <f t="shared" ref="J2:J65" si="2">H2-I2</f>
        <v>34</v>
      </c>
      <c r="K2" s="4" t="str">
        <f t="shared" ref="K2:K65" si="3">MID(D2,9,2)</f>
        <v>02</v>
      </c>
      <c r="L2" s="4" t="str">
        <f t="shared" ref="L2:L65" si="4">MID(D2,6,2)</f>
        <v>01</v>
      </c>
      <c r="M2" s="4" t="str">
        <f t="shared" ref="M2:M65" si="5">MID(D2,1,4)</f>
        <v>2023</v>
      </c>
      <c r="N2" t="str">
        <f t="shared" ref="N2:N65" si="6">MID(C2,12,5)</f>
        <v>14:49</v>
      </c>
      <c r="O2" t="s">
        <v>3602</v>
      </c>
      <c r="P2" t="s">
        <v>3559</v>
      </c>
      <c r="Q2" t="s">
        <v>3476</v>
      </c>
      <c r="R2" s="4" t="str">
        <f t="shared" ref="R2:R65" si="7">MID(Q2,1,10)</f>
        <v>2023-05-31</v>
      </c>
      <c r="S2" s="4" t="str">
        <f t="shared" ref="S2:S65" si="8">MID(R2,9,2)</f>
        <v>31</v>
      </c>
      <c r="T2" s="4" t="str">
        <f t="shared" ref="T2:T65" si="9">MID(R2,6,2)</f>
        <v>05</v>
      </c>
      <c r="U2" s="4" t="str">
        <f t="shared" ref="U2:U65" si="10">MID(R2,1,4)</f>
        <v>2023</v>
      </c>
      <c r="V2" t="str">
        <f t="shared" ref="V2:V65" si="11">MID(Q2,12,5)</f>
        <v>20:02</v>
      </c>
      <c r="W2" t="s">
        <v>3661</v>
      </c>
      <c r="X2">
        <v>11952031922068</v>
      </c>
      <c r="Y2" s="2">
        <v>11952031922068</v>
      </c>
      <c r="Z2" t="s">
        <v>3555</v>
      </c>
      <c r="AA2" t="s">
        <v>3556</v>
      </c>
      <c r="AB2" t="s">
        <v>94</v>
      </c>
      <c r="AC2" t="s">
        <v>3823</v>
      </c>
      <c r="AD2" t="s">
        <v>3557</v>
      </c>
      <c r="AE2" t="s">
        <v>3558</v>
      </c>
      <c r="AF2" t="s">
        <v>3573</v>
      </c>
      <c r="AG2" t="s">
        <v>3573</v>
      </c>
    </row>
    <row r="3" spans="1:33" x14ac:dyDescent="0.25">
      <c r="A3" t="s">
        <v>12</v>
      </c>
      <c r="B3">
        <v>640060</v>
      </c>
      <c r="C3" t="s">
        <v>3548</v>
      </c>
      <c r="D3" s="4" t="str">
        <f t="shared" si="0"/>
        <v>2023-01-03</v>
      </c>
      <c r="E3" s="2">
        <f t="shared" si="1"/>
        <v>14</v>
      </c>
      <c r="F3" s="2">
        <v>5</v>
      </c>
      <c r="G3" s="2" t="s">
        <v>3829</v>
      </c>
      <c r="H3" s="2">
        <v>74</v>
      </c>
      <c r="I3" s="2">
        <v>40</v>
      </c>
      <c r="J3" s="2">
        <f t="shared" si="2"/>
        <v>34</v>
      </c>
      <c r="K3" s="4" t="str">
        <f t="shared" si="3"/>
        <v>03</v>
      </c>
      <c r="L3" s="4" t="str">
        <f t="shared" si="4"/>
        <v>01</v>
      </c>
      <c r="M3" s="4" t="str">
        <f t="shared" si="5"/>
        <v>2023</v>
      </c>
      <c r="N3" t="str">
        <f t="shared" si="6"/>
        <v>15:30</v>
      </c>
      <c r="O3" t="s">
        <v>3602</v>
      </c>
      <c r="P3" t="s">
        <v>3559</v>
      </c>
      <c r="Q3" t="s">
        <v>3549</v>
      </c>
      <c r="R3" s="4" t="str">
        <f t="shared" si="7"/>
        <v>2023-01-17</v>
      </c>
      <c r="S3" s="4" t="str">
        <f t="shared" si="8"/>
        <v>17</v>
      </c>
      <c r="T3" s="4" t="str">
        <f t="shared" si="9"/>
        <v>01</v>
      </c>
      <c r="U3" s="4" t="str">
        <f t="shared" si="10"/>
        <v>2023</v>
      </c>
      <c r="V3" t="str">
        <f t="shared" si="11"/>
        <v>14:02</v>
      </c>
      <c r="W3" t="s">
        <v>3602</v>
      </c>
      <c r="X3">
        <v>12061094679188</v>
      </c>
      <c r="Y3" s="2">
        <v>12061094679188</v>
      </c>
      <c r="Z3" t="s">
        <v>3550</v>
      </c>
      <c r="AA3" t="s">
        <v>3551</v>
      </c>
      <c r="AB3" t="s">
        <v>604</v>
      </c>
      <c r="AC3" t="s">
        <v>3817</v>
      </c>
      <c r="AD3" t="s">
        <v>3552</v>
      </c>
      <c r="AE3" t="s">
        <v>3553</v>
      </c>
      <c r="AF3" t="s">
        <v>3574</v>
      </c>
      <c r="AG3" t="s">
        <v>3575</v>
      </c>
    </row>
    <row r="4" spans="1:33" x14ac:dyDescent="0.25">
      <c r="A4" t="s">
        <v>12</v>
      </c>
      <c r="B4">
        <v>640298</v>
      </c>
      <c r="C4" t="s">
        <v>3545</v>
      </c>
      <c r="D4" s="4" t="str">
        <f t="shared" si="0"/>
        <v>2023-01-03</v>
      </c>
      <c r="E4" s="2">
        <f t="shared" si="1"/>
        <v>92</v>
      </c>
      <c r="F4" s="2">
        <v>5</v>
      </c>
      <c r="G4" s="2" t="s">
        <v>3829</v>
      </c>
      <c r="H4" s="2">
        <v>74</v>
      </c>
      <c r="I4" s="2">
        <v>40</v>
      </c>
      <c r="J4" s="2">
        <f t="shared" si="2"/>
        <v>34</v>
      </c>
      <c r="K4" s="4" t="str">
        <f t="shared" si="3"/>
        <v>03</v>
      </c>
      <c r="L4" s="4" t="str">
        <f t="shared" si="4"/>
        <v>01</v>
      </c>
      <c r="M4" s="4" t="str">
        <f t="shared" si="5"/>
        <v>2023</v>
      </c>
      <c r="N4" t="str">
        <f t="shared" si="6"/>
        <v>19:51</v>
      </c>
      <c r="O4" t="s">
        <v>3602</v>
      </c>
      <c r="P4" t="s">
        <v>3559</v>
      </c>
      <c r="Q4" t="s">
        <v>3494</v>
      </c>
      <c r="R4" s="4" t="str">
        <f t="shared" si="7"/>
        <v>2023-04-05</v>
      </c>
      <c r="S4" s="4" t="str">
        <f t="shared" si="8"/>
        <v>05</v>
      </c>
      <c r="T4" s="4" t="str">
        <f t="shared" si="9"/>
        <v>04</v>
      </c>
      <c r="U4" s="4" t="str">
        <f t="shared" si="10"/>
        <v>2023</v>
      </c>
      <c r="V4" t="str">
        <f t="shared" si="11"/>
        <v>18:03</v>
      </c>
      <c r="W4" t="s">
        <v>3641</v>
      </c>
      <c r="X4">
        <v>9673272229908</v>
      </c>
      <c r="Y4" s="2">
        <v>9673272229908</v>
      </c>
      <c r="Z4" t="s">
        <v>197</v>
      </c>
      <c r="AA4" t="s">
        <v>198</v>
      </c>
      <c r="AB4" t="s">
        <v>16</v>
      </c>
      <c r="AC4" t="s">
        <v>3821</v>
      </c>
      <c r="AD4" t="s">
        <v>3546</v>
      </c>
      <c r="AE4" t="s">
        <v>3547</v>
      </c>
      <c r="AF4" t="s">
        <v>3576</v>
      </c>
      <c r="AG4" t="s">
        <v>3577</v>
      </c>
    </row>
    <row r="5" spans="1:33" x14ac:dyDescent="0.25">
      <c r="A5" t="s">
        <v>12</v>
      </c>
      <c r="B5">
        <v>640573</v>
      </c>
      <c r="C5" t="s">
        <v>3539</v>
      </c>
      <c r="D5" s="4" t="str">
        <f t="shared" si="0"/>
        <v>2023-01-04</v>
      </c>
      <c r="E5" s="2">
        <f t="shared" si="1"/>
        <v>6</v>
      </c>
      <c r="F5" s="2">
        <v>5</v>
      </c>
      <c r="G5" s="2" t="s">
        <v>3829</v>
      </c>
      <c r="H5" s="2">
        <v>74</v>
      </c>
      <c r="I5" s="2">
        <v>40</v>
      </c>
      <c r="J5" s="2">
        <f t="shared" si="2"/>
        <v>34</v>
      </c>
      <c r="K5" s="4" t="str">
        <f t="shared" si="3"/>
        <v>04</v>
      </c>
      <c r="L5" s="4" t="str">
        <f t="shared" si="4"/>
        <v>01</v>
      </c>
      <c r="M5" s="4" t="str">
        <f t="shared" si="5"/>
        <v>2023</v>
      </c>
      <c r="N5" t="str">
        <f t="shared" si="6"/>
        <v>14:55</v>
      </c>
      <c r="O5" t="s">
        <v>3602</v>
      </c>
      <c r="P5" t="s">
        <v>3559</v>
      </c>
      <c r="Q5" t="s">
        <v>3540</v>
      </c>
      <c r="R5" s="4" t="str">
        <f t="shared" si="7"/>
        <v>2023-01-10</v>
      </c>
      <c r="S5" s="4" t="str">
        <f t="shared" si="8"/>
        <v>10</v>
      </c>
      <c r="T5" s="4" t="str">
        <f t="shared" si="9"/>
        <v>01</v>
      </c>
      <c r="U5" s="4" t="str">
        <f t="shared" si="10"/>
        <v>2023</v>
      </c>
      <c r="V5" t="str">
        <f t="shared" si="11"/>
        <v>15:04</v>
      </c>
      <c r="W5" t="s">
        <v>3602</v>
      </c>
      <c r="X5">
        <v>12095666660372</v>
      </c>
      <c r="Y5" s="2">
        <v>12095666660372</v>
      </c>
      <c r="Z5" t="s">
        <v>3541</v>
      </c>
      <c r="AA5" t="s">
        <v>3542</v>
      </c>
      <c r="AB5" t="s">
        <v>204</v>
      </c>
      <c r="AC5" t="s">
        <v>3822</v>
      </c>
      <c r="AD5" t="s">
        <v>3543</v>
      </c>
      <c r="AE5" t="s">
        <v>3544</v>
      </c>
      <c r="AF5" t="s">
        <v>2221</v>
      </c>
      <c r="AG5" t="s">
        <v>3575</v>
      </c>
    </row>
    <row r="6" spans="1:33" x14ac:dyDescent="0.25">
      <c r="A6" t="s">
        <v>12</v>
      </c>
      <c r="B6">
        <v>640739</v>
      </c>
      <c r="C6" t="s">
        <v>3536</v>
      </c>
      <c r="D6" s="4" t="str">
        <f t="shared" si="0"/>
        <v>2023-01-04</v>
      </c>
      <c r="E6" s="2">
        <f t="shared" si="1"/>
        <v>320</v>
      </c>
      <c r="F6" s="2">
        <v>5</v>
      </c>
      <c r="G6" s="2" t="s">
        <v>3829</v>
      </c>
      <c r="H6" s="2">
        <v>74</v>
      </c>
      <c r="I6" s="2">
        <v>40</v>
      </c>
      <c r="J6" s="2">
        <f t="shared" si="2"/>
        <v>34</v>
      </c>
      <c r="K6" s="4" t="str">
        <f t="shared" si="3"/>
        <v>04</v>
      </c>
      <c r="L6" s="4" t="str">
        <f t="shared" si="4"/>
        <v>01</v>
      </c>
      <c r="M6" s="4" t="str">
        <f t="shared" si="5"/>
        <v>2023</v>
      </c>
      <c r="N6" t="str">
        <f t="shared" si="6"/>
        <v>17:56</v>
      </c>
      <c r="O6" t="s">
        <v>3602</v>
      </c>
      <c r="P6" t="s">
        <v>3559</v>
      </c>
      <c r="Q6" t="s">
        <v>3137</v>
      </c>
      <c r="R6" s="4" t="str">
        <f t="shared" si="7"/>
        <v>2023-11-20</v>
      </c>
      <c r="S6" s="4" t="str">
        <f t="shared" si="8"/>
        <v>20</v>
      </c>
      <c r="T6" s="4" t="str">
        <f t="shared" si="9"/>
        <v>11</v>
      </c>
      <c r="U6" s="4" t="str">
        <f t="shared" si="10"/>
        <v>2023</v>
      </c>
      <c r="V6" t="str">
        <f t="shared" si="11"/>
        <v>18:02</v>
      </c>
      <c r="W6" t="s">
        <v>3792</v>
      </c>
      <c r="X6">
        <v>11081259560596</v>
      </c>
      <c r="Y6" s="2">
        <v>11081259560596</v>
      </c>
      <c r="Z6" t="s">
        <v>1960</v>
      </c>
      <c r="AA6" t="s">
        <v>1961</v>
      </c>
      <c r="AB6" t="s">
        <v>28</v>
      </c>
      <c r="AC6" t="s">
        <v>3816</v>
      </c>
      <c r="AD6" t="s">
        <v>3537</v>
      </c>
      <c r="AE6" t="s">
        <v>3538</v>
      </c>
      <c r="AF6" t="s">
        <v>3578</v>
      </c>
      <c r="AG6" t="s">
        <v>3579</v>
      </c>
    </row>
    <row r="7" spans="1:33" x14ac:dyDescent="0.25">
      <c r="A7" t="s">
        <v>12</v>
      </c>
      <c r="B7">
        <v>641071</v>
      </c>
      <c r="C7" t="s">
        <v>3532</v>
      </c>
      <c r="D7" s="4" t="str">
        <f t="shared" si="0"/>
        <v>2023-01-05</v>
      </c>
      <c r="E7" s="2">
        <f t="shared" si="1"/>
        <v>1</v>
      </c>
      <c r="F7" s="2">
        <v>5</v>
      </c>
      <c r="G7" s="2" t="s">
        <v>3830</v>
      </c>
      <c r="H7" s="2">
        <v>74</v>
      </c>
      <c r="I7" s="2">
        <v>40</v>
      </c>
      <c r="J7" s="2">
        <f t="shared" si="2"/>
        <v>34</v>
      </c>
      <c r="K7" s="4" t="str">
        <f t="shared" si="3"/>
        <v>05</v>
      </c>
      <c r="L7" s="4" t="str">
        <f t="shared" si="4"/>
        <v>01</v>
      </c>
      <c r="M7" s="4" t="str">
        <f t="shared" si="5"/>
        <v>2023</v>
      </c>
      <c r="N7" t="str">
        <f t="shared" si="6"/>
        <v>14:08</v>
      </c>
      <c r="O7" t="s">
        <v>3602</v>
      </c>
      <c r="P7" t="s">
        <v>3559</v>
      </c>
      <c r="Q7" t="s">
        <v>3533</v>
      </c>
      <c r="R7" s="4" t="str">
        <f t="shared" si="7"/>
        <v>2023-01-06</v>
      </c>
      <c r="S7" s="4" t="str">
        <f t="shared" si="8"/>
        <v>06</v>
      </c>
      <c r="T7" s="4" t="str">
        <f t="shared" si="9"/>
        <v>01</v>
      </c>
      <c r="U7" s="4" t="str">
        <f t="shared" si="10"/>
        <v>2023</v>
      </c>
      <c r="V7" t="str">
        <f t="shared" si="11"/>
        <v>15:03</v>
      </c>
      <c r="W7" t="s">
        <v>3602</v>
      </c>
      <c r="X7">
        <v>12125207049748</v>
      </c>
      <c r="Y7" s="2">
        <v>12125207049748</v>
      </c>
      <c r="Z7" t="s">
        <v>3513</v>
      </c>
      <c r="AA7" t="s">
        <v>3514</v>
      </c>
      <c r="AB7" t="s">
        <v>16</v>
      </c>
      <c r="AC7" t="s">
        <v>3823</v>
      </c>
      <c r="AD7" t="s">
        <v>3534</v>
      </c>
      <c r="AE7" t="s">
        <v>3535</v>
      </c>
      <c r="AF7" t="s">
        <v>2221</v>
      </c>
      <c r="AG7" t="s">
        <v>3580</v>
      </c>
    </row>
    <row r="8" spans="1:33" x14ac:dyDescent="0.25">
      <c r="A8" t="s">
        <v>12</v>
      </c>
      <c r="B8">
        <v>641671</v>
      </c>
      <c r="C8" t="s">
        <v>3527</v>
      </c>
      <c r="D8" s="4" t="str">
        <f t="shared" si="0"/>
        <v>2023-01-06</v>
      </c>
      <c r="E8" s="2">
        <f t="shared" si="1"/>
        <v>4</v>
      </c>
      <c r="F8" s="2">
        <v>5</v>
      </c>
      <c r="G8" s="2" t="s">
        <v>3830</v>
      </c>
      <c r="H8" s="2">
        <v>74</v>
      </c>
      <c r="I8" s="2">
        <v>40</v>
      </c>
      <c r="J8" s="2">
        <f t="shared" si="2"/>
        <v>34</v>
      </c>
      <c r="K8" s="4" t="str">
        <f t="shared" si="3"/>
        <v>06</v>
      </c>
      <c r="L8" s="4" t="str">
        <f t="shared" si="4"/>
        <v>01</v>
      </c>
      <c r="M8" s="4" t="str">
        <f t="shared" si="5"/>
        <v>2023</v>
      </c>
      <c r="N8" t="str">
        <f t="shared" si="6"/>
        <v>15:42</v>
      </c>
      <c r="O8" t="s">
        <v>3602</v>
      </c>
      <c r="P8" t="s">
        <v>3559</v>
      </c>
      <c r="Q8" t="s">
        <v>3512</v>
      </c>
      <c r="R8" s="4" t="str">
        <f t="shared" si="7"/>
        <v>2023-01-10</v>
      </c>
      <c r="S8" s="4" t="str">
        <f t="shared" si="8"/>
        <v>10</v>
      </c>
      <c r="T8" s="4" t="str">
        <f t="shared" si="9"/>
        <v>01</v>
      </c>
      <c r="U8" s="4" t="str">
        <f t="shared" si="10"/>
        <v>2023</v>
      </c>
      <c r="V8" t="str">
        <f t="shared" si="11"/>
        <v>16:03</v>
      </c>
      <c r="W8" t="s">
        <v>3602</v>
      </c>
      <c r="X8">
        <v>380453402791</v>
      </c>
      <c r="Y8" s="2">
        <v>380453402791</v>
      </c>
      <c r="Z8" t="s">
        <v>3528</v>
      </c>
      <c r="AA8" t="s">
        <v>3529</v>
      </c>
      <c r="AB8" t="s">
        <v>204</v>
      </c>
      <c r="AC8" t="s">
        <v>3822</v>
      </c>
      <c r="AD8" t="s">
        <v>3530</v>
      </c>
      <c r="AE8" t="s">
        <v>3531</v>
      </c>
      <c r="AF8" t="s">
        <v>2221</v>
      </c>
      <c r="AG8" t="s">
        <v>3575</v>
      </c>
    </row>
    <row r="9" spans="1:33" x14ac:dyDescent="0.25">
      <c r="A9" t="s">
        <v>12</v>
      </c>
      <c r="B9">
        <v>642615</v>
      </c>
      <c r="C9" t="s">
        <v>3525</v>
      </c>
      <c r="D9" s="4" t="str">
        <f t="shared" si="0"/>
        <v>2023-01-10</v>
      </c>
      <c r="E9" s="2">
        <f t="shared" si="1"/>
        <v>1</v>
      </c>
      <c r="F9" s="2">
        <v>5</v>
      </c>
      <c r="G9" s="2" t="s">
        <v>3830</v>
      </c>
      <c r="H9" s="2">
        <v>74</v>
      </c>
      <c r="I9" s="2">
        <v>40</v>
      </c>
      <c r="J9" s="2">
        <f t="shared" si="2"/>
        <v>34</v>
      </c>
      <c r="K9" s="4" t="str">
        <f t="shared" si="3"/>
        <v>10</v>
      </c>
      <c r="L9" s="4" t="str">
        <f t="shared" si="4"/>
        <v>01</v>
      </c>
      <c r="M9" s="4" t="str">
        <f t="shared" si="5"/>
        <v>2023</v>
      </c>
      <c r="N9" t="str">
        <f t="shared" si="6"/>
        <v>10:32</v>
      </c>
      <c r="O9" t="s">
        <v>3602</v>
      </c>
      <c r="P9" t="s">
        <v>3559</v>
      </c>
      <c r="Q9" t="s">
        <v>3509</v>
      </c>
      <c r="R9" s="4" t="str">
        <f t="shared" si="7"/>
        <v>2023-01-11</v>
      </c>
      <c r="S9" s="4" t="str">
        <f t="shared" si="8"/>
        <v>11</v>
      </c>
      <c r="T9" s="4" t="str">
        <f t="shared" si="9"/>
        <v>01</v>
      </c>
      <c r="U9" s="4" t="str">
        <f t="shared" si="10"/>
        <v>2023</v>
      </c>
      <c r="V9" t="str">
        <f t="shared" si="11"/>
        <v>15:03</v>
      </c>
      <c r="W9" t="s">
        <v>3602</v>
      </c>
      <c r="X9">
        <v>11183225143316</v>
      </c>
      <c r="Y9" s="2">
        <v>11183225143316</v>
      </c>
      <c r="Z9" t="s">
        <v>2854</v>
      </c>
      <c r="AA9" t="s">
        <v>2855</v>
      </c>
      <c r="AB9" t="s">
        <v>35</v>
      </c>
      <c r="AC9" t="s">
        <v>3823</v>
      </c>
      <c r="AD9" t="s">
        <v>3526</v>
      </c>
      <c r="AE9" t="s">
        <v>3603</v>
      </c>
      <c r="AF9" t="s">
        <v>3578</v>
      </c>
      <c r="AG9" t="s">
        <v>3579</v>
      </c>
    </row>
    <row r="10" spans="1:33" x14ac:dyDescent="0.25">
      <c r="A10" t="s">
        <v>12</v>
      </c>
      <c r="B10">
        <v>642616</v>
      </c>
      <c r="C10" t="s">
        <v>3523</v>
      </c>
      <c r="D10" s="4" t="str">
        <f t="shared" si="0"/>
        <v>2023-01-10</v>
      </c>
      <c r="E10" s="2">
        <f t="shared" si="1"/>
        <v>1</v>
      </c>
      <c r="F10" s="2">
        <v>5</v>
      </c>
      <c r="G10" s="2" t="s">
        <v>3830</v>
      </c>
      <c r="H10" s="2">
        <v>74</v>
      </c>
      <c r="I10" s="2">
        <v>40</v>
      </c>
      <c r="J10" s="2">
        <f t="shared" si="2"/>
        <v>34</v>
      </c>
      <c r="K10" s="4" t="str">
        <f t="shared" si="3"/>
        <v>10</v>
      </c>
      <c r="L10" s="4" t="str">
        <f t="shared" si="4"/>
        <v>01</v>
      </c>
      <c r="M10" s="4" t="str">
        <f t="shared" si="5"/>
        <v>2023</v>
      </c>
      <c r="N10" t="str">
        <f t="shared" si="6"/>
        <v>10:34</v>
      </c>
      <c r="O10" t="s">
        <v>3602</v>
      </c>
      <c r="P10" t="s">
        <v>3559</v>
      </c>
      <c r="Q10" t="s">
        <v>3509</v>
      </c>
      <c r="R10" s="4" t="str">
        <f t="shared" si="7"/>
        <v>2023-01-11</v>
      </c>
      <c r="S10" s="4" t="str">
        <f t="shared" si="8"/>
        <v>11</v>
      </c>
      <c r="T10" s="4" t="str">
        <f t="shared" si="9"/>
        <v>01</v>
      </c>
      <c r="U10" s="4" t="str">
        <f t="shared" si="10"/>
        <v>2023</v>
      </c>
      <c r="V10" t="str">
        <f t="shared" si="11"/>
        <v>15:03</v>
      </c>
      <c r="W10" t="s">
        <v>3602</v>
      </c>
      <c r="X10">
        <v>11183225143316</v>
      </c>
      <c r="Y10" s="2">
        <v>11183225143316</v>
      </c>
      <c r="Z10" t="s">
        <v>2854</v>
      </c>
      <c r="AA10" t="s">
        <v>2855</v>
      </c>
      <c r="AB10" t="s">
        <v>35</v>
      </c>
      <c r="AC10" t="s">
        <v>3823</v>
      </c>
      <c r="AD10" t="s">
        <v>3524</v>
      </c>
      <c r="AE10" t="s">
        <v>3604</v>
      </c>
      <c r="AF10" t="s">
        <v>3581</v>
      </c>
      <c r="AG10" t="s">
        <v>3582</v>
      </c>
    </row>
    <row r="11" spans="1:33" x14ac:dyDescent="0.25">
      <c r="A11" t="s">
        <v>12</v>
      </c>
      <c r="B11">
        <v>642650</v>
      </c>
      <c r="C11" t="s">
        <v>3517</v>
      </c>
      <c r="D11" s="4" t="str">
        <f t="shared" si="0"/>
        <v>2023-01-10</v>
      </c>
      <c r="E11" s="2">
        <f t="shared" si="1"/>
        <v>1</v>
      </c>
      <c r="F11" s="2">
        <v>5</v>
      </c>
      <c r="G11" s="2" t="s">
        <v>3830</v>
      </c>
      <c r="H11" s="2">
        <v>74</v>
      </c>
      <c r="I11" s="2">
        <v>40</v>
      </c>
      <c r="J11" s="2">
        <f t="shared" si="2"/>
        <v>34</v>
      </c>
      <c r="K11" s="4" t="str">
        <f t="shared" si="3"/>
        <v>10</v>
      </c>
      <c r="L11" s="4" t="str">
        <f t="shared" si="4"/>
        <v>01</v>
      </c>
      <c r="M11" s="4" t="str">
        <f t="shared" si="5"/>
        <v>2023</v>
      </c>
      <c r="N11" t="str">
        <f t="shared" si="6"/>
        <v>12:26</v>
      </c>
      <c r="O11" t="s">
        <v>3602</v>
      </c>
      <c r="P11" t="s">
        <v>3559</v>
      </c>
      <c r="Q11" t="s">
        <v>3518</v>
      </c>
      <c r="R11" s="4" t="str">
        <f t="shared" si="7"/>
        <v>2023-01-11</v>
      </c>
      <c r="S11" s="4" t="str">
        <f t="shared" si="8"/>
        <v>11</v>
      </c>
      <c r="T11" s="4" t="str">
        <f t="shared" si="9"/>
        <v>01</v>
      </c>
      <c r="U11" s="4" t="str">
        <f t="shared" si="10"/>
        <v>2023</v>
      </c>
      <c r="V11" t="str">
        <f t="shared" si="11"/>
        <v>20:03</v>
      </c>
      <c r="W11" t="s">
        <v>3602</v>
      </c>
      <c r="X11">
        <v>12240718618388</v>
      </c>
      <c r="Y11" s="2">
        <v>12240718618388</v>
      </c>
      <c r="Z11" t="s">
        <v>3519</v>
      </c>
      <c r="AA11" t="s">
        <v>3520</v>
      </c>
      <c r="AB11" t="s">
        <v>94</v>
      </c>
      <c r="AC11" t="s">
        <v>3823</v>
      </c>
      <c r="AD11" t="s">
        <v>3521</v>
      </c>
      <c r="AE11" t="s">
        <v>3522</v>
      </c>
      <c r="AF11" t="s">
        <v>2221</v>
      </c>
      <c r="AG11" t="s">
        <v>3575</v>
      </c>
    </row>
    <row r="12" spans="1:33" x14ac:dyDescent="0.25">
      <c r="A12" t="s">
        <v>12</v>
      </c>
      <c r="B12">
        <v>642663</v>
      </c>
      <c r="C12" t="s">
        <v>3511</v>
      </c>
      <c r="D12" s="4" t="str">
        <f t="shared" si="0"/>
        <v>2023-01-10</v>
      </c>
      <c r="E12" s="2">
        <f t="shared" si="1"/>
        <v>0</v>
      </c>
      <c r="F12" s="2">
        <v>5</v>
      </c>
      <c r="G12" s="2" t="s">
        <v>3830</v>
      </c>
      <c r="H12" s="2">
        <v>74</v>
      </c>
      <c r="I12" s="2">
        <v>40</v>
      </c>
      <c r="J12" s="2">
        <f t="shared" si="2"/>
        <v>34</v>
      </c>
      <c r="K12" s="4" t="str">
        <f t="shared" si="3"/>
        <v>10</v>
      </c>
      <c r="L12" s="4" t="str">
        <f t="shared" si="4"/>
        <v>01</v>
      </c>
      <c r="M12" s="4" t="str">
        <f t="shared" si="5"/>
        <v>2023</v>
      </c>
      <c r="N12" t="str">
        <f t="shared" si="6"/>
        <v>12:47</v>
      </c>
      <c r="O12" t="s">
        <v>3602</v>
      </c>
      <c r="P12" t="s">
        <v>3559</v>
      </c>
      <c r="Q12" t="s">
        <v>3512</v>
      </c>
      <c r="R12" s="4" t="str">
        <f t="shared" si="7"/>
        <v>2023-01-10</v>
      </c>
      <c r="S12" s="4" t="str">
        <f t="shared" si="8"/>
        <v>10</v>
      </c>
      <c r="T12" s="4" t="str">
        <f t="shared" si="9"/>
        <v>01</v>
      </c>
      <c r="U12" s="4" t="str">
        <f t="shared" si="10"/>
        <v>2023</v>
      </c>
      <c r="V12" t="str">
        <f t="shared" si="11"/>
        <v>16:03</v>
      </c>
      <c r="W12" t="s">
        <v>3602</v>
      </c>
      <c r="X12">
        <v>12125207049748</v>
      </c>
      <c r="Y12" s="2">
        <v>12125207049748</v>
      </c>
      <c r="Z12" t="s">
        <v>3513</v>
      </c>
      <c r="AA12" t="s">
        <v>3514</v>
      </c>
      <c r="AB12" t="s">
        <v>16</v>
      </c>
      <c r="AC12" t="s">
        <v>3823</v>
      </c>
      <c r="AD12" t="s">
        <v>3515</v>
      </c>
      <c r="AE12" t="s">
        <v>3516</v>
      </c>
      <c r="AF12" t="s">
        <v>2221</v>
      </c>
      <c r="AG12" t="s">
        <v>3580</v>
      </c>
    </row>
    <row r="13" spans="1:33" x14ac:dyDescent="0.25">
      <c r="A13" t="s">
        <v>12</v>
      </c>
      <c r="B13">
        <v>642751</v>
      </c>
      <c r="C13" t="s">
        <v>69</v>
      </c>
      <c r="D13" s="4" t="str">
        <f t="shared" si="0"/>
        <v>2023-01-10</v>
      </c>
      <c r="E13" s="2">
        <f t="shared" si="1"/>
        <v>311</v>
      </c>
      <c r="F13" s="2">
        <v>5</v>
      </c>
      <c r="G13" s="2" t="s">
        <v>3829</v>
      </c>
      <c r="H13" s="2">
        <v>74</v>
      </c>
      <c r="I13" s="2">
        <v>40</v>
      </c>
      <c r="J13" s="2">
        <f t="shared" si="2"/>
        <v>34</v>
      </c>
      <c r="K13" s="4" t="str">
        <f t="shared" si="3"/>
        <v>10</v>
      </c>
      <c r="L13" s="4" t="str">
        <f t="shared" si="4"/>
        <v>01</v>
      </c>
      <c r="M13" s="4" t="str">
        <f t="shared" si="5"/>
        <v>2023</v>
      </c>
      <c r="N13" t="str">
        <f t="shared" si="6"/>
        <v>16:00</v>
      </c>
      <c r="O13" t="s">
        <v>3602</v>
      </c>
      <c r="P13" t="s">
        <v>3559</v>
      </c>
      <c r="Q13" t="s">
        <v>70</v>
      </c>
      <c r="R13" s="4" t="str">
        <f t="shared" si="7"/>
        <v>2023-11-17</v>
      </c>
      <c r="S13" s="4" t="str">
        <f t="shared" si="8"/>
        <v>17</v>
      </c>
      <c r="T13" s="4" t="str">
        <f t="shared" si="9"/>
        <v>11</v>
      </c>
      <c r="U13" s="4" t="str">
        <f t="shared" si="10"/>
        <v>2023</v>
      </c>
      <c r="V13" t="str">
        <f t="shared" si="11"/>
        <v>15:00</v>
      </c>
      <c r="W13" t="s">
        <v>3792</v>
      </c>
      <c r="X13">
        <v>398338680192</v>
      </c>
      <c r="Y13" s="2">
        <v>398338680192</v>
      </c>
      <c r="Z13" t="s">
        <v>71</v>
      </c>
      <c r="AA13" t="s">
        <v>72</v>
      </c>
      <c r="AB13" t="s">
        <v>73</v>
      </c>
      <c r="AC13" t="s">
        <v>3816</v>
      </c>
      <c r="AD13" t="s">
        <v>74</v>
      </c>
      <c r="AE13" t="s">
        <v>3734</v>
      </c>
      <c r="AF13" t="s">
        <v>2221</v>
      </c>
      <c r="AG13" t="s">
        <v>3580</v>
      </c>
    </row>
    <row r="14" spans="1:33" x14ac:dyDescent="0.25">
      <c r="A14" t="s">
        <v>12</v>
      </c>
      <c r="B14">
        <v>642922</v>
      </c>
      <c r="C14" t="s">
        <v>3508</v>
      </c>
      <c r="D14" s="4" t="str">
        <f t="shared" si="0"/>
        <v>2023-01-10</v>
      </c>
      <c r="E14" s="2">
        <f t="shared" si="1"/>
        <v>1</v>
      </c>
      <c r="F14" s="2">
        <v>5</v>
      </c>
      <c r="G14" s="2" t="s">
        <v>3830</v>
      </c>
      <c r="H14" s="2">
        <v>74</v>
      </c>
      <c r="I14" s="2">
        <v>40</v>
      </c>
      <c r="J14" s="2">
        <f t="shared" si="2"/>
        <v>34</v>
      </c>
      <c r="K14" s="4" t="str">
        <f t="shared" si="3"/>
        <v>10</v>
      </c>
      <c r="L14" s="4" t="str">
        <f t="shared" si="4"/>
        <v>01</v>
      </c>
      <c r="M14" s="4" t="str">
        <f t="shared" si="5"/>
        <v>2023</v>
      </c>
      <c r="N14" t="str">
        <f t="shared" si="6"/>
        <v>20:46</v>
      </c>
      <c r="O14" t="s">
        <v>3602</v>
      </c>
      <c r="P14" t="s">
        <v>3559</v>
      </c>
      <c r="Q14" t="s">
        <v>3509</v>
      </c>
      <c r="R14" s="4" t="str">
        <f t="shared" si="7"/>
        <v>2023-01-11</v>
      </c>
      <c r="S14" s="4" t="str">
        <f t="shared" si="8"/>
        <v>11</v>
      </c>
      <c r="T14" s="4" t="str">
        <f t="shared" si="9"/>
        <v>01</v>
      </c>
      <c r="U14" s="4" t="str">
        <f t="shared" si="10"/>
        <v>2023</v>
      </c>
      <c r="V14" t="str">
        <f t="shared" si="11"/>
        <v>15:03</v>
      </c>
      <c r="W14" t="s">
        <v>3602</v>
      </c>
      <c r="X14">
        <v>10878232581396</v>
      </c>
      <c r="Y14" s="2">
        <v>10878232581396</v>
      </c>
      <c r="Z14" t="s">
        <v>33</v>
      </c>
      <c r="AA14" t="s">
        <v>34</v>
      </c>
      <c r="AB14" t="s">
        <v>35</v>
      </c>
      <c r="AC14" t="s">
        <v>3823</v>
      </c>
      <c r="AD14" t="s">
        <v>3510</v>
      </c>
      <c r="AE14" t="s">
        <v>3605</v>
      </c>
      <c r="AF14" t="s">
        <v>2221</v>
      </c>
      <c r="AG14" t="s">
        <v>3575</v>
      </c>
    </row>
    <row r="15" spans="1:33" x14ac:dyDescent="0.25">
      <c r="A15" t="s">
        <v>12</v>
      </c>
      <c r="B15">
        <v>643199</v>
      </c>
      <c r="C15" t="s">
        <v>3502</v>
      </c>
      <c r="D15" s="4" t="str">
        <f t="shared" si="0"/>
        <v>2023-01-11</v>
      </c>
      <c r="E15" s="2">
        <f t="shared" si="1"/>
        <v>1</v>
      </c>
      <c r="F15" s="2">
        <v>5</v>
      </c>
      <c r="G15" s="2" t="s">
        <v>3830</v>
      </c>
      <c r="H15" s="2">
        <v>74</v>
      </c>
      <c r="I15" s="2">
        <v>40</v>
      </c>
      <c r="J15" s="2">
        <f t="shared" si="2"/>
        <v>34</v>
      </c>
      <c r="K15" s="4" t="str">
        <f t="shared" si="3"/>
        <v>11</v>
      </c>
      <c r="L15" s="4" t="str">
        <f t="shared" si="4"/>
        <v>01</v>
      </c>
      <c r="M15" s="4" t="str">
        <f t="shared" si="5"/>
        <v>2023</v>
      </c>
      <c r="N15" t="str">
        <f t="shared" si="6"/>
        <v>14:33</v>
      </c>
      <c r="O15" t="s">
        <v>3602</v>
      </c>
      <c r="P15" t="s">
        <v>3559</v>
      </c>
      <c r="Q15" t="s">
        <v>3503</v>
      </c>
      <c r="R15" s="4" t="str">
        <f t="shared" si="7"/>
        <v>2023-01-12</v>
      </c>
      <c r="S15" s="4" t="str">
        <f t="shared" si="8"/>
        <v>12</v>
      </c>
      <c r="T15" s="4" t="str">
        <f t="shared" si="9"/>
        <v>01</v>
      </c>
      <c r="U15" s="4" t="str">
        <f t="shared" si="10"/>
        <v>2023</v>
      </c>
      <c r="V15" t="str">
        <f t="shared" si="11"/>
        <v>13:02</v>
      </c>
      <c r="W15" t="s">
        <v>3602</v>
      </c>
      <c r="X15">
        <v>12266943077652</v>
      </c>
      <c r="Y15" s="2">
        <v>12266943077652</v>
      </c>
      <c r="Z15" t="s">
        <v>3504</v>
      </c>
      <c r="AA15" t="s">
        <v>3505</v>
      </c>
      <c r="AB15" t="s">
        <v>204</v>
      </c>
      <c r="AC15" t="s">
        <v>3823</v>
      </c>
      <c r="AD15" t="s">
        <v>3506</v>
      </c>
      <c r="AE15" t="s">
        <v>3507</v>
      </c>
      <c r="AF15" t="s">
        <v>2221</v>
      </c>
      <c r="AG15" t="s">
        <v>3575</v>
      </c>
    </row>
    <row r="16" spans="1:33" x14ac:dyDescent="0.25">
      <c r="A16" t="s">
        <v>12</v>
      </c>
      <c r="B16">
        <v>643478</v>
      </c>
      <c r="C16" t="s">
        <v>3499</v>
      </c>
      <c r="D16" s="4" t="str">
        <f t="shared" si="0"/>
        <v>2023-01-11</v>
      </c>
      <c r="E16" s="2">
        <f t="shared" si="1"/>
        <v>84</v>
      </c>
      <c r="F16" s="2">
        <v>5</v>
      </c>
      <c r="G16" s="2" t="s">
        <v>3829</v>
      </c>
      <c r="H16" s="2">
        <v>74</v>
      </c>
      <c r="I16" s="2">
        <v>40</v>
      </c>
      <c r="J16" s="2">
        <f t="shared" si="2"/>
        <v>34</v>
      </c>
      <c r="K16" s="4" t="str">
        <f t="shared" si="3"/>
        <v>11</v>
      </c>
      <c r="L16" s="4" t="str">
        <f t="shared" si="4"/>
        <v>01</v>
      </c>
      <c r="M16" s="4" t="str">
        <f t="shared" si="5"/>
        <v>2023</v>
      </c>
      <c r="N16" t="str">
        <f t="shared" si="6"/>
        <v>22:58</v>
      </c>
      <c r="O16" t="s">
        <v>3602</v>
      </c>
      <c r="P16" t="s">
        <v>3559</v>
      </c>
      <c r="Q16" t="s">
        <v>3494</v>
      </c>
      <c r="R16" s="4" t="str">
        <f t="shared" si="7"/>
        <v>2023-04-05</v>
      </c>
      <c r="S16" s="4" t="str">
        <f t="shared" si="8"/>
        <v>05</v>
      </c>
      <c r="T16" s="4" t="str">
        <f t="shared" si="9"/>
        <v>04</v>
      </c>
      <c r="U16" s="4" t="str">
        <f t="shared" si="10"/>
        <v>2023</v>
      </c>
      <c r="V16" t="str">
        <f t="shared" si="11"/>
        <v>18:03</v>
      </c>
      <c r="W16" t="s">
        <v>3641</v>
      </c>
      <c r="X16">
        <v>10753508536468</v>
      </c>
      <c r="Y16" s="2">
        <v>10753508536468</v>
      </c>
      <c r="Z16" t="s">
        <v>391</v>
      </c>
      <c r="AA16" t="s">
        <v>392</v>
      </c>
      <c r="AB16" t="s">
        <v>16</v>
      </c>
      <c r="AC16" t="s">
        <v>3821</v>
      </c>
      <c r="AD16" t="s">
        <v>3500</v>
      </c>
      <c r="AE16" t="s">
        <v>3501</v>
      </c>
      <c r="AF16" t="s">
        <v>3576</v>
      </c>
      <c r="AG16" t="s">
        <v>3577</v>
      </c>
    </row>
    <row r="17" spans="1:33" x14ac:dyDescent="0.25">
      <c r="A17" t="s">
        <v>12</v>
      </c>
      <c r="B17">
        <v>643816</v>
      </c>
      <c r="C17" t="s">
        <v>3497</v>
      </c>
      <c r="D17" s="4" t="str">
        <f t="shared" si="0"/>
        <v>2023-01-12</v>
      </c>
      <c r="E17" s="2">
        <f t="shared" si="1"/>
        <v>8</v>
      </c>
      <c r="F17" s="2">
        <v>5</v>
      </c>
      <c r="G17" s="2" t="s">
        <v>3829</v>
      </c>
      <c r="H17" s="2">
        <v>74</v>
      </c>
      <c r="I17" s="2">
        <v>40</v>
      </c>
      <c r="J17" s="2">
        <f t="shared" si="2"/>
        <v>34</v>
      </c>
      <c r="K17" s="4" t="str">
        <f t="shared" si="3"/>
        <v>12</v>
      </c>
      <c r="L17" s="4" t="str">
        <f t="shared" si="4"/>
        <v>01</v>
      </c>
      <c r="M17" s="4" t="str">
        <f t="shared" si="5"/>
        <v>2023</v>
      </c>
      <c r="N17" t="str">
        <f t="shared" si="6"/>
        <v>19:42</v>
      </c>
      <c r="O17" t="s">
        <v>3602</v>
      </c>
      <c r="P17" t="s">
        <v>3559</v>
      </c>
      <c r="Q17" t="s">
        <v>3428</v>
      </c>
      <c r="R17" s="4" t="str">
        <f t="shared" si="7"/>
        <v>2023-01-20</v>
      </c>
      <c r="S17" s="4" t="str">
        <f t="shared" si="8"/>
        <v>20</v>
      </c>
      <c r="T17" s="4" t="str">
        <f t="shared" si="9"/>
        <v>01</v>
      </c>
      <c r="U17" s="4" t="str">
        <f t="shared" si="10"/>
        <v>2023</v>
      </c>
      <c r="V17" t="str">
        <f t="shared" si="11"/>
        <v>13:02</v>
      </c>
      <c r="W17" t="s">
        <v>3602</v>
      </c>
      <c r="X17">
        <v>382041297671</v>
      </c>
      <c r="Y17" s="2">
        <v>382041297671</v>
      </c>
      <c r="Z17" t="s">
        <v>3407</v>
      </c>
      <c r="AA17" t="s">
        <v>3408</v>
      </c>
      <c r="AB17" t="s">
        <v>204</v>
      </c>
      <c r="AC17" t="s">
        <v>3822</v>
      </c>
      <c r="AD17" t="s">
        <v>3409</v>
      </c>
      <c r="AE17" t="s">
        <v>3498</v>
      </c>
      <c r="AF17" t="s">
        <v>2221</v>
      </c>
      <c r="AG17" t="s">
        <v>3575</v>
      </c>
    </row>
    <row r="18" spans="1:33" x14ac:dyDescent="0.25">
      <c r="A18" t="s">
        <v>12</v>
      </c>
      <c r="B18">
        <v>643831</v>
      </c>
      <c r="C18" t="s">
        <v>3493</v>
      </c>
      <c r="D18" s="4" t="str">
        <f t="shared" si="0"/>
        <v>2023-01-12</v>
      </c>
      <c r="E18" s="2">
        <f t="shared" si="1"/>
        <v>83</v>
      </c>
      <c r="F18" s="2">
        <v>5</v>
      </c>
      <c r="G18" s="2" t="s">
        <v>3829</v>
      </c>
      <c r="H18" s="2">
        <v>74</v>
      </c>
      <c r="I18" s="2">
        <v>40</v>
      </c>
      <c r="J18" s="2">
        <f t="shared" si="2"/>
        <v>34</v>
      </c>
      <c r="K18" s="4" t="str">
        <f t="shared" si="3"/>
        <v>12</v>
      </c>
      <c r="L18" s="4" t="str">
        <f t="shared" si="4"/>
        <v>01</v>
      </c>
      <c r="M18" s="4" t="str">
        <f t="shared" si="5"/>
        <v>2023</v>
      </c>
      <c r="N18" t="str">
        <f t="shared" si="6"/>
        <v>19:57</v>
      </c>
      <c r="O18" t="s">
        <v>3602</v>
      </c>
      <c r="P18" t="s">
        <v>3559</v>
      </c>
      <c r="Q18" t="s">
        <v>3494</v>
      </c>
      <c r="R18" s="4" t="str">
        <f t="shared" si="7"/>
        <v>2023-04-05</v>
      </c>
      <c r="S18" s="4" t="str">
        <f t="shared" si="8"/>
        <v>05</v>
      </c>
      <c r="T18" s="4" t="str">
        <f t="shared" si="9"/>
        <v>04</v>
      </c>
      <c r="U18" s="4" t="str">
        <f t="shared" si="10"/>
        <v>2023</v>
      </c>
      <c r="V18" t="str">
        <f t="shared" si="11"/>
        <v>18:03</v>
      </c>
      <c r="W18" t="s">
        <v>3641</v>
      </c>
      <c r="X18">
        <v>9673272229908</v>
      </c>
      <c r="Y18" s="2">
        <v>9673272229908</v>
      </c>
      <c r="Z18" t="s">
        <v>197</v>
      </c>
      <c r="AA18" t="s">
        <v>198</v>
      </c>
      <c r="AB18" t="s">
        <v>16</v>
      </c>
      <c r="AC18" t="s">
        <v>3821</v>
      </c>
      <c r="AD18" t="s">
        <v>3495</v>
      </c>
      <c r="AE18" t="s">
        <v>3496</v>
      </c>
      <c r="AF18" t="s">
        <v>3576</v>
      </c>
      <c r="AG18" t="s">
        <v>3577</v>
      </c>
    </row>
    <row r="19" spans="1:33" x14ac:dyDescent="0.25">
      <c r="A19" t="s">
        <v>12</v>
      </c>
      <c r="B19">
        <v>644011</v>
      </c>
      <c r="C19" t="s">
        <v>3487</v>
      </c>
      <c r="D19" s="4" t="str">
        <f t="shared" si="0"/>
        <v>2023-01-13</v>
      </c>
      <c r="E19" s="2">
        <f t="shared" si="1"/>
        <v>5</v>
      </c>
      <c r="F19" s="2">
        <v>5</v>
      </c>
      <c r="G19" s="2" t="s">
        <v>3830</v>
      </c>
      <c r="H19" s="2">
        <v>74</v>
      </c>
      <c r="I19" s="2">
        <v>40</v>
      </c>
      <c r="J19" s="2">
        <f t="shared" si="2"/>
        <v>34</v>
      </c>
      <c r="K19" s="4" t="str">
        <f t="shared" si="3"/>
        <v>13</v>
      </c>
      <c r="L19" s="4" t="str">
        <f t="shared" si="4"/>
        <v>01</v>
      </c>
      <c r="M19" s="4" t="str">
        <f t="shared" si="5"/>
        <v>2023</v>
      </c>
      <c r="N19" t="str">
        <f t="shared" si="6"/>
        <v>13:38</v>
      </c>
      <c r="O19" t="s">
        <v>3602</v>
      </c>
      <c r="P19" t="s">
        <v>3559</v>
      </c>
      <c r="Q19" t="s">
        <v>3488</v>
      </c>
      <c r="R19" s="4" t="str">
        <f t="shared" si="7"/>
        <v>2023-01-18</v>
      </c>
      <c r="S19" s="4" t="str">
        <f t="shared" si="8"/>
        <v>18</v>
      </c>
      <c r="T19" s="4" t="str">
        <f t="shared" si="9"/>
        <v>01</v>
      </c>
      <c r="U19" s="4" t="str">
        <f t="shared" si="10"/>
        <v>2023</v>
      </c>
      <c r="V19" t="str">
        <f t="shared" si="11"/>
        <v>18:02</v>
      </c>
      <c r="W19" t="s">
        <v>3602</v>
      </c>
      <c r="X19">
        <v>11353659206932</v>
      </c>
      <c r="Y19" s="2">
        <v>11353659206932</v>
      </c>
      <c r="Z19" t="s">
        <v>3489</v>
      </c>
      <c r="AA19" t="s">
        <v>3490</v>
      </c>
      <c r="AB19" t="s">
        <v>204</v>
      </c>
      <c r="AC19" t="s">
        <v>3822</v>
      </c>
      <c r="AD19" t="s">
        <v>3491</v>
      </c>
      <c r="AE19" t="s">
        <v>3492</v>
      </c>
      <c r="AF19" t="s">
        <v>2221</v>
      </c>
      <c r="AG19" t="s">
        <v>3575</v>
      </c>
    </row>
    <row r="20" spans="1:33" x14ac:dyDescent="0.25">
      <c r="A20" t="s">
        <v>12</v>
      </c>
      <c r="B20">
        <v>644105</v>
      </c>
      <c r="C20" t="s">
        <v>3481</v>
      </c>
      <c r="D20" s="4" t="str">
        <f t="shared" si="0"/>
        <v>2023-01-13</v>
      </c>
      <c r="E20" s="2">
        <f t="shared" si="1"/>
        <v>4</v>
      </c>
      <c r="F20" s="2">
        <v>5</v>
      </c>
      <c r="G20" s="2" t="s">
        <v>3830</v>
      </c>
      <c r="H20" s="2">
        <v>74</v>
      </c>
      <c r="I20" s="2">
        <v>40</v>
      </c>
      <c r="J20" s="2">
        <f t="shared" si="2"/>
        <v>34</v>
      </c>
      <c r="K20" s="4" t="str">
        <f t="shared" si="3"/>
        <v>13</v>
      </c>
      <c r="L20" s="4" t="str">
        <f t="shared" si="4"/>
        <v>01</v>
      </c>
      <c r="M20" s="4" t="str">
        <f t="shared" si="5"/>
        <v>2023</v>
      </c>
      <c r="N20" t="str">
        <f t="shared" si="6"/>
        <v>15:46</v>
      </c>
      <c r="O20" t="s">
        <v>3602</v>
      </c>
      <c r="P20" t="s">
        <v>3559</v>
      </c>
      <c r="Q20" t="s">
        <v>3482</v>
      </c>
      <c r="R20" s="4" t="str">
        <f t="shared" si="7"/>
        <v>2023-01-17</v>
      </c>
      <c r="S20" s="4" t="str">
        <f t="shared" si="8"/>
        <v>17</v>
      </c>
      <c r="T20" s="4" t="str">
        <f t="shared" si="9"/>
        <v>01</v>
      </c>
      <c r="U20" s="4" t="str">
        <f t="shared" si="10"/>
        <v>2023</v>
      </c>
      <c r="V20" t="str">
        <f t="shared" si="11"/>
        <v>20:03</v>
      </c>
      <c r="W20" t="s">
        <v>3602</v>
      </c>
      <c r="X20">
        <v>5735601210516</v>
      </c>
      <c r="Y20" s="2">
        <v>5735601210516</v>
      </c>
      <c r="Z20" t="s">
        <v>3483</v>
      </c>
      <c r="AA20" t="s">
        <v>3484</v>
      </c>
      <c r="AB20" t="s">
        <v>35</v>
      </c>
      <c r="AC20" t="s">
        <v>3823</v>
      </c>
      <c r="AD20" t="s">
        <v>3485</v>
      </c>
      <c r="AE20" t="s">
        <v>3486</v>
      </c>
      <c r="AF20" t="s">
        <v>3581</v>
      </c>
      <c r="AG20" t="s">
        <v>3583</v>
      </c>
    </row>
    <row r="21" spans="1:33" x14ac:dyDescent="0.25">
      <c r="A21" t="s">
        <v>12</v>
      </c>
      <c r="B21">
        <v>644480</v>
      </c>
      <c r="C21" t="s">
        <v>3475</v>
      </c>
      <c r="D21" s="4" t="str">
        <f t="shared" si="0"/>
        <v>2023-01-16</v>
      </c>
      <c r="E21" s="2">
        <f t="shared" si="1"/>
        <v>135</v>
      </c>
      <c r="F21" s="2">
        <v>5</v>
      </c>
      <c r="G21" s="2" t="s">
        <v>3829</v>
      </c>
      <c r="H21" s="2">
        <v>74</v>
      </c>
      <c r="I21" s="2">
        <v>40</v>
      </c>
      <c r="J21" s="2">
        <f t="shared" si="2"/>
        <v>34</v>
      </c>
      <c r="K21" s="4" t="str">
        <f t="shared" si="3"/>
        <v>16</v>
      </c>
      <c r="L21" s="4" t="str">
        <f t="shared" si="4"/>
        <v>01</v>
      </c>
      <c r="M21" s="4" t="str">
        <f t="shared" si="5"/>
        <v>2023</v>
      </c>
      <c r="N21" t="str">
        <f t="shared" si="6"/>
        <v>12:43</v>
      </c>
      <c r="O21" t="s">
        <v>3602</v>
      </c>
      <c r="P21" t="s">
        <v>3559</v>
      </c>
      <c r="Q21" t="s">
        <v>3476</v>
      </c>
      <c r="R21" s="4" t="str">
        <f t="shared" si="7"/>
        <v>2023-05-31</v>
      </c>
      <c r="S21" s="4" t="str">
        <f t="shared" si="8"/>
        <v>31</v>
      </c>
      <c r="T21" s="4" t="str">
        <f t="shared" si="9"/>
        <v>05</v>
      </c>
      <c r="U21" s="4" t="str">
        <f t="shared" si="10"/>
        <v>2023</v>
      </c>
      <c r="V21" t="str">
        <f t="shared" si="11"/>
        <v>20:02</v>
      </c>
      <c r="W21" t="s">
        <v>3661</v>
      </c>
      <c r="X21">
        <v>397570333492</v>
      </c>
      <c r="Y21" s="2">
        <v>397570333492</v>
      </c>
      <c r="Z21" t="s">
        <v>3477</v>
      </c>
      <c r="AA21" t="s">
        <v>3478</v>
      </c>
      <c r="AB21" t="s">
        <v>94</v>
      </c>
      <c r="AC21" t="s">
        <v>3823</v>
      </c>
      <c r="AD21" t="s">
        <v>3479</v>
      </c>
      <c r="AE21" t="s">
        <v>3480</v>
      </c>
      <c r="AF21" t="s">
        <v>3581</v>
      </c>
      <c r="AG21" t="s">
        <v>3575</v>
      </c>
    </row>
    <row r="22" spans="1:33" x14ac:dyDescent="0.25">
      <c r="A22" t="s">
        <v>12</v>
      </c>
      <c r="B22">
        <v>644488</v>
      </c>
      <c r="C22" t="s">
        <v>3470</v>
      </c>
      <c r="D22" s="4" t="str">
        <f t="shared" si="0"/>
        <v>2023-01-16</v>
      </c>
      <c r="E22" s="2">
        <f t="shared" si="1"/>
        <v>140</v>
      </c>
      <c r="F22" s="2">
        <v>5</v>
      </c>
      <c r="G22" s="2" t="s">
        <v>3829</v>
      </c>
      <c r="H22" s="2">
        <v>74</v>
      </c>
      <c r="I22" s="2">
        <v>40</v>
      </c>
      <c r="J22" s="2">
        <f t="shared" si="2"/>
        <v>34</v>
      </c>
      <c r="K22" s="4" t="str">
        <f t="shared" si="3"/>
        <v>16</v>
      </c>
      <c r="L22" s="4" t="str">
        <f t="shared" si="4"/>
        <v>01</v>
      </c>
      <c r="M22" s="4" t="str">
        <f t="shared" si="5"/>
        <v>2023</v>
      </c>
      <c r="N22" t="str">
        <f t="shared" si="6"/>
        <v>12:56</v>
      </c>
      <c r="O22" t="s">
        <v>3602</v>
      </c>
      <c r="P22" t="s">
        <v>3559</v>
      </c>
      <c r="Q22" t="s">
        <v>3356</v>
      </c>
      <c r="R22" s="4" t="str">
        <f t="shared" si="7"/>
        <v>2023-06-05</v>
      </c>
      <c r="S22" s="4" t="str">
        <f t="shared" si="8"/>
        <v>05</v>
      </c>
      <c r="T22" s="4" t="str">
        <f t="shared" si="9"/>
        <v>06</v>
      </c>
      <c r="U22" s="4" t="str">
        <f t="shared" si="10"/>
        <v>2023</v>
      </c>
      <c r="V22" t="str">
        <f t="shared" si="11"/>
        <v>14:02</v>
      </c>
      <c r="W22" t="s">
        <v>3705</v>
      </c>
      <c r="X22">
        <v>397938103472</v>
      </c>
      <c r="Y22" s="2">
        <v>397938103472</v>
      </c>
      <c r="Z22" t="s">
        <v>3471</v>
      </c>
      <c r="AA22" t="s">
        <v>3472</v>
      </c>
      <c r="AB22" t="s">
        <v>94</v>
      </c>
      <c r="AC22" t="s">
        <v>3823</v>
      </c>
      <c r="AD22" t="s">
        <v>3473</v>
      </c>
      <c r="AE22" t="s">
        <v>3474</v>
      </c>
      <c r="AF22" t="s">
        <v>3578</v>
      </c>
      <c r="AG22" t="s">
        <v>3579</v>
      </c>
    </row>
    <row r="23" spans="1:33" x14ac:dyDescent="0.25">
      <c r="A23" t="s">
        <v>12</v>
      </c>
      <c r="B23">
        <v>644636</v>
      </c>
      <c r="C23" t="s">
        <v>3467</v>
      </c>
      <c r="D23" s="4" t="str">
        <f t="shared" si="0"/>
        <v>2023-01-16</v>
      </c>
      <c r="E23" s="2">
        <f t="shared" si="1"/>
        <v>79</v>
      </c>
      <c r="F23" s="2">
        <v>5</v>
      </c>
      <c r="G23" s="2" t="s">
        <v>3829</v>
      </c>
      <c r="H23" s="2">
        <v>74</v>
      </c>
      <c r="I23" s="2">
        <v>40</v>
      </c>
      <c r="J23" s="2">
        <f t="shared" si="2"/>
        <v>34</v>
      </c>
      <c r="K23" s="4" t="str">
        <f t="shared" si="3"/>
        <v>16</v>
      </c>
      <c r="L23" s="4" t="str">
        <f t="shared" si="4"/>
        <v>01</v>
      </c>
      <c r="M23" s="4" t="str">
        <f t="shared" si="5"/>
        <v>2023</v>
      </c>
      <c r="N23" t="str">
        <f t="shared" si="6"/>
        <v>16:12</v>
      </c>
      <c r="O23" t="s">
        <v>3602</v>
      </c>
      <c r="P23" t="s">
        <v>3559</v>
      </c>
      <c r="Q23" t="s">
        <v>3338</v>
      </c>
      <c r="R23" s="4" t="str">
        <f t="shared" si="7"/>
        <v>2023-04-05</v>
      </c>
      <c r="S23" s="4" t="str">
        <f t="shared" si="8"/>
        <v>05</v>
      </c>
      <c r="T23" s="4" t="str">
        <f t="shared" si="9"/>
        <v>04</v>
      </c>
      <c r="U23" s="4" t="str">
        <f t="shared" si="10"/>
        <v>2023</v>
      </c>
      <c r="V23" t="str">
        <f t="shared" si="11"/>
        <v>18:03</v>
      </c>
      <c r="W23" t="s">
        <v>3641</v>
      </c>
      <c r="X23">
        <v>9673272229908</v>
      </c>
      <c r="Y23" s="2">
        <v>9673272229908</v>
      </c>
      <c r="Z23" t="s">
        <v>197</v>
      </c>
      <c r="AA23" t="s">
        <v>198</v>
      </c>
      <c r="AB23" t="s">
        <v>16</v>
      </c>
      <c r="AC23" t="s">
        <v>3821</v>
      </c>
      <c r="AD23" t="s">
        <v>3468</v>
      </c>
      <c r="AE23" t="s">
        <v>3469</v>
      </c>
      <c r="AF23" t="s">
        <v>3576</v>
      </c>
      <c r="AG23" t="s">
        <v>3577</v>
      </c>
    </row>
    <row r="24" spans="1:33" x14ac:dyDescent="0.25">
      <c r="A24" t="s">
        <v>12</v>
      </c>
      <c r="B24">
        <v>644768</v>
      </c>
      <c r="C24" t="s">
        <v>3461</v>
      </c>
      <c r="D24" s="4" t="str">
        <f t="shared" si="0"/>
        <v>2023-01-16</v>
      </c>
      <c r="E24" s="2">
        <f t="shared" si="1"/>
        <v>23</v>
      </c>
      <c r="F24" s="2">
        <v>5</v>
      </c>
      <c r="G24" s="2" t="s">
        <v>3829</v>
      </c>
      <c r="H24" s="2">
        <v>74</v>
      </c>
      <c r="I24" s="2">
        <v>40</v>
      </c>
      <c r="J24" s="2">
        <f t="shared" si="2"/>
        <v>34</v>
      </c>
      <c r="K24" s="4" t="str">
        <f t="shared" si="3"/>
        <v>16</v>
      </c>
      <c r="L24" s="4" t="str">
        <f t="shared" si="4"/>
        <v>01</v>
      </c>
      <c r="M24" s="4" t="str">
        <f t="shared" si="5"/>
        <v>2023</v>
      </c>
      <c r="N24" t="str">
        <f t="shared" si="6"/>
        <v>18:54</v>
      </c>
      <c r="O24" t="s">
        <v>3602</v>
      </c>
      <c r="P24" t="s">
        <v>3559</v>
      </c>
      <c r="Q24" t="s">
        <v>3462</v>
      </c>
      <c r="R24" s="4" t="str">
        <f t="shared" si="7"/>
        <v>2023-02-08</v>
      </c>
      <c r="S24" s="4" t="str">
        <f t="shared" si="8"/>
        <v>08</v>
      </c>
      <c r="T24" s="4" t="str">
        <f t="shared" si="9"/>
        <v>02</v>
      </c>
      <c r="U24" s="4" t="str">
        <f t="shared" si="10"/>
        <v>2023</v>
      </c>
      <c r="V24" t="str">
        <f t="shared" si="11"/>
        <v>20:03</v>
      </c>
      <c r="W24" t="s">
        <v>3619</v>
      </c>
      <c r="X24">
        <v>12404556268052</v>
      </c>
      <c r="Y24" s="2">
        <v>12404556268052</v>
      </c>
      <c r="Z24" t="s">
        <v>3463</v>
      </c>
      <c r="AA24" t="s">
        <v>3464</v>
      </c>
      <c r="AB24" t="s">
        <v>94</v>
      </c>
      <c r="AC24" t="s">
        <v>3823</v>
      </c>
      <c r="AD24" t="s">
        <v>3465</v>
      </c>
      <c r="AE24" t="s">
        <v>3466</v>
      </c>
      <c r="AF24" t="s">
        <v>3578</v>
      </c>
      <c r="AG24" t="s">
        <v>3579</v>
      </c>
    </row>
    <row r="25" spans="1:33" x14ac:dyDescent="0.25">
      <c r="A25" t="s">
        <v>12</v>
      </c>
      <c r="B25">
        <v>645087</v>
      </c>
      <c r="C25" t="s">
        <v>3455</v>
      </c>
      <c r="D25" s="4" t="str">
        <f t="shared" si="0"/>
        <v>2023-01-17</v>
      </c>
      <c r="E25" s="2">
        <f t="shared" si="1"/>
        <v>8</v>
      </c>
      <c r="F25" s="2">
        <v>5</v>
      </c>
      <c r="G25" s="2" t="s">
        <v>3829</v>
      </c>
      <c r="H25" s="2">
        <v>74</v>
      </c>
      <c r="I25" s="2">
        <v>40</v>
      </c>
      <c r="J25" s="2">
        <f t="shared" si="2"/>
        <v>34</v>
      </c>
      <c r="K25" s="4" t="str">
        <f t="shared" si="3"/>
        <v>17</v>
      </c>
      <c r="L25" s="4" t="str">
        <f t="shared" si="4"/>
        <v>01</v>
      </c>
      <c r="M25" s="4" t="str">
        <f t="shared" si="5"/>
        <v>2023</v>
      </c>
      <c r="N25" t="str">
        <f t="shared" si="6"/>
        <v>13:10</v>
      </c>
      <c r="O25" t="s">
        <v>3602</v>
      </c>
      <c r="P25" t="s">
        <v>3559</v>
      </c>
      <c r="Q25" t="s">
        <v>3456</v>
      </c>
      <c r="R25" s="4" t="str">
        <f t="shared" si="7"/>
        <v>2023-01-25</v>
      </c>
      <c r="S25" s="4" t="str">
        <f t="shared" si="8"/>
        <v>25</v>
      </c>
      <c r="T25" s="4" t="str">
        <f t="shared" si="9"/>
        <v>01</v>
      </c>
      <c r="U25" s="4" t="str">
        <f t="shared" si="10"/>
        <v>2023</v>
      </c>
      <c r="V25" t="str">
        <f t="shared" si="11"/>
        <v>17:03</v>
      </c>
      <c r="W25" t="s">
        <v>3602</v>
      </c>
      <c r="X25">
        <v>12423037302548</v>
      </c>
      <c r="Y25" s="2">
        <v>12423037302548</v>
      </c>
      <c r="Z25" t="s">
        <v>3457</v>
      </c>
      <c r="AA25" t="s">
        <v>3458</v>
      </c>
      <c r="AB25" t="s">
        <v>94</v>
      </c>
      <c r="AC25" t="s">
        <v>3822</v>
      </c>
      <c r="AD25" t="s">
        <v>3459</v>
      </c>
      <c r="AE25" t="s">
        <v>3460</v>
      </c>
      <c r="AF25" t="s">
        <v>3578</v>
      </c>
      <c r="AG25" t="s">
        <v>3579</v>
      </c>
    </row>
    <row r="26" spans="1:33" x14ac:dyDescent="0.25">
      <c r="A26" t="s">
        <v>12</v>
      </c>
      <c r="B26">
        <v>645260</v>
      </c>
      <c r="C26" t="s">
        <v>3450</v>
      </c>
      <c r="D26" s="4" t="str">
        <f t="shared" si="0"/>
        <v>2023-01-17</v>
      </c>
      <c r="E26" s="2">
        <f t="shared" si="1"/>
        <v>78</v>
      </c>
      <c r="F26" s="2">
        <v>5</v>
      </c>
      <c r="G26" s="2" t="s">
        <v>3829</v>
      </c>
      <c r="H26" s="2">
        <v>74</v>
      </c>
      <c r="I26" s="2">
        <v>40</v>
      </c>
      <c r="J26" s="2">
        <f t="shared" si="2"/>
        <v>34</v>
      </c>
      <c r="K26" s="4" t="str">
        <f t="shared" si="3"/>
        <v>17</v>
      </c>
      <c r="L26" s="4" t="str">
        <f t="shared" si="4"/>
        <v>01</v>
      </c>
      <c r="M26" s="4" t="str">
        <f t="shared" si="5"/>
        <v>2023</v>
      </c>
      <c r="N26" t="str">
        <f t="shared" si="6"/>
        <v>16:59</v>
      </c>
      <c r="O26" t="s">
        <v>3602</v>
      </c>
      <c r="P26" t="s">
        <v>3559</v>
      </c>
      <c r="Q26" t="s">
        <v>3338</v>
      </c>
      <c r="R26" s="4" t="str">
        <f t="shared" si="7"/>
        <v>2023-04-05</v>
      </c>
      <c r="S26" s="4" t="str">
        <f t="shared" si="8"/>
        <v>05</v>
      </c>
      <c r="T26" s="4" t="str">
        <f t="shared" si="9"/>
        <v>04</v>
      </c>
      <c r="U26" s="4" t="str">
        <f t="shared" si="10"/>
        <v>2023</v>
      </c>
      <c r="V26" t="str">
        <f t="shared" si="11"/>
        <v>18:03</v>
      </c>
      <c r="W26" t="s">
        <v>3641</v>
      </c>
      <c r="X26">
        <v>12428234505748</v>
      </c>
      <c r="Y26" s="2">
        <v>12428234505748</v>
      </c>
      <c r="Z26" t="s">
        <v>3451</v>
      </c>
      <c r="AA26" t="s">
        <v>3452</v>
      </c>
      <c r="AB26" t="s">
        <v>16</v>
      </c>
      <c r="AC26" t="s">
        <v>3821</v>
      </c>
      <c r="AD26" t="s">
        <v>3453</v>
      </c>
      <c r="AE26" t="s">
        <v>3454</v>
      </c>
      <c r="AF26" t="s">
        <v>3574</v>
      </c>
      <c r="AG26" t="s">
        <v>3584</v>
      </c>
    </row>
    <row r="27" spans="1:33" x14ac:dyDescent="0.25">
      <c r="A27" t="s">
        <v>12</v>
      </c>
      <c r="B27">
        <v>645292</v>
      </c>
      <c r="C27" t="s">
        <v>3446</v>
      </c>
      <c r="D27" s="4" t="str">
        <f t="shared" si="0"/>
        <v>2023-01-17</v>
      </c>
      <c r="E27" s="2">
        <f t="shared" si="1"/>
        <v>290</v>
      </c>
      <c r="F27" s="2">
        <v>5</v>
      </c>
      <c r="G27" s="2" t="s">
        <v>3829</v>
      </c>
      <c r="H27" s="2">
        <v>74</v>
      </c>
      <c r="I27" s="2">
        <v>40</v>
      </c>
      <c r="J27" s="2">
        <f t="shared" si="2"/>
        <v>34</v>
      </c>
      <c r="K27" s="4" t="str">
        <f t="shared" si="3"/>
        <v>17</v>
      </c>
      <c r="L27" s="4" t="str">
        <f t="shared" si="4"/>
        <v>01</v>
      </c>
      <c r="M27" s="4" t="str">
        <f t="shared" si="5"/>
        <v>2023</v>
      </c>
      <c r="N27" t="str">
        <f t="shared" si="6"/>
        <v>18:03</v>
      </c>
      <c r="O27" t="s">
        <v>3602</v>
      </c>
      <c r="P27" t="s">
        <v>3559</v>
      </c>
      <c r="Q27" t="s">
        <v>3399</v>
      </c>
      <c r="R27" s="4" t="str">
        <f t="shared" si="7"/>
        <v>2023-11-03</v>
      </c>
      <c r="S27" s="4" t="str">
        <f t="shared" si="8"/>
        <v>03</v>
      </c>
      <c r="T27" s="4" t="str">
        <f t="shared" si="9"/>
        <v>11</v>
      </c>
      <c r="U27" s="4" t="str">
        <f t="shared" si="10"/>
        <v>2023</v>
      </c>
      <c r="V27" t="str">
        <f t="shared" si="11"/>
        <v>13:02</v>
      </c>
      <c r="W27" t="s">
        <v>3792</v>
      </c>
      <c r="X27">
        <v>416836540031</v>
      </c>
      <c r="Y27" s="2">
        <v>416836540031</v>
      </c>
      <c r="Z27" t="s">
        <v>3447</v>
      </c>
      <c r="AA27" t="s">
        <v>3448</v>
      </c>
      <c r="AB27" t="s">
        <v>511</v>
      </c>
      <c r="AC27" t="s">
        <v>3816</v>
      </c>
      <c r="AD27" t="s">
        <v>3449</v>
      </c>
      <c r="AE27" t="s">
        <v>3606</v>
      </c>
      <c r="AF27" t="s">
        <v>3581</v>
      </c>
      <c r="AG27" t="s">
        <v>3583</v>
      </c>
    </row>
    <row r="28" spans="1:33" x14ac:dyDescent="0.25">
      <c r="A28" t="s">
        <v>12</v>
      </c>
      <c r="B28">
        <v>645397</v>
      </c>
      <c r="C28" t="s">
        <v>3441</v>
      </c>
      <c r="D28" s="4" t="str">
        <f t="shared" si="0"/>
        <v>2023-01-17</v>
      </c>
      <c r="E28" s="2">
        <f t="shared" si="1"/>
        <v>6</v>
      </c>
      <c r="F28" s="2">
        <v>5</v>
      </c>
      <c r="G28" s="2" t="s">
        <v>3829</v>
      </c>
      <c r="H28" s="2">
        <v>74</v>
      </c>
      <c r="I28" s="2">
        <v>40</v>
      </c>
      <c r="J28" s="2">
        <f t="shared" si="2"/>
        <v>34</v>
      </c>
      <c r="K28" s="4" t="str">
        <f t="shared" si="3"/>
        <v>17</v>
      </c>
      <c r="L28" s="4" t="str">
        <f t="shared" si="4"/>
        <v>01</v>
      </c>
      <c r="M28" s="4" t="str">
        <f t="shared" si="5"/>
        <v>2023</v>
      </c>
      <c r="N28" t="str">
        <f t="shared" si="6"/>
        <v>19:51</v>
      </c>
      <c r="O28" t="s">
        <v>3602</v>
      </c>
      <c r="P28" t="s">
        <v>3559</v>
      </c>
      <c r="Q28" t="s">
        <v>3402</v>
      </c>
      <c r="R28" s="4" t="str">
        <f t="shared" si="7"/>
        <v>2023-01-23</v>
      </c>
      <c r="S28" s="4" t="str">
        <f t="shared" si="8"/>
        <v>23</v>
      </c>
      <c r="T28" s="4" t="str">
        <f t="shared" si="9"/>
        <v>01</v>
      </c>
      <c r="U28" s="4" t="str">
        <f t="shared" si="10"/>
        <v>2023</v>
      </c>
      <c r="V28" t="str">
        <f t="shared" si="11"/>
        <v>18:02</v>
      </c>
      <c r="W28" t="s">
        <v>3602</v>
      </c>
      <c r="X28">
        <v>392601900631</v>
      </c>
      <c r="Y28" s="2">
        <v>392601900631</v>
      </c>
      <c r="Z28" t="s">
        <v>3442</v>
      </c>
      <c r="AA28" t="s">
        <v>3443</v>
      </c>
      <c r="AB28" t="s">
        <v>35</v>
      </c>
      <c r="AC28" t="s">
        <v>3823</v>
      </c>
      <c r="AD28" t="s">
        <v>3444</v>
      </c>
      <c r="AE28" t="s">
        <v>3445</v>
      </c>
      <c r="AF28" t="s">
        <v>3581</v>
      </c>
      <c r="AG28" t="s">
        <v>3583</v>
      </c>
    </row>
    <row r="29" spans="1:33" x14ac:dyDescent="0.25">
      <c r="A29" t="s">
        <v>12</v>
      </c>
      <c r="B29">
        <v>645597</v>
      </c>
      <c r="C29" t="s">
        <v>3436</v>
      </c>
      <c r="D29" s="4" t="str">
        <f t="shared" si="0"/>
        <v>2023-01-18</v>
      </c>
      <c r="E29" s="2">
        <f t="shared" si="1"/>
        <v>289</v>
      </c>
      <c r="F29" s="2">
        <v>5</v>
      </c>
      <c r="G29" s="2" t="s">
        <v>3829</v>
      </c>
      <c r="H29" s="2">
        <v>74</v>
      </c>
      <c r="I29" s="2">
        <v>40</v>
      </c>
      <c r="J29" s="2">
        <f t="shared" si="2"/>
        <v>34</v>
      </c>
      <c r="K29" s="4" t="str">
        <f t="shared" si="3"/>
        <v>18</v>
      </c>
      <c r="L29" s="4" t="str">
        <f t="shared" si="4"/>
        <v>01</v>
      </c>
      <c r="M29" s="4" t="str">
        <f t="shared" si="5"/>
        <v>2023</v>
      </c>
      <c r="N29" t="str">
        <f t="shared" si="6"/>
        <v>12:00</v>
      </c>
      <c r="O29" t="s">
        <v>3602</v>
      </c>
      <c r="P29" t="s">
        <v>3559</v>
      </c>
      <c r="Q29" t="s">
        <v>3399</v>
      </c>
      <c r="R29" s="4" t="str">
        <f t="shared" si="7"/>
        <v>2023-11-03</v>
      </c>
      <c r="S29" s="4" t="str">
        <f t="shared" si="8"/>
        <v>03</v>
      </c>
      <c r="T29" s="4" t="str">
        <f t="shared" si="9"/>
        <v>11</v>
      </c>
      <c r="U29" s="4" t="str">
        <f t="shared" si="10"/>
        <v>2023</v>
      </c>
      <c r="V29" t="str">
        <f t="shared" si="11"/>
        <v>13:02</v>
      </c>
      <c r="W29" t="s">
        <v>3792</v>
      </c>
      <c r="X29">
        <v>12452035984788</v>
      </c>
      <c r="Y29" s="2">
        <v>12452035984788</v>
      </c>
      <c r="Z29" t="s">
        <v>3437</v>
      </c>
      <c r="AA29" t="s">
        <v>3438</v>
      </c>
      <c r="AB29" t="s">
        <v>511</v>
      </c>
      <c r="AC29" t="s">
        <v>3816</v>
      </c>
      <c r="AD29" t="s">
        <v>3439</v>
      </c>
      <c r="AE29" t="s">
        <v>3440</v>
      </c>
      <c r="AF29" t="s">
        <v>3574</v>
      </c>
      <c r="AG29" t="s">
        <v>3585</v>
      </c>
    </row>
    <row r="30" spans="1:33" x14ac:dyDescent="0.25">
      <c r="A30" t="s">
        <v>12</v>
      </c>
      <c r="B30">
        <v>645623</v>
      </c>
      <c r="C30" t="s">
        <v>3431</v>
      </c>
      <c r="D30" s="4" t="str">
        <f t="shared" si="0"/>
        <v>2023-01-18</v>
      </c>
      <c r="E30" s="2">
        <f t="shared" si="1"/>
        <v>5</v>
      </c>
      <c r="F30" s="2">
        <v>5</v>
      </c>
      <c r="G30" s="2" t="s">
        <v>3830</v>
      </c>
      <c r="H30" s="2">
        <v>74</v>
      </c>
      <c r="I30" s="2">
        <v>40</v>
      </c>
      <c r="J30" s="2">
        <f t="shared" si="2"/>
        <v>34</v>
      </c>
      <c r="K30" s="4" t="str">
        <f t="shared" si="3"/>
        <v>18</v>
      </c>
      <c r="L30" s="4" t="str">
        <f t="shared" si="4"/>
        <v>01</v>
      </c>
      <c r="M30" s="4" t="str">
        <f t="shared" si="5"/>
        <v>2023</v>
      </c>
      <c r="N30" t="str">
        <f t="shared" si="6"/>
        <v>12:46</v>
      </c>
      <c r="O30" t="s">
        <v>3602</v>
      </c>
      <c r="P30" t="s">
        <v>3559</v>
      </c>
      <c r="Q30" t="s">
        <v>3402</v>
      </c>
      <c r="R30" s="4" t="str">
        <f t="shared" si="7"/>
        <v>2023-01-23</v>
      </c>
      <c r="S30" s="4" t="str">
        <f t="shared" si="8"/>
        <v>23</v>
      </c>
      <c r="T30" s="4" t="str">
        <f t="shared" si="9"/>
        <v>01</v>
      </c>
      <c r="U30" s="4" t="str">
        <f t="shared" si="10"/>
        <v>2023</v>
      </c>
      <c r="V30" t="str">
        <f t="shared" si="11"/>
        <v>18:02</v>
      </c>
      <c r="W30" t="s">
        <v>3602</v>
      </c>
      <c r="X30">
        <v>391357192032</v>
      </c>
      <c r="Y30" s="2">
        <v>391357192032</v>
      </c>
      <c r="Z30" t="s">
        <v>3432</v>
      </c>
      <c r="AA30" t="s">
        <v>3433</v>
      </c>
      <c r="AB30" t="s">
        <v>35</v>
      </c>
      <c r="AC30" t="s">
        <v>3823</v>
      </c>
      <c r="AD30" t="s">
        <v>3434</v>
      </c>
      <c r="AE30" t="s">
        <v>3435</v>
      </c>
      <c r="AF30" t="s">
        <v>3581</v>
      </c>
      <c r="AG30" t="s">
        <v>3583</v>
      </c>
    </row>
    <row r="31" spans="1:33" x14ac:dyDescent="0.25">
      <c r="A31" t="s">
        <v>12</v>
      </c>
      <c r="B31">
        <v>645757</v>
      </c>
      <c r="C31" t="s">
        <v>3427</v>
      </c>
      <c r="D31" s="4" t="str">
        <f t="shared" si="0"/>
        <v>2023-01-18</v>
      </c>
      <c r="E31" s="2">
        <f t="shared" si="1"/>
        <v>2</v>
      </c>
      <c r="F31" s="2">
        <v>5</v>
      </c>
      <c r="G31" s="2" t="s">
        <v>3830</v>
      </c>
      <c r="H31" s="2">
        <v>74</v>
      </c>
      <c r="I31" s="2">
        <v>40</v>
      </c>
      <c r="J31" s="2">
        <f t="shared" si="2"/>
        <v>34</v>
      </c>
      <c r="K31" s="4" t="str">
        <f t="shared" si="3"/>
        <v>18</v>
      </c>
      <c r="L31" s="4" t="str">
        <f t="shared" si="4"/>
        <v>01</v>
      </c>
      <c r="M31" s="4" t="str">
        <f t="shared" si="5"/>
        <v>2023</v>
      </c>
      <c r="N31" t="str">
        <f t="shared" si="6"/>
        <v>15:15</v>
      </c>
      <c r="O31" t="s">
        <v>3602</v>
      </c>
      <c r="P31" t="s">
        <v>3559</v>
      </c>
      <c r="Q31" t="s">
        <v>3428</v>
      </c>
      <c r="R31" s="4" t="str">
        <f t="shared" si="7"/>
        <v>2023-01-20</v>
      </c>
      <c r="S31" s="4" t="str">
        <f t="shared" si="8"/>
        <v>20</v>
      </c>
      <c r="T31" s="4" t="str">
        <f t="shared" si="9"/>
        <v>01</v>
      </c>
      <c r="U31" s="4" t="str">
        <f t="shared" si="10"/>
        <v>2023</v>
      </c>
      <c r="V31" t="str">
        <f t="shared" si="11"/>
        <v>13:02</v>
      </c>
      <c r="W31" t="s">
        <v>3602</v>
      </c>
      <c r="X31">
        <v>10990082077588</v>
      </c>
      <c r="Y31" s="2">
        <v>10990082077588</v>
      </c>
      <c r="Z31" t="s">
        <v>3095</v>
      </c>
      <c r="AA31" t="s">
        <v>3096</v>
      </c>
      <c r="AB31" t="s">
        <v>204</v>
      </c>
      <c r="AC31" t="s">
        <v>3822</v>
      </c>
      <c r="AD31" t="s">
        <v>3429</v>
      </c>
      <c r="AE31" t="s">
        <v>3430</v>
      </c>
      <c r="AF31" t="s">
        <v>3578</v>
      </c>
      <c r="AG31" t="s">
        <v>3579</v>
      </c>
    </row>
    <row r="32" spans="1:33" x14ac:dyDescent="0.25">
      <c r="A32" t="s">
        <v>12</v>
      </c>
      <c r="B32">
        <v>645983</v>
      </c>
      <c r="C32" t="s">
        <v>3424</v>
      </c>
      <c r="D32" s="4" t="str">
        <f t="shared" si="0"/>
        <v>2023-01-18</v>
      </c>
      <c r="E32" s="2">
        <f t="shared" si="1"/>
        <v>2</v>
      </c>
      <c r="F32" s="2">
        <v>5</v>
      </c>
      <c r="G32" s="2" t="s">
        <v>3830</v>
      </c>
      <c r="H32" s="2">
        <v>74</v>
      </c>
      <c r="I32" s="2">
        <v>40</v>
      </c>
      <c r="J32" s="2">
        <f t="shared" si="2"/>
        <v>34</v>
      </c>
      <c r="K32" s="4" t="str">
        <f t="shared" si="3"/>
        <v>18</v>
      </c>
      <c r="L32" s="4" t="str">
        <f t="shared" si="4"/>
        <v>01</v>
      </c>
      <c r="M32" s="4" t="str">
        <f t="shared" si="5"/>
        <v>2023</v>
      </c>
      <c r="N32" t="str">
        <f t="shared" si="6"/>
        <v>19:39</v>
      </c>
      <c r="O32" t="s">
        <v>3602</v>
      </c>
      <c r="P32" t="s">
        <v>3559</v>
      </c>
      <c r="Q32" t="s">
        <v>3417</v>
      </c>
      <c r="R32" s="4" t="str">
        <f t="shared" si="7"/>
        <v>2023-01-20</v>
      </c>
      <c r="S32" s="4" t="str">
        <f t="shared" si="8"/>
        <v>20</v>
      </c>
      <c r="T32" s="4" t="str">
        <f t="shared" si="9"/>
        <v>01</v>
      </c>
      <c r="U32" s="4" t="str">
        <f t="shared" si="10"/>
        <v>2023</v>
      </c>
      <c r="V32" t="str">
        <f t="shared" si="11"/>
        <v>13:02</v>
      </c>
      <c r="W32" t="s">
        <v>3602</v>
      </c>
      <c r="X32">
        <v>382041297671</v>
      </c>
      <c r="Y32" s="2">
        <v>382041297671</v>
      </c>
      <c r="Z32" t="s">
        <v>3407</v>
      </c>
      <c r="AA32" t="s">
        <v>3408</v>
      </c>
      <c r="AB32" t="s">
        <v>204</v>
      </c>
      <c r="AC32" t="s">
        <v>3822</v>
      </c>
      <c r="AD32" t="s">
        <v>3425</v>
      </c>
      <c r="AE32" t="s">
        <v>3426</v>
      </c>
      <c r="AF32" t="s">
        <v>3576</v>
      </c>
      <c r="AG32" t="s">
        <v>3577</v>
      </c>
    </row>
    <row r="33" spans="1:33" x14ac:dyDescent="0.25">
      <c r="A33" t="s">
        <v>12</v>
      </c>
      <c r="B33">
        <v>646007</v>
      </c>
      <c r="C33" t="s">
        <v>3420</v>
      </c>
      <c r="D33" s="4" t="str">
        <f t="shared" si="0"/>
        <v>2023-01-18</v>
      </c>
      <c r="E33" s="2">
        <f t="shared" si="1"/>
        <v>2</v>
      </c>
      <c r="F33" s="2">
        <v>5</v>
      </c>
      <c r="G33" s="2" t="s">
        <v>3830</v>
      </c>
      <c r="H33" s="2">
        <v>74</v>
      </c>
      <c r="I33" s="2">
        <v>40</v>
      </c>
      <c r="J33" s="2">
        <f t="shared" si="2"/>
        <v>34</v>
      </c>
      <c r="K33" s="4" t="str">
        <f t="shared" si="3"/>
        <v>18</v>
      </c>
      <c r="L33" s="4" t="str">
        <f t="shared" si="4"/>
        <v>01</v>
      </c>
      <c r="M33" s="4" t="str">
        <f t="shared" si="5"/>
        <v>2023</v>
      </c>
      <c r="N33" t="str">
        <f t="shared" si="6"/>
        <v>19:57</v>
      </c>
      <c r="O33" t="s">
        <v>3602</v>
      </c>
      <c r="P33" t="s">
        <v>3559</v>
      </c>
      <c r="Q33" t="s">
        <v>3417</v>
      </c>
      <c r="R33" s="4" t="str">
        <f t="shared" si="7"/>
        <v>2023-01-20</v>
      </c>
      <c r="S33" s="4" t="str">
        <f t="shared" si="8"/>
        <v>20</v>
      </c>
      <c r="T33" s="4" t="str">
        <f t="shared" si="9"/>
        <v>01</v>
      </c>
      <c r="U33" s="4" t="str">
        <f t="shared" si="10"/>
        <v>2023</v>
      </c>
      <c r="V33" t="str">
        <f t="shared" si="11"/>
        <v>13:02</v>
      </c>
      <c r="W33" t="s">
        <v>3602</v>
      </c>
      <c r="X33">
        <v>388523011271</v>
      </c>
      <c r="Y33" s="2">
        <v>388523011271</v>
      </c>
      <c r="Z33" t="s">
        <v>3421</v>
      </c>
      <c r="AA33" t="s">
        <v>3422</v>
      </c>
      <c r="AB33" t="s">
        <v>204</v>
      </c>
      <c r="AC33" t="s">
        <v>3822</v>
      </c>
      <c r="AD33" t="s">
        <v>3418</v>
      </c>
      <c r="AE33" t="s">
        <v>3423</v>
      </c>
      <c r="AF33" t="s">
        <v>3578</v>
      </c>
      <c r="AG33" t="s">
        <v>3586</v>
      </c>
    </row>
    <row r="34" spans="1:33" x14ac:dyDescent="0.25">
      <c r="A34" t="s">
        <v>12</v>
      </c>
      <c r="B34">
        <v>646164</v>
      </c>
      <c r="C34" t="s">
        <v>3416</v>
      </c>
      <c r="D34" s="4" t="str">
        <f t="shared" si="0"/>
        <v>2023-01-19</v>
      </c>
      <c r="E34" s="2">
        <f t="shared" si="1"/>
        <v>1</v>
      </c>
      <c r="F34" s="2">
        <v>5</v>
      </c>
      <c r="G34" s="2" t="s">
        <v>3830</v>
      </c>
      <c r="H34" s="2">
        <v>74</v>
      </c>
      <c r="I34" s="2">
        <v>40</v>
      </c>
      <c r="J34" s="2">
        <f t="shared" si="2"/>
        <v>34</v>
      </c>
      <c r="K34" s="4" t="str">
        <f t="shared" si="3"/>
        <v>19</v>
      </c>
      <c r="L34" s="4" t="str">
        <f t="shared" si="4"/>
        <v>01</v>
      </c>
      <c r="M34" s="4" t="str">
        <f t="shared" si="5"/>
        <v>2023</v>
      </c>
      <c r="N34" t="str">
        <f t="shared" si="6"/>
        <v>12:43</v>
      </c>
      <c r="O34" t="s">
        <v>3602</v>
      </c>
      <c r="P34" t="s">
        <v>3559</v>
      </c>
      <c r="Q34" t="s">
        <v>3417</v>
      </c>
      <c r="R34" s="4" t="str">
        <f t="shared" si="7"/>
        <v>2023-01-20</v>
      </c>
      <c r="S34" s="4" t="str">
        <f t="shared" si="8"/>
        <v>20</v>
      </c>
      <c r="T34" s="4" t="str">
        <f t="shared" si="9"/>
        <v>01</v>
      </c>
      <c r="U34" s="4" t="str">
        <f t="shared" si="10"/>
        <v>2023</v>
      </c>
      <c r="V34" t="str">
        <f t="shared" si="11"/>
        <v>13:02</v>
      </c>
      <c r="W34" t="s">
        <v>3602</v>
      </c>
      <c r="X34">
        <v>378674876232</v>
      </c>
      <c r="Y34" s="2">
        <v>378674876232</v>
      </c>
      <c r="Z34" t="s">
        <v>928</v>
      </c>
      <c r="AA34" t="s">
        <v>929</v>
      </c>
      <c r="AB34" t="s">
        <v>204</v>
      </c>
      <c r="AC34" t="s">
        <v>3822</v>
      </c>
      <c r="AD34" t="s">
        <v>3418</v>
      </c>
      <c r="AE34" t="s">
        <v>3419</v>
      </c>
      <c r="AF34" t="s">
        <v>3581</v>
      </c>
      <c r="AG34" t="s">
        <v>3583</v>
      </c>
    </row>
    <row r="35" spans="1:33" x14ac:dyDescent="0.25">
      <c r="A35" t="s">
        <v>12</v>
      </c>
      <c r="B35">
        <v>646184</v>
      </c>
      <c r="C35" t="s">
        <v>3411</v>
      </c>
      <c r="D35" s="4" t="str">
        <f t="shared" si="0"/>
        <v>2023-01-19</v>
      </c>
      <c r="E35" s="2">
        <f t="shared" si="1"/>
        <v>280</v>
      </c>
      <c r="F35" s="2">
        <v>5</v>
      </c>
      <c r="G35" s="2" t="s">
        <v>3829</v>
      </c>
      <c r="H35" s="2">
        <v>74</v>
      </c>
      <c r="I35" s="2">
        <v>40</v>
      </c>
      <c r="J35" s="2">
        <f t="shared" si="2"/>
        <v>34</v>
      </c>
      <c r="K35" s="4" t="str">
        <f t="shared" si="3"/>
        <v>19</v>
      </c>
      <c r="L35" s="4" t="str">
        <f t="shared" si="4"/>
        <v>01</v>
      </c>
      <c r="M35" s="4" t="str">
        <f t="shared" si="5"/>
        <v>2023</v>
      </c>
      <c r="N35" t="str">
        <f t="shared" si="6"/>
        <v>13:09</v>
      </c>
      <c r="O35" t="s">
        <v>3602</v>
      </c>
      <c r="P35" t="s">
        <v>3559</v>
      </c>
      <c r="Q35" t="s">
        <v>3363</v>
      </c>
      <c r="R35" s="4" t="str">
        <f t="shared" si="7"/>
        <v>2023-10-26</v>
      </c>
      <c r="S35" s="4" t="str">
        <f t="shared" si="8"/>
        <v>26</v>
      </c>
      <c r="T35" s="4" t="str">
        <f t="shared" si="9"/>
        <v>10</v>
      </c>
      <c r="U35" s="4" t="str">
        <f t="shared" si="10"/>
        <v>2023</v>
      </c>
      <c r="V35" t="str">
        <f t="shared" si="11"/>
        <v>15:03</v>
      </c>
      <c r="W35" t="s">
        <v>3776</v>
      </c>
      <c r="X35">
        <v>402235392311</v>
      </c>
      <c r="Y35" s="2">
        <v>402235392311</v>
      </c>
      <c r="Z35" t="s">
        <v>3412</v>
      </c>
      <c r="AA35" t="s">
        <v>3413</v>
      </c>
      <c r="AB35" t="s">
        <v>604</v>
      </c>
      <c r="AC35" t="s">
        <v>3817</v>
      </c>
      <c r="AD35" t="s">
        <v>3414</v>
      </c>
      <c r="AE35" t="s">
        <v>3415</v>
      </c>
      <c r="AF35" t="s">
        <v>3578</v>
      </c>
      <c r="AG35" t="s">
        <v>3587</v>
      </c>
    </row>
    <row r="36" spans="1:33" x14ac:dyDescent="0.25">
      <c r="A36" t="s">
        <v>12</v>
      </c>
      <c r="B36">
        <v>646260</v>
      </c>
      <c r="C36" t="s">
        <v>3405</v>
      </c>
      <c r="D36" s="4" t="str">
        <f t="shared" si="0"/>
        <v>2023-01-19</v>
      </c>
      <c r="E36" s="2">
        <f t="shared" si="1"/>
        <v>1</v>
      </c>
      <c r="F36" s="2">
        <v>5</v>
      </c>
      <c r="G36" s="2" t="s">
        <v>3830</v>
      </c>
      <c r="H36" s="2">
        <v>74</v>
      </c>
      <c r="I36" s="2">
        <v>40</v>
      </c>
      <c r="J36" s="2">
        <f t="shared" si="2"/>
        <v>34</v>
      </c>
      <c r="K36" s="4" t="str">
        <f t="shared" si="3"/>
        <v>19</v>
      </c>
      <c r="L36" s="4" t="str">
        <f t="shared" si="4"/>
        <v>01</v>
      </c>
      <c r="M36" s="4" t="str">
        <f t="shared" si="5"/>
        <v>2023</v>
      </c>
      <c r="N36" t="str">
        <f t="shared" si="6"/>
        <v>14:33</v>
      </c>
      <c r="O36" t="s">
        <v>3602</v>
      </c>
      <c r="P36" t="s">
        <v>3559</v>
      </c>
      <c r="Q36" t="s">
        <v>3406</v>
      </c>
      <c r="R36" s="4" t="str">
        <f t="shared" si="7"/>
        <v>2023-01-20</v>
      </c>
      <c r="S36" s="4" t="str">
        <f t="shared" si="8"/>
        <v>20</v>
      </c>
      <c r="T36" s="4" t="str">
        <f t="shared" si="9"/>
        <v>01</v>
      </c>
      <c r="U36" s="4" t="str">
        <f t="shared" si="10"/>
        <v>2023</v>
      </c>
      <c r="V36" t="str">
        <f t="shared" si="11"/>
        <v>13:02</v>
      </c>
      <c r="W36" t="s">
        <v>3602</v>
      </c>
      <c r="X36">
        <v>382041297671</v>
      </c>
      <c r="Y36" s="2">
        <v>382041297671</v>
      </c>
      <c r="Z36" t="s">
        <v>3407</v>
      </c>
      <c r="AA36" t="s">
        <v>3408</v>
      </c>
      <c r="AB36" t="s">
        <v>204</v>
      </c>
      <c r="AC36" t="s">
        <v>3822</v>
      </c>
      <c r="AD36" t="s">
        <v>3409</v>
      </c>
      <c r="AE36" t="s">
        <v>3410</v>
      </c>
      <c r="AF36" t="s">
        <v>2221</v>
      </c>
      <c r="AG36" t="s">
        <v>3575</v>
      </c>
    </row>
    <row r="37" spans="1:33" x14ac:dyDescent="0.25">
      <c r="A37" t="s">
        <v>12</v>
      </c>
      <c r="B37">
        <v>646295</v>
      </c>
      <c r="C37" t="s">
        <v>3401</v>
      </c>
      <c r="D37" s="4" t="str">
        <f t="shared" si="0"/>
        <v>2023-01-19</v>
      </c>
      <c r="E37" s="2">
        <f t="shared" si="1"/>
        <v>4</v>
      </c>
      <c r="F37" s="2">
        <v>5</v>
      </c>
      <c r="G37" s="2" t="s">
        <v>3830</v>
      </c>
      <c r="H37" s="2">
        <v>74</v>
      </c>
      <c r="I37" s="2">
        <v>40</v>
      </c>
      <c r="J37" s="2">
        <f t="shared" si="2"/>
        <v>34</v>
      </c>
      <c r="K37" s="4" t="str">
        <f t="shared" si="3"/>
        <v>19</v>
      </c>
      <c r="L37" s="4" t="str">
        <f t="shared" si="4"/>
        <v>01</v>
      </c>
      <c r="M37" s="4" t="str">
        <f t="shared" si="5"/>
        <v>2023</v>
      </c>
      <c r="N37" t="str">
        <f t="shared" si="6"/>
        <v>15:17</v>
      </c>
      <c r="O37" t="s">
        <v>3602</v>
      </c>
      <c r="P37" t="s">
        <v>3559</v>
      </c>
      <c r="Q37" t="s">
        <v>3402</v>
      </c>
      <c r="R37" s="4" t="str">
        <f t="shared" si="7"/>
        <v>2023-01-23</v>
      </c>
      <c r="S37" s="4" t="str">
        <f t="shared" si="8"/>
        <v>23</v>
      </c>
      <c r="T37" s="4" t="str">
        <f t="shared" si="9"/>
        <v>01</v>
      </c>
      <c r="U37" s="4" t="str">
        <f t="shared" si="10"/>
        <v>2023</v>
      </c>
      <c r="V37" t="str">
        <f t="shared" si="11"/>
        <v>18:02</v>
      </c>
      <c r="W37" t="s">
        <v>3602</v>
      </c>
      <c r="X37">
        <v>5735694915220</v>
      </c>
      <c r="Y37" s="2">
        <v>5735694915220</v>
      </c>
      <c r="Z37" t="s">
        <v>3119</v>
      </c>
      <c r="AA37" t="s">
        <v>3120</v>
      </c>
      <c r="AB37" t="s">
        <v>35</v>
      </c>
      <c r="AC37" t="s">
        <v>3823</v>
      </c>
      <c r="AD37" t="s">
        <v>3403</v>
      </c>
      <c r="AE37" t="s">
        <v>3404</v>
      </c>
      <c r="AF37" t="s">
        <v>3578</v>
      </c>
      <c r="AG37" t="s">
        <v>3582</v>
      </c>
    </row>
    <row r="38" spans="1:33" x14ac:dyDescent="0.25">
      <c r="A38" t="s">
        <v>12</v>
      </c>
      <c r="B38">
        <v>646402</v>
      </c>
      <c r="C38" t="s">
        <v>3398</v>
      </c>
      <c r="D38" s="4" t="str">
        <f t="shared" si="0"/>
        <v>2023-01-19</v>
      </c>
      <c r="E38" s="2">
        <f t="shared" si="1"/>
        <v>288</v>
      </c>
      <c r="F38" s="2">
        <v>5</v>
      </c>
      <c r="G38" s="2" t="s">
        <v>3829</v>
      </c>
      <c r="H38" s="2">
        <v>74</v>
      </c>
      <c r="I38" s="2">
        <v>40</v>
      </c>
      <c r="J38" s="2">
        <f t="shared" si="2"/>
        <v>34</v>
      </c>
      <c r="K38" s="4" t="str">
        <f t="shared" si="3"/>
        <v>19</v>
      </c>
      <c r="L38" s="4" t="str">
        <f t="shared" si="4"/>
        <v>01</v>
      </c>
      <c r="M38" s="4" t="str">
        <f t="shared" si="5"/>
        <v>2023</v>
      </c>
      <c r="N38" t="str">
        <f t="shared" si="6"/>
        <v>18:06</v>
      </c>
      <c r="O38" t="s">
        <v>3602</v>
      </c>
      <c r="P38" t="s">
        <v>3559</v>
      </c>
      <c r="Q38" t="s">
        <v>3399</v>
      </c>
      <c r="R38" s="4" t="str">
        <f t="shared" si="7"/>
        <v>2023-11-03</v>
      </c>
      <c r="S38" s="4" t="str">
        <f t="shared" si="8"/>
        <v>03</v>
      </c>
      <c r="T38" s="4" t="str">
        <f t="shared" si="9"/>
        <v>11</v>
      </c>
      <c r="U38" s="4" t="str">
        <f t="shared" si="10"/>
        <v>2023</v>
      </c>
      <c r="V38" t="str">
        <f t="shared" si="11"/>
        <v>13:02</v>
      </c>
      <c r="W38" t="s">
        <v>3792</v>
      </c>
      <c r="X38">
        <v>10022632262420</v>
      </c>
      <c r="Y38" s="2">
        <v>10022632262420</v>
      </c>
      <c r="Z38" t="s">
        <v>1139</v>
      </c>
      <c r="AA38" t="s">
        <v>1140</v>
      </c>
      <c r="AB38" t="s">
        <v>511</v>
      </c>
      <c r="AC38" t="s">
        <v>3816</v>
      </c>
      <c r="AD38" t="s">
        <v>3400</v>
      </c>
      <c r="AE38" t="s">
        <v>3607</v>
      </c>
      <c r="AF38" t="s">
        <v>3578</v>
      </c>
      <c r="AG38" t="s">
        <v>3579</v>
      </c>
    </row>
    <row r="39" spans="1:33" x14ac:dyDescent="0.25">
      <c r="A39" t="s">
        <v>12</v>
      </c>
      <c r="B39">
        <v>646411</v>
      </c>
      <c r="C39" t="s">
        <v>3393</v>
      </c>
      <c r="D39" s="4" t="str">
        <f t="shared" si="0"/>
        <v>2023-01-19</v>
      </c>
      <c r="E39" s="2">
        <f t="shared" si="1"/>
        <v>76</v>
      </c>
      <c r="F39" s="2">
        <v>5</v>
      </c>
      <c r="G39" s="2" t="s">
        <v>3829</v>
      </c>
      <c r="H39" s="2">
        <v>74</v>
      </c>
      <c r="I39" s="2">
        <v>40</v>
      </c>
      <c r="J39" s="2">
        <f t="shared" si="2"/>
        <v>34</v>
      </c>
      <c r="K39" s="4" t="str">
        <f t="shared" si="3"/>
        <v>19</v>
      </c>
      <c r="L39" s="4" t="str">
        <f t="shared" si="4"/>
        <v>01</v>
      </c>
      <c r="M39" s="4" t="str">
        <f t="shared" si="5"/>
        <v>2023</v>
      </c>
      <c r="N39" t="str">
        <f t="shared" si="6"/>
        <v>18:18</v>
      </c>
      <c r="O39" t="s">
        <v>3602</v>
      </c>
      <c r="P39" t="s">
        <v>3559</v>
      </c>
      <c r="Q39" t="s">
        <v>3338</v>
      </c>
      <c r="R39" s="4" t="str">
        <f t="shared" si="7"/>
        <v>2023-04-05</v>
      </c>
      <c r="S39" s="4" t="str">
        <f t="shared" si="8"/>
        <v>05</v>
      </c>
      <c r="T39" s="4" t="str">
        <f t="shared" si="9"/>
        <v>04</v>
      </c>
      <c r="U39" s="4" t="str">
        <f t="shared" si="10"/>
        <v>2023</v>
      </c>
      <c r="V39" t="str">
        <f t="shared" si="11"/>
        <v>18:03</v>
      </c>
      <c r="W39" t="s">
        <v>3641</v>
      </c>
      <c r="X39">
        <v>5735696330516</v>
      </c>
      <c r="Y39" s="2">
        <v>5735696330516</v>
      </c>
      <c r="Z39" t="s">
        <v>3394</v>
      </c>
      <c r="AA39" t="s">
        <v>3395</v>
      </c>
      <c r="AB39" t="s">
        <v>16</v>
      </c>
      <c r="AC39" t="s">
        <v>3821</v>
      </c>
      <c r="AD39" t="s">
        <v>3396</v>
      </c>
      <c r="AE39" t="s">
        <v>3397</v>
      </c>
      <c r="AF39" t="s">
        <v>3581</v>
      </c>
      <c r="AG39" t="s">
        <v>3588</v>
      </c>
    </row>
    <row r="40" spans="1:33" x14ac:dyDescent="0.25">
      <c r="A40" t="s">
        <v>12</v>
      </c>
      <c r="B40">
        <v>646414</v>
      </c>
      <c r="C40" t="s">
        <v>3387</v>
      </c>
      <c r="D40" s="4" t="str">
        <f t="shared" si="0"/>
        <v>2023-01-19</v>
      </c>
      <c r="E40" s="2">
        <f t="shared" si="1"/>
        <v>5</v>
      </c>
      <c r="F40" s="2">
        <v>5</v>
      </c>
      <c r="G40" s="2" t="s">
        <v>3830</v>
      </c>
      <c r="H40" s="2">
        <v>74</v>
      </c>
      <c r="I40" s="2">
        <v>40</v>
      </c>
      <c r="J40" s="2">
        <f t="shared" si="2"/>
        <v>34</v>
      </c>
      <c r="K40" s="4" t="str">
        <f t="shared" si="3"/>
        <v>19</v>
      </c>
      <c r="L40" s="4" t="str">
        <f t="shared" si="4"/>
        <v>01</v>
      </c>
      <c r="M40" s="4" t="str">
        <f t="shared" si="5"/>
        <v>2023</v>
      </c>
      <c r="N40" t="str">
        <f t="shared" si="6"/>
        <v>18:22</v>
      </c>
      <c r="O40" t="s">
        <v>3602</v>
      </c>
      <c r="P40" t="s">
        <v>3559</v>
      </c>
      <c r="Q40" t="s">
        <v>3388</v>
      </c>
      <c r="R40" s="4" t="str">
        <f t="shared" si="7"/>
        <v>2023-01-24</v>
      </c>
      <c r="S40" s="4" t="str">
        <f t="shared" si="8"/>
        <v>24</v>
      </c>
      <c r="T40" s="4" t="str">
        <f t="shared" si="9"/>
        <v>01</v>
      </c>
      <c r="U40" s="4" t="str">
        <f t="shared" si="10"/>
        <v>2023</v>
      </c>
      <c r="V40" t="str">
        <f t="shared" si="11"/>
        <v>18:03</v>
      </c>
      <c r="W40" t="s">
        <v>3602</v>
      </c>
      <c r="X40">
        <v>12061035714196</v>
      </c>
      <c r="Y40" s="2">
        <v>12061035714196</v>
      </c>
      <c r="Z40" t="s">
        <v>3389</v>
      </c>
      <c r="AA40" t="s">
        <v>3390</v>
      </c>
      <c r="AB40" t="s">
        <v>35</v>
      </c>
      <c r="AC40" t="s">
        <v>3823</v>
      </c>
      <c r="AD40" t="s">
        <v>3391</v>
      </c>
      <c r="AE40" t="s">
        <v>3392</v>
      </c>
      <c r="AF40" t="s">
        <v>2221</v>
      </c>
      <c r="AG40" t="s">
        <v>3575</v>
      </c>
    </row>
    <row r="41" spans="1:33" x14ac:dyDescent="0.25">
      <c r="A41" t="s">
        <v>12</v>
      </c>
      <c r="B41">
        <v>646713</v>
      </c>
      <c r="C41" t="s">
        <v>3381</v>
      </c>
      <c r="D41" s="4" t="str">
        <f t="shared" si="0"/>
        <v>2023-01-20</v>
      </c>
      <c r="E41" s="2">
        <f t="shared" si="1"/>
        <v>3</v>
      </c>
      <c r="F41" s="2">
        <v>5</v>
      </c>
      <c r="G41" s="2" t="s">
        <v>3830</v>
      </c>
      <c r="H41" s="2">
        <v>74</v>
      </c>
      <c r="I41" s="2">
        <v>40</v>
      </c>
      <c r="J41" s="2">
        <f t="shared" si="2"/>
        <v>34</v>
      </c>
      <c r="K41" s="4" t="str">
        <f t="shared" si="3"/>
        <v>20</v>
      </c>
      <c r="L41" s="4" t="str">
        <f t="shared" si="4"/>
        <v>01</v>
      </c>
      <c r="M41" s="4" t="str">
        <f t="shared" si="5"/>
        <v>2023</v>
      </c>
      <c r="N41" t="str">
        <f t="shared" si="6"/>
        <v>13:28</v>
      </c>
      <c r="O41" t="s">
        <v>3602</v>
      </c>
      <c r="P41" t="s">
        <v>3559</v>
      </c>
      <c r="Q41" t="s">
        <v>3382</v>
      </c>
      <c r="R41" s="4" t="str">
        <f t="shared" si="7"/>
        <v>2023-01-23</v>
      </c>
      <c r="S41" s="4" t="str">
        <f t="shared" si="8"/>
        <v>23</v>
      </c>
      <c r="T41" s="4" t="str">
        <f t="shared" si="9"/>
        <v>01</v>
      </c>
      <c r="U41" s="4" t="str">
        <f t="shared" si="10"/>
        <v>2023</v>
      </c>
      <c r="V41" t="str">
        <f t="shared" si="11"/>
        <v>15:03</v>
      </c>
      <c r="W41" t="s">
        <v>3602</v>
      </c>
      <c r="X41">
        <v>12511442401172</v>
      </c>
      <c r="Y41" s="2">
        <v>12511442401172</v>
      </c>
      <c r="Z41" t="s">
        <v>3383</v>
      </c>
      <c r="AA41" t="s">
        <v>3384</v>
      </c>
      <c r="AB41" t="s">
        <v>204</v>
      </c>
      <c r="AC41" t="s">
        <v>3822</v>
      </c>
      <c r="AD41" t="s">
        <v>3385</v>
      </c>
      <c r="AE41" t="s">
        <v>3386</v>
      </c>
      <c r="AF41" t="s">
        <v>2221</v>
      </c>
      <c r="AG41" t="s">
        <v>3580</v>
      </c>
    </row>
    <row r="42" spans="1:33" x14ac:dyDescent="0.25">
      <c r="A42" t="s">
        <v>12</v>
      </c>
      <c r="B42">
        <v>646858</v>
      </c>
      <c r="C42" t="s">
        <v>3376</v>
      </c>
      <c r="D42" s="4" t="str">
        <f t="shared" si="0"/>
        <v>2023-01-20</v>
      </c>
      <c r="E42" s="2">
        <f t="shared" si="1"/>
        <v>19</v>
      </c>
      <c r="F42" s="2">
        <v>5</v>
      </c>
      <c r="G42" s="2" t="s">
        <v>3829</v>
      </c>
      <c r="H42" s="2">
        <v>74</v>
      </c>
      <c r="I42" s="2">
        <v>40</v>
      </c>
      <c r="J42" s="2">
        <f t="shared" si="2"/>
        <v>34</v>
      </c>
      <c r="K42" s="4" t="str">
        <f t="shared" si="3"/>
        <v>20</v>
      </c>
      <c r="L42" s="4" t="str">
        <f t="shared" si="4"/>
        <v>01</v>
      </c>
      <c r="M42" s="4" t="str">
        <f t="shared" si="5"/>
        <v>2023</v>
      </c>
      <c r="N42" t="str">
        <f t="shared" si="6"/>
        <v>16:03</v>
      </c>
      <c r="O42" t="s">
        <v>3602</v>
      </c>
      <c r="P42" t="s">
        <v>3559</v>
      </c>
      <c r="Q42" t="s">
        <v>3377</v>
      </c>
      <c r="R42" s="4" t="str">
        <f t="shared" si="7"/>
        <v>2023-02-08</v>
      </c>
      <c r="S42" s="4" t="str">
        <f t="shared" si="8"/>
        <v>08</v>
      </c>
      <c r="T42" s="4" t="str">
        <f t="shared" si="9"/>
        <v>02</v>
      </c>
      <c r="U42" s="4" t="str">
        <f t="shared" si="10"/>
        <v>2023</v>
      </c>
      <c r="V42" t="str">
        <f t="shared" si="11"/>
        <v>17:03</v>
      </c>
      <c r="W42" t="s">
        <v>3619</v>
      </c>
      <c r="X42">
        <v>423620106351</v>
      </c>
      <c r="Y42" s="2">
        <v>423620106351</v>
      </c>
      <c r="Z42" t="s">
        <v>3378</v>
      </c>
      <c r="AA42" t="s">
        <v>3379</v>
      </c>
      <c r="AB42" t="s">
        <v>94</v>
      </c>
      <c r="AC42" t="s">
        <v>3823</v>
      </c>
      <c r="AD42" t="s">
        <v>2417</v>
      </c>
      <c r="AE42" t="s">
        <v>3380</v>
      </c>
      <c r="AF42" t="s">
        <v>3581</v>
      </c>
      <c r="AG42" t="s">
        <v>3588</v>
      </c>
    </row>
    <row r="43" spans="1:33" x14ac:dyDescent="0.25">
      <c r="A43" t="s">
        <v>12</v>
      </c>
      <c r="B43">
        <v>646928</v>
      </c>
      <c r="C43" t="s">
        <v>3371</v>
      </c>
      <c r="D43" s="4" t="str">
        <f t="shared" si="0"/>
        <v>2023-01-20</v>
      </c>
      <c r="E43" s="2">
        <f t="shared" si="1"/>
        <v>4</v>
      </c>
      <c r="F43" s="2">
        <v>5</v>
      </c>
      <c r="G43" s="2" t="s">
        <v>3830</v>
      </c>
      <c r="H43" s="2">
        <v>74</v>
      </c>
      <c r="I43" s="2">
        <v>40</v>
      </c>
      <c r="J43" s="2">
        <f t="shared" si="2"/>
        <v>34</v>
      </c>
      <c r="K43" s="4" t="str">
        <f t="shared" si="3"/>
        <v>20</v>
      </c>
      <c r="L43" s="4" t="str">
        <f t="shared" si="4"/>
        <v>01</v>
      </c>
      <c r="M43" s="4" t="str">
        <f t="shared" si="5"/>
        <v>2023</v>
      </c>
      <c r="N43" t="str">
        <f t="shared" si="6"/>
        <v>17:39</v>
      </c>
      <c r="O43" t="s">
        <v>3602</v>
      </c>
      <c r="P43" t="s">
        <v>3559</v>
      </c>
      <c r="Q43" t="s">
        <v>3368</v>
      </c>
      <c r="R43" s="4" t="str">
        <f t="shared" si="7"/>
        <v>2023-01-24</v>
      </c>
      <c r="S43" s="4" t="str">
        <f t="shared" si="8"/>
        <v>24</v>
      </c>
      <c r="T43" s="4" t="str">
        <f t="shared" si="9"/>
        <v>01</v>
      </c>
      <c r="U43" s="4" t="str">
        <f t="shared" si="10"/>
        <v>2023</v>
      </c>
      <c r="V43" t="str">
        <f t="shared" si="11"/>
        <v>16:03</v>
      </c>
      <c r="W43" t="s">
        <v>3602</v>
      </c>
      <c r="X43">
        <v>5735580202644</v>
      </c>
      <c r="Y43" s="2">
        <v>5735580202644</v>
      </c>
      <c r="Z43" t="s">
        <v>3372</v>
      </c>
      <c r="AA43" t="s">
        <v>3373</v>
      </c>
      <c r="AB43" t="s">
        <v>35</v>
      </c>
      <c r="AC43" t="s">
        <v>3823</v>
      </c>
      <c r="AD43" t="s">
        <v>3374</v>
      </c>
      <c r="AE43" t="s">
        <v>3375</v>
      </c>
      <c r="AF43" t="s">
        <v>3581</v>
      </c>
      <c r="AG43" t="s">
        <v>3583</v>
      </c>
    </row>
    <row r="44" spans="1:33" x14ac:dyDescent="0.25">
      <c r="A44" t="s">
        <v>12</v>
      </c>
      <c r="B44">
        <v>647449</v>
      </c>
      <c r="C44" t="s">
        <v>3367</v>
      </c>
      <c r="D44" s="4" t="str">
        <f t="shared" si="0"/>
        <v>2023-01-23</v>
      </c>
      <c r="E44" s="2">
        <f t="shared" si="1"/>
        <v>1</v>
      </c>
      <c r="F44" s="2">
        <v>5</v>
      </c>
      <c r="G44" s="2" t="s">
        <v>3830</v>
      </c>
      <c r="H44" s="2">
        <v>74</v>
      </c>
      <c r="I44" s="2">
        <v>40</v>
      </c>
      <c r="J44" s="2">
        <f t="shared" si="2"/>
        <v>34</v>
      </c>
      <c r="K44" s="4" t="str">
        <f t="shared" si="3"/>
        <v>23</v>
      </c>
      <c r="L44" s="4" t="str">
        <f t="shared" si="4"/>
        <v>01</v>
      </c>
      <c r="M44" s="4" t="str">
        <f t="shared" si="5"/>
        <v>2023</v>
      </c>
      <c r="N44" t="str">
        <f t="shared" si="6"/>
        <v>11:55</v>
      </c>
      <c r="O44" t="s">
        <v>3602</v>
      </c>
      <c r="P44" t="s">
        <v>3559</v>
      </c>
      <c r="Q44" t="s">
        <v>3368</v>
      </c>
      <c r="R44" s="4" t="str">
        <f t="shared" si="7"/>
        <v>2023-01-24</v>
      </c>
      <c r="S44" s="4" t="str">
        <f t="shared" si="8"/>
        <v>24</v>
      </c>
      <c r="T44" s="4" t="str">
        <f t="shared" si="9"/>
        <v>01</v>
      </c>
      <c r="U44" s="4" t="str">
        <f t="shared" si="10"/>
        <v>2023</v>
      </c>
      <c r="V44" t="str">
        <f t="shared" si="11"/>
        <v>16:03</v>
      </c>
      <c r="W44" t="s">
        <v>3602</v>
      </c>
      <c r="X44">
        <v>12593999903636</v>
      </c>
      <c r="Y44" s="2">
        <v>12593999903636</v>
      </c>
      <c r="Z44" t="s">
        <v>3662</v>
      </c>
      <c r="AA44" t="s">
        <v>3663</v>
      </c>
      <c r="AB44" t="s">
        <v>35</v>
      </c>
      <c r="AC44" t="s">
        <v>3823</v>
      </c>
      <c r="AD44" t="s">
        <v>3369</v>
      </c>
      <c r="AE44" t="s">
        <v>3664</v>
      </c>
      <c r="AF44" t="s">
        <v>3581</v>
      </c>
      <c r="AG44" t="s">
        <v>3588</v>
      </c>
    </row>
    <row r="45" spans="1:33" x14ac:dyDescent="0.25">
      <c r="A45" t="s">
        <v>12</v>
      </c>
      <c r="B45">
        <v>647450</v>
      </c>
      <c r="C45" t="s">
        <v>3367</v>
      </c>
      <c r="D45" s="4" t="str">
        <f t="shared" si="0"/>
        <v>2023-01-23</v>
      </c>
      <c r="E45" s="2">
        <f t="shared" si="1"/>
        <v>1</v>
      </c>
      <c r="F45" s="2">
        <v>5</v>
      </c>
      <c r="G45" s="2" t="s">
        <v>3830</v>
      </c>
      <c r="H45" s="2">
        <v>74</v>
      </c>
      <c r="I45" s="2">
        <v>40</v>
      </c>
      <c r="J45" s="2">
        <f t="shared" si="2"/>
        <v>34</v>
      </c>
      <c r="K45" s="4" t="str">
        <f t="shared" si="3"/>
        <v>23</v>
      </c>
      <c r="L45" s="4" t="str">
        <f t="shared" si="4"/>
        <v>01</v>
      </c>
      <c r="M45" s="4" t="str">
        <f t="shared" si="5"/>
        <v>2023</v>
      </c>
      <c r="N45" t="str">
        <f t="shared" si="6"/>
        <v>11:55</v>
      </c>
      <c r="O45" t="s">
        <v>3602</v>
      </c>
      <c r="P45" t="s">
        <v>3559</v>
      </c>
      <c r="Q45" t="s">
        <v>3368</v>
      </c>
      <c r="R45" s="4" t="str">
        <f t="shared" si="7"/>
        <v>2023-01-24</v>
      </c>
      <c r="S45" s="4" t="str">
        <f t="shared" si="8"/>
        <v>24</v>
      </c>
      <c r="T45" s="4" t="str">
        <f t="shared" si="9"/>
        <v>01</v>
      </c>
      <c r="U45" s="4" t="str">
        <f t="shared" si="10"/>
        <v>2023</v>
      </c>
      <c r="V45" t="str">
        <f t="shared" si="11"/>
        <v>16:03</v>
      </c>
      <c r="W45" t="s">
        <v>3602</v>
      </c>
      <c r="X45">
        <v>12593999903636</v>
      </c>
      <c r="Y45" s="2">
        <v>12593999903636</v>
      </c>
      <c r="Z45" t="s">
        <v>3662</v>
      </c>
      <c r="AA45" t="s">
        <v>3663</v>
      </c>
      <c r="AB45" t="s">
        <v>35</v>
      </c>
      <c r="AC45" t="s">
        <v>3823</v>
      </c>
      <c r="AD45" t="s">
        <v>3370</v>
      </c>
      <c r="AE45" t="s">
        <v>3665</v>
      </c>
      <c r="AF45" t="s">
        <v>3578</v>
      </c>
      <c r="AG45" t="s">
        <v>3582</v>
      </c>
    </row>
    <row r="46" spans="1:33" x14ac:dyDescent="0.25">
      <c r="A46" t="s">
        <v>12</v>
      </c>
      <c r="B46">
        <v>647715</v>
      </c>
      <c r="C46" t="s">
        <v>3364</v>
      </c>
      <c r="D46" s="4" t="str">
        <f t="shared" si="0"/>
        <v>2023-01-23</v>
      </c>
      <c r="E46" s="2">
        <f t="shared" si="1"/>
        <v>2</v>
      </c>
      <c r="F46" s="2">
        <v>5</v>
      </c>
      <c r="G46" s="2" t="s">
        <v>3830</v>
      </c>
      <c r="H46" s="2">
        <v>74</v>
      </c>
      <c r="I46" s="2">
        <v>40</v>
      </c>
      <c r="J46" s="2">
        <f t="shared" si="2"/>
        <v>34</v>
      </c>
      <c r="K46" s="4" t="str">
        <f t="shared" si="3"/>
        <v>23</v>
      </c>
      <c r="L46" s="4" t="str">
        <f t="shared" si="4"/>
        <v>01</v>
      </c>
      <c r="M46" s="4" t="str">
        <f t="shared" si="5"/>
        <v>2023</v>
      </c>
      <c r="N46" t="str">
        <f t="shared" si="6"/>
        <v>16:07</v>
      </c>
      <c r="O46" t="s">
        <v>3602</v>
      </c>
      <c r="P46" t="s">
        <v>3559</v>
      </c>
      <c r="Q46" t="s">
        <v>3365</v>
      </c>
      <c r="R46" s="4" t="str">
        <f t="shared" si="7"/>
        <v>2023-01-25</v>
      </c>
      <c r="S46" s="4" t="str">
        <f t="shared" si="8"/>
        <v>25</v>
      </c>
      <c r="T46" s="4" t="str">
        <f t="shared" si="9"/>
        <v>01</v>
      </c>
      <c r="U46" s="4" t="str">
        <f t="shared" si="10"/>
        <v>2023</v>
      </c>
      <c r="V46" t="str">
        <f t="shared" si="11"/>
        <v>17:03</v>
      </c>
      <c r="W46" t="s">
        <v>3602</v>
      </c>
      <c r="X46">
        <v>10990082077588</v>
      </c>
      <c r="Y46" s="2">
        <v>10990082077588</v>
      </c>
      <c r="Z46" t="s">
        <v>3095</v>
      </c>
      <c r="AA46" t="s">
        <v>3096</v>
      </c>
      <c r="AB46" t="s">
        <v>204</v>
      </c>
      <c r="AC46" t="s">
        <v>3822</v>
      </c>
      <c r="AD46" t="s">
        <v>3280</v>
      </c>
      <c r="AE46" t="s">
        <v>3366</v>
      </c>
      <c r="AF46" t="s">
        <v>3578</v>
      </c>
      <c r="AG46" t="s">
        <v>3579</v>
      </c>
    </row>
    <row r="47" spans="1:33" x14ac:dyDescent="0.25">
      <c r="A47" t="s">
        <v>12</v>
      </c>
      <c r="B47">
        <v>647858</v>
      </c>
      <c r="C47" t="s">
        <v>3362</v>
      </c>
      <c r="D47" s="4" t="str">
        <f t="shared" si="0"/>
        <v>2023-01-23</v>
      </c>
      <c r="E47" s="2">
        <f t="shared" si="1"/>
        <v>276</v>
      </c>
      <c r="F47" s="2">
        <v>5</v>
      </c>
      <c r="G47" s="2" t="s">
        <v>3829</v>
      </c>
      <c r="H47" s="2">
        <v>74</v>
      </c>
      <c r="I47" s="2">
        <v>40</v>
      </c>
      <c r="J47" s="2">
        <f t="shared" si="2"/>
        <v>34</v>
      </c>
      <c r="K47" s="4" t="str">
        <f t="shared" si="3"/>
        <v>23</v>
      </c>
      <c r="L47" s="4" t="str">
        <f t="shared" si="4"/>
        <v>01</v>
      </c>
      <c r="M47" s="4" t="str">
        <f t="shared" si="5"/>
        <v>2023</v>
      </c>
      <c r="N47" t="str">
        <f t="shared" si="6"/>
        <v>18:25</v>
      </c>
      <c r="O47" t="s">
        <v>3602</v>
      </c>
      <c r="P47" t="s">
        <v>3559</v>
      </c>
      <c r="Q47" t="s">
        <v>3363</v>
      </c>
      <c r="R47" s="4" t="str">
        <f t="shared" si="7"/>
        <v>2023-10-26</v>
      </c>
      <c r="S47" s="4" t="str">
        <f t="shared" si="8"/>
        <v>26</v>
      </c>
      <c r="T47" s="4" t="str">
        <f t="shared" si="9"/>
        <v>10</v>
      </c>
      <c r="U47" s="4" t="str">
        <f t="shared" si="10"/>
        <v>2023</v>
      </c>
      <c r="V47" t="str">
        <f t="shared" si="11"/>
        <v>15:03</v>
      </c>
      <c r="W47" t="s">
        <v>3776</v>
      </c>
      <c r="X47">
        <v>9827419278740</v>
      </c>
      <c r="Y47" s="2">
        <v>9827419278740</v>
      </c>
      <c r="Z47" t="s">
        <v>3359</v>
      </c>
      <c r="AA47" t="s">
        <v>3360</v>
      </c>
      <c r="AB47" t="s">
        <v>604</v>
      </c>
      <c r="AC47" t="s">
        <v>3817</v>
      </c>
      <c r="AD47" t="s">
        <v>3361</v>
      </c>
      <c r="AE47" t="s">
        <v>3777</v>
      </c>
      <c r="AF47" t="s">
        <v>3578</v>
      </c>
      <c r="AG47" t="s">
        <v>3587</v>
      </c>
    </row>
    <row r="48" spans="1:33" x14ac:dyDescent="0.25">
      <c r="A48" t="s">
        <v>12</v>
      </c>
      <c r="B48">
        <v>647862</v>
      </c>
      <c r="C48" t="s">
        <v>3358</v>
      </c>
      <c r="D48" s="4" t="str">
        <f t="shared" si="0"/>
        <v>2023-01-23</v>
      </c>
      <c r="E48" s="2">
        <f t="shared" si="1"/>
        <v>276</v>
      </c>
      <c r="F48" s="2">
        <v>5</v>
      </c>
      <c r="G48" s="2" t="s">
        <v>3829</v>
      </c>
      <c r="H48" s="2">
        <v>74</v>
      </c>
      <c r="I48" s="2">
        <v>40</v>
      </c>
      <c r="J48" s="2">
        <f t="shared" si="2"/>
        <v>34</v>
      </c>
      <c r="K48" s="4" t="str">
        <f t="shared" si="3"/>
        <v>23</v>
      </c>
      <c r="L48" s="4" t="str">
        <f t="shared" si="4"/>
        <v>01</v>
      </c>
      <c r="M48" s="4" t="str">
        <f t="shared" si="5"/>
        <v>2023</v>
      </c>
      <c r="N48" t="str">
        <f t="shared" si="6"/>
        <v>18:28</v>
      </c>
      <c r="O48" t="s">
        <v>3602</v>
      </c>
      <c r="P48" t="s">
        <v>3559</v>
      </c>
      <c r="Q48" t="s">
        <v>2962</v>
      </c>
      <c r="R48" s="4" t="str">
        <f t="shared" si="7"/>
        <v>2023-10-26</v>
      </c>
      <c r="S48" s="4" t="str">
        <f t="shared" si="8"/>
        <v>26</v>
      </c>
      <c r="T48" s="4" t="str">
        <f t="shared" si="9"/>
        <v>10</v>
      </c>
      <c r="U48" s="4" t="str">
        <f t="shared" si="10"/>
        <v>2023</v>
      </c>
      <c r="V48" t="str">
        <f t="shared" si="11"/>
        <v>15:03</v>
      </c>
      <c r="W48" t="s">
        <v>3776</v>
      </c>
      <c r="X48">
        <v>9827419278740</v>
      </c>
      <c r="Y48" s="2">
        <v>9827419278740</v>
      </c>
      <c r="Z48" t="s">
        <v>3359</v>
      </c>
      <c r="AA48" t="s">
        <v>3360</v>
      </c>
      <c r="AB48" t="s">
        <v>604</v>
      </c>
      <c r="AC48" t="s">
        <v>3817</v>
      </c>
      <c r="AD48" t="s">
        <v>3361</v>
      </c>
      <c r="AE48" t="s">
        <v>3777</v>
      </c>
      <c r="AF48" t="s">
        <v>3578</v>
      </c>
      <c r="AG48" t="s">
        <v>3587</v>
      </c>
    </row>
    <row r="49" spans="1:33" x14ac:dyDescent="0.25">
      <c r="A49" t="s">
        <v>12</v>
      </c>
      <c r="B49">
        <v>647887</v>
      </c>
      <c r="C49" t="s">
        <v>3355</v>
      </c>
      <c r="D49" s="4" t="str">
        <f t="shared" si="0"/>
        <v>2023-01-23</v>
      </c>
      <c r="E49" s="2">
        <f t="shared" si="1"/>
        <v>133</v>
      </c>
      <c r="F49" s="2">
        <v>5</v>
      </c>
      <c r="G49" s="2" t="s">
        <v>3829</v>
      </c>
      <c r="H49" s="2">
        <v>74</v>
      </c>
      <c r="I49" s="2">
        <v>40</v>
      </c>
      <c r="J49" s="2">
        <f t="shared" si="2"/>
        <v>34</v>
      </c>
      <c r="K49" s="4" t="str">
        <f t="shared" si="3"/>
        <v>23</v>
      </c>
      <c r="L49" s="4" t="str">
        <f t="shared" si="4"/>
        <v>01</v>
      </c>
      <c r="M49" s="4" t="str">
        <f t="shared" si="5"/>
        <v>2023</v>
      </c>
      <c r="N49" t="str">
        <f t="shared" si="6"/>
        <v>18:55</v>
      </c>
      <c r="O49" t="s">
        <v>3602</v>
      </c>
      <c r="P49" t="s">
        <v>3559</v>
      </c>
      <c r="Q49" t="s">
        <v>3356</v>
      </c>
      <c r="R49" s="4" t="str">
        <f t="shared" si="7"/>
        <v>2023-06-05</v>
      </c>
      <c r="S49" s="4" t="str">
        <f t="shared" si="8"/>
        <v>05</v>
      </c>
      <c r="T49" s="4" t="str">
        <f t="shared" si="9"/>
        <v>06</v>
      </c>
      <c r="U49" s="4" t="str">
        <f t="shared" si="10"/>
        <v>2023</v>
      </c>
      <c r="V49" t="str">
        <f t="shared" si="11"/>
        <v>14:02</v>
      </c>
      <c r="W49" t="s">
        <v>3705</v>
      </c>
      <c r="X49">
        <v>373626516251</v>
      </c>
      <c r="Y49" s="2">
        <v>373626516251</v>
      </c>
      <c r="Z49" t="s">
        <v>3307</v>
      </c>
      <c r="AA49" t="s">
        <v>3308</v>
      </c>
      <c r="AB49" t="s">
        <v>94</v>
      </c>
      <c r="AC49" t="s">
        <v>3823</v>
      </c>
      <c r="AD49" t="s">
        <v>1303</v>
      </c>
      <c r="AE49" t="s">
        <v>3357</v>
      </c>
      <c r="AF49" t="s">
        <v>2221</v>
      </c>
      <c r="AG49" t="s">
        <v>3585</v>
      </c>
    </row>
    <row r="50" spans="1:33" x14ac:dyDescent="0.25">
      <c r="A50" t="s">
        <v>12</v>
      </c>
      <c r="B50">
        <v>647906</v>
      </c>
      <c r="C50" t="s">
        <v>3353</v>
      </c>
      <c r="D50" s="4" t="str">
        <f t="shared" si="0"/>
        <v>2023-01-23</v>
      </c>
      <c r="E50" s="2">
        <f t="shared" si="1"/>
        <v>284</v>
      </c>
      <c r="F50" s="2">
        <v>5</v>
      </c>
      <c r="G50" s="2" t="s">
        <v>3829</v>
      </c>
      <c r="H50" s="2">
        <v>74</v>
      </c>
      <c r="I50" s="2">
        <v>40</v>
      </c>
      <c r="J50" s="2">
        <f t="shared" si="2"/>
        <v>34</v>
      </c>
      <c r="K50" s="4" t="str">
        <f t="shared" si="3"/>
        <v>23</v>
      </c>
      <c r="L50" s="4" t="str">
        <f t="shared" si="4"/>
        <v>01</v>
      </c>
      <c r="M50" s="4" t="str">
        <f t="shared" si="5"/>
        <v>2023</v>
      </c>
      <c r="N50" t="str">
        <f t="shared" si="6"/>
        <v>19:19</v>
      </c>
      <c r="O50" t="s">
        <v>3602</v>
      </c>
      <c r="P50" t="s">
        <v>3559</v>
      </c>
      <c r="Q50" t="s">
        <v>3185</v>
      </c>
      <c r="R50" s="4" t="str">
        <f t="shared" si="7"/>
        <v>2023-11-03</v>
      </c>
      <c r="S50" s="4" t="str">
        <f t="shared" si="8"/>
        <v>03</v>
      </c>
      <c r="T50" s="4" t="str">
        <f t="shared" si="9"/>
        <v>11</v>
      </c>
      <c r="U50" s="4" t="str">
        <f t="shared" si="10"/>
        <v>2023</v>
      </c>
      <c r="V50" t="str">
        <f t="shared" si="11"/>
        <v>13:02</v>
      </c>
      <c r="W50" t="s">
        <v>3792</v>
      </c>
      <c r="X50">
        <v>10642506220692</v>
      </c>
      <c r="Y50" s="2">
        <v>10642506220692</v>
      </c>
      <c r="Z50" t="s">
        <v>509</v>
      </c>
      <c r="AA50" t="s">
        <v>510</v>
      </c>
      <c r="AB50" t="s">
        <v>511</v>
      </c>
      <c r="AC50" t="s">
        <v>3816</v>
      </c>
      <c r="AD50" t="s">
        <v>3354</v>
      </c>
      <c r="AE50" t="s">
        <v>3620</v>
      </c>
      <c r="AF50" t="s">
        <v>3574</v>
      </c>
      <c r="AG50" t="s">
        <v>3584</v>
      </c>
    </row>
    <row r="51" spans="1:33" x14ac:dyDescent="0.25">
      <c r="A51" t="s">
        <v>12</v>
      </c>
      <c r="B51">
        <v>648440</v>
      </c>
      <c r="C51" t="s">
        <v>3350</v>
      </c>
      <c r="D51" s="4" t="str">
        <f t="shared" si="0"/>
        <v>2023-01-24</v>
      </c>
      <c r="E51" s="2">
        <f t="shared" si="1"/>
        <v>71</v>
      </c>
      <c r="F51" s="2">
        <v>5</v>
      </c>
      <c r="G51" s="2" t="s">
        <v>3829</v>
      </c>
      <c r="H51" s="2">
        <v>74</v>
      </c>
      <c r="I51" s="2">
        <v>40</v>
      </c>
      <c r="J51" s="2">
        <f t="shared" si="2"/>
        <v>34</v>
      </c>
      <c r="K51" s="4" t="str">
        <f t="shared" si="3"/>
        <v>24</v>
      </c>
      <c r="L51" s="4" t="str">
        <f t="shared" si="4"/>
        <v>01</v>
      </c>
      <c r="M51" s="4" t="str">
        <f t="shared" si="5"/>
        <v>2023</v>
      </c>
      <c r="N51" t="str">
        <f t="shared" si="6"/>
        <v>15:46</v>
      </c>
      <c r="O51" t="s">
        <v>3602</v>
      </c>
      <c r="P51" t="s">
        <v>3559</v>
      </c>
      <c r="Q51" t="s">
        <v>3338</v>
      </c>
      <c r="R51" s="4" t="str">
        <f t="shared" si="7"/>
        <v>2023-04-05</v>
      </c>
      <c r="S51" s="4" t="str">
        <f t="shared" si="8"/>
        <v>05</v>
      </c>
      <c r="T51" s="4" t="str">
        <f t="shared" si="9"/>
        <v>04</v>
      </c>
      <c r="U51" s="4" t="str">
        <f t="shared" si="10"/>
        <v>2023</v>
      </c>
      <c r="V51" t="str">
        <f t="shared" si="11"/>
        <v>18:03</v>
      </c>
      <c r="W51" t="s">
        <v>3641</v>
      </c>
      <c r="X51">
        <v>9673272229908</v>
      </c>
      <c r="Y51" s="2">
        <v>9673272229908</v>
      </c>
      <c r="Z51" t="s">
        <v>197</v>
      </c>
      <c r="AA51" t="s">
        <v>198</v>
      </c>
      <c r="AB51" t="s">
        <v>16</v>
      </c>
      <c r="AC51" t="s">
        <v>3821</v>
      </c>
      <c r="AD51" t="s">
        <v>3351</v>
      </c>
      <c r="AE51" t="s">
        <v>3352</v>
      </c>
      <c r="AF51" t="s">
        <v>3576</v>
      </c>
      <c r="AG51" t="s">
        <v>3577</v>
      </c>
    </row>
    <row r="52" spans="1:33" x14ac:dyDescent="0.25">
      <c r="A52" t="s">
        <v>12</v>
      </c>
      <c r="B52">
        <v>648602</v>
      </c>
      <c r="C52" t="s">
        <v>3346</v>
      </c>
      <c r="D52" s="4" t="str">
        <f t="shared" si="0"/>
        <v>2023-01-24</v>
      </c>
      <c r="E52" s="2">
        <f t="shared" si="1"/>
        <v>1</v>
      </c>
      <c r="F52" s="2">
        <v>5</v>
      </c>
      <c r="G52" s="2" t="s">
        <v>3830</v>
      </c>
      <c r="H52" s="2">
        <v>74</v>
      </c>
      <c r="I52" s="2">
        <v>40</v>
      </c>
      <c r="J52" s="2">
        <f t="shared" si="2"/>
        <v>34</v>
      </c>
      <c r="K52" s="4" t="str">
        <f t="shared" si="3"/>
        <v>24</v>
      </c>
      <c r="L52" s="4" t="str">
        <f t="shared" si="4"/>
        <v>01</v>
      </c>
      <c r="M52" s="4" t="str">
        <f t="shared" si="5"/>
        <v>2023</v>
      </c>
      <c r="N52" t="str">
        <f t="shared" si="6"/>
        <v>18:22</v>
      </c>
      <c r="O52" t="s">
        <v>3602</v>
      </c>
      <c r="P52" t="s">
        <v>3559</v>
      </c>
      <c r="Q52" t="s">
        <v>3347</v>
      </c>
      <c r="R52" s="4" t="str">
        <f t="shared" si="7"/>
        <v>2023-01-25</v>
      </c>
      <c r="S52" s="4" t="str">
        <f t="shared" si="8"/>
        <v>25</v>
      </c>
      <c r="T52" s="4" t="str">
        <f t="shared" si="9"/>
        <v>01</v>
      </c>
      <c r="U52" s="4" t="str">
        <f t="shared" si="10"/>
        <v>2023</v>
      </c>
      <c r="V52" t="str">
        <f t="shared" si="11"/>
        <v>13:02</v>
      </c>
      <c r="W52" t="s">
        <v>3602</v>
      </c>
      <c r="X52">
        <v>12641530028436</v>
      </c>
      <c r="Y52" s="2">
        <v>12641530028436</v>
      </c>
      <c r="Z52" t="s">
        <v>3314</v>
      </c>
      <c r="AA52" t="s">
        <v>3315</v>
      </c>
      <c r="AB52" t="s">
        <v>35</v>
      </c>
      <c r="AC52" t="s">
        <v>3823</v>
      </c>
      <c r="AD52" t="s">
        <v>3348</v>
      </c>
      <c r="AE52" t="s">
        <v>3349</v>
      </c>
      <c r="AF52" t="s">
        <v>3578</v>
      </c>
      <c r="AG52" t="s">
        <v>3582</v>
      </c>
    </row>
    <row r="53" spans="1:33" x14ac:dyDescent="0.25">
      <c r="A53" t="s">
        <v>12</v>
      </c>
      <c r="B53">
        <v>648680</v>
      </c>
      <c r="C53" t="s">
        <v>3340</v>
      </c>
      <c r="D53" s="4" t="str">
        <f t="shared" si="0"/>
        <v>2023-01-24</v>
      </c>
      <c r="E53" s="2">
        <f t="shared" si="1"/>
        <v>1</v>
      </c>
      <c r="F53" s="2">
        <v>5</v>
      </c>
      <c r="G53" s="2" t="s">
        <v>3830</v>
      </c>
      <c r="H53" s="2">
        <v>74</v>
      </c>
      <c r="I53" s="2">
        <v>40</v>
      </c>
      <c r="J53" s="2">
        <f t="shared" si="2"/>
        <v>34</v>
      </c>
      <c r="K53" s="4" t="str">
        <f t="shared" si="3"/>
        <v>24</v>
      </c>
      <c r="L53" s="4" t="str">
        <f t="shared" si="4"/>
        <v>01</v>
      </c>
      <c r="M53" s="4" t="str">
        <f t="shared" si="5"/>
        <v>2023</v>
      </c>
      <c r="N53" t="str">
        <f t="shared" si="6"/>
        <v>19:33</v>
      </c>
      <c r="O53" t="s">
        <v>3602</v>
      </c>
      <c r="P53" t="s">
        <v>3559</v>
      </c>
      <c r="Q53" t="s">
        <v>3341</v>
      </c>
      <c r="R53" s="4" t="str">
        <f t="shared" si="7"/>
        <v>2023-01-25</v>
      </c>
      <c r="S53" s="4" t="str">
        <f t="shared" si="8"/>
        <v>25</v>
      </c>
      <c r="T53" s="4" t="str">
        <f t="shared" si="9"/>
        <v>01</v>
      </c>
      <c r="U53" s="4" t="str">
        <f t="shared" si="10"/>
        <v>2023</v>
      </c>
      <c r="V53" t="str">
        <f t="shared" si="11"/>
        <v>18:02</v>
      </c>
      <c r="W53" t="s">
        <v>3602</v>
      </c>
      <c r="X53">
        <v>396330253531</v>
      </c>
      <c r="Y53" s="2">
        <v>396330253531</v>
      </c>
      <c r="Z53" t="s">
        <v>3342</v>
      </c>
      <c r="AA53" t="s">
        <v>3343</v>
      </c>
      <c r="AB53" t="s">
        <v>94</v>
      </c>
      <c r="AC53" t="s">
        <v>3823</v>
      </c>
      <c r="AD53" t="s">
        <v>3344</v>
      </c>
      <c r="AE53" t="s">
        <v>3345</v>
      </c>
      <c r="AF53" t="s">
        <v>3581</v>
      </c>
      <c r="AG53" t="s">
        <v>3588</v>
      </c>
    </row>
    <row r="54" spans="1:33" x14ac:dyDescent="0.25">
      <c r="A54" t="s">
        <v>12</v>
      </c>
      <c r="B54">
        <v>648760</v>
      </c>
      <c r="C54" t="s">
        <v>3337</v>
      </c>
      <c r="D54" s="4" t="str">
        <f t="shared" si="0"/>
        <v>2023-01-24</v>
      </c>
      <c r="E54" s="2">
        <f t="shared" si="1"/>
        <v>71</v>
      </c>
      <c r="F54" s="2">
        <v>5</v>
      </c>
      <c r="G54" s="2" t="s">
        <v>3829</v>
      </c>
      <c r="H54" s="2">
        <v>74</v>
      </c>
      <c r="I54" s="2">
        <v>40</v>
      </c>
      <c r="J54" s="2">
        <f t="shared" si="2"/>
        <v>34</v>
      </c>
      <c r="K54" s="4" t="str">
        <f t="shared" si="3"/>
        <v>24</v>
      </c>
      <c r="L54" s="4" t="str">
        <f t="shared" si="4"/>
        <v>01</v>
      </c>
      <c r="M54" s="4" t="str">
        <f t="shared" si="5"/>
        <v>2023</v>
      </c>
      <c r="N54" t="str">
        <f t="shared" si="6"/>
        <v>20:56</v>
      </c>
      <c r="O54" t="s">
        <v>3602</v>
      </c>
      <c r="P54" t="s">
        <v>3559</v>
      </c>
      <c r="Q54" t="s">
        <v>3338</v>
      </c>
      <c r="R54" s="4" t="str">
        <f t="shared" si="7"/>
        <v>2023-04-05</v>
      </c>
      <c r="S54" s="4" t="str">
        <f t="shared" si="8"/>
        <v>05</v>
      </c>
      <c r="T54" s="4" t="str">
        <f t="shared" si="9"/>
        <v>04</v>
      </c>
      <c r="U54" s="4" t="str">
        <f t="shared" si="10"/>
        <v>2023</v>
      </c>
      <c r="V54" t="str">
        <f t="shared" si="11"/>
        <v>18:03</v>
      </c>
      <c r="W54" t="s">
        <v>3641</v>
      </c>
      <c r="X54">
        <v>10847712968852</v>
      </c>
      <c r="Y54" s="2">
        <v>10847712968852</v>
      </c>
      <c r="Z54" t="s">
        <v>1042</v>
      </c>
      <c r="AA54" t="s">
        <v>1043</v>
      </c>
      <c r="AB54" t="s">
        <v>16</v>
      </c>
      <c r="AC54" t="s">
        <v>3821</v>
      </c>
      <c r="AD54" t="s">
        <v>1044</v>
      </c>
      <c r="AE54" t="s">
        <v>3339</v>
      </c>
      <c r="AF54" t="s">
        <v>3574</v>
      </c>
      <c r="AG54" t="s">
        <v>3584</v>
      </c>
    </row>
    <row r="55" spans="1:33" x14ac:dyDescent="0.25">
      <c r="A55" t="s">
        <v>12</v>
      </c>
      <c r="B55">
        <v>648761</v>
      </c>
      <c r="C55" t="s">
        <v>3335</v>
      </c>
      <c r="D55" s="4" t="str">
        <f t="shared" si="0"/>
        <v>2023-01-24</v>
      </c>
      <c r="E55" s="2">
        <f t="shared" si="1"/>
        <v>71</v>
      </c>
      <c r="F55" s="2">
        <v>5</v>
      </c>
      <c r="G55" s="2" t="s">
        <v>3829</v>
      </c>
      <c r="H55" s="2">
        <v>74</v>
      </c>
      <c r="I55" s="2">
        <v>40</v>
      </c>
      <c r="J55" s="2">
        <f t="shared" si="2"/>
        <v>34</v>
      </c>
      <c r="K55" s="4" t="str">
        <f t="shared" si="3"/>
        <v>24</v>
      </c>
      <c r="L55" s="4" t="str">
        <f t="shared" si="4"/>
        <v>01</v>
      </c>
      <c r="M55" s="4" t="str">
        <f t="shared" si="5"/>
        <v>2023</v>
      </c>
      <c r="N55" t="str">
        <f t="shared" si="6"/>
        <v>20:56</v>
      </c>
      <c r="O55" t="s">
        <v>3602</v>
      </c>
      <c r="P55" t="s">
        <v>3559</v>
      </c>
      <c r="Q55" t="s">
        <v>3302</v>
      </c>
      <c r="R55" s="4" t="str">
        <f t="shared" si="7"/>
        <v>2023-04-05</v>
      </c>
      <c r="S55" s="4" t="str">
        <f t="shared" si="8"/>
        <v>05</v>
      </c>
      <c r="T55" s="4" t="str">
        <f t="shared" si="9"/>
        <v>04</v>
      </c>
      <c r="U55" s="4" t="str">
        <f t="shared" si="10"/>
        <v>2023</v>
      </c>
      <c r="V55" t="str">
        <f t="shared" si="11"/>
        <v>18:03</v>
      </c>
      <c r="W55" t="s">
        <v>3641</v>
      </c>
      <c r="X55">
        <v>10847712968852</v>
      </c>
      <c r="Y55" s="2">
        <v>10847712968852</v>
      </c>
      <c r="Z55" t="s">
        <v>1042</v>
      </c>
      <c r="AA55" t="s">
        <v>1043</v>
      </c>
      <c r="AB55" t="s">
        <v>16</v>
      </c>
      <c r="AC55" t="s">
        <v>3821</v>
      </c>
      <c r="AD55" t="s">
        <v>1044</v>
      </c>
      <c r="AE55" t="s">
        <v>3336</v>
      </c>
      <c r="AF55" t="s">
        <v>3574</v>
      </c>
      <c r="AG55" t="s">
        <v>3584</v>
      </c>
    </row>
    <row r="56" spans="1:33" x14ac:dyDescent="0.25">
      <c r="A56" t="s">
        <v>12</v>
      </c>
      <c r="B56">
        <v>648895</v>
      </c>
      <c r="C56" t="s">
        <v>3332</v>
      </c>
      <c r="D56" s="4" t="str">
        <f t="shared" si="0"/>
        <v>2023-01-25</v>
      </c>
      <c r="E56" s="2">
        <f t="shared" si="1"/>
        <v>70</v>
      </c>
      <c r="F56" s="2">
        <v>5</v>
      </c>
      <c r="G56" s="2" t="s">
        <v>3829</v>
      </c>
      <c r="H56" s="2">
        <v>74</v>
      </c>
      <c r="I56" s="2">
        <v>40</v>
      </c>
      <c r="J56" s="2">
        <f t="shared" si="2"/>
        <v>34</v>
      </c>
      <c r="K56" s="4" t="str">
        <f t="shared" si="3"/>
        <v>25</v>
      </c>
      <c r="L56" s="4" t="str">
        <f t="shared" si="4"/>
        <v>01</v>
      </c>
      <c r="M56" s="4" t="str">
        <f t="shared" si="5"/>
        <v>2023</v>
      </c>
      <c r="N56" t="str">
        <f t="shared" si="6"/>
        <v>01:07</v>
      </c>
      <c r="O56" t="s">
        <v>3602</v>
      </c>
      <c r="P56" t="s">
        <v>3559</v>
      </c>
      <c r="Q56" t="s">
        <v>3302</v>
      </c>
      <c r="R56" s="4" t="str">
        <f t="shared" si="7"/>
        <v>2023-04-05</v>
      </c>
      <c r="S56" s="4" t="str">
        <f t="shared" si="8"/>
        <v>05</v>
      </c>
      <c r="T56" s="4" t="str">
        <f t="shared" si="9"/>
        <v>04</v>
      </c>
      <c r="U56" s="4" t="str">
        <f t="shared" si="10"/>
        <v>2023</v>
      </c>
      <c r="V56" t="str">
        <f t="shared" si="11"/>
        <v>18:03</v>
      </c>
      <c r="W56" t="s">
        <v>3641</v>
      </c>
      <c r="X56">
        <v>12648117315604</v>
      </c>
      <c r="Y56" s="2">
        <v>12648117315604</v>
      </c>
      <c r="Z56" t="s">
        <v>14</v>
      </c>
      <c r="AA56" t="s">
        <v>15</v>
      </c>
      <c r="AB56" t="s">
        <v>16</v>
      </c>
      <c r="AC56" t="s">
        <v>3821</v>
      </c>
      <c r="AD56" t="s">
        <v>3333</v>
      </c>
      <c r="AE56" t="s">
        <v>3334</v>
      </c>
      <c r="AF56" t="s">
        <v>3576</v>
      </c>
      <c r="AG56" t="s">
        <v>3577</v>
      </c>
    </row>
    <row r="57" spans="1:33" x14ac:dyDescent="0.25">
      <c r="A57" t="s">
        <v>12</v>
      </c>
      <c r="B57">
        <v>649614</v>
      </c>
      <c r="C57" t="s">
        <v>3327</v>
      </c>
      <c r="D57" s="4" t="str">
        <f t="shared" si="0"/>
        <v>2023-01-25</v>
      </c>
      <c r="E57" s="2">
        <f t="shared" si="1"/>
        <v>274</v>
      </c>
      <c r="F57" s="2">
        <v>5</v>
      </c>
      <c r="G57" s="2" t="s">
        <v>3829</v>
      </c>
      <c r="H57" s="2">
        <v>74</v>
      </c>
      <c r="I57" s="2">
        <v>40</v>
      </c>
      <c r="J57" s="2">
        <f t="shared" si="2"/>
        <v>34</v>
      </c>
      <c r="K57" s="4" t="str">
        <f t="shared" si="3"/>
        <v>25</v>
      </c>
      <c r="L57" s="4" t="str">
        <f t="shared" si="4"/>
        <v>01</v>
      </c>
      <c r="M57" s="4" t="str">
        <f t="shared" si="5"/>
        <v>2023</v>
      </c>
      <c r="N57" t="str">
        <f t="shared" si="6"/>
        <v>21:23</v>
      </c>
      <c r="O57" t="s">
        <v>3602</v>
      </c>
      <c r="P57" t="s">
        <v>3559</v>
      </c>
      <c r="Q57" t="s">
        <v>2962</v>
      </c>
      <c r="R57" s="4" t="str">
        <f t="shared" si="7"/>
        <v>2023-10-26</v>
      </c>
      <c r="S57" s="4" t="str">
        <f t="shared" si="8"/>
        <v>26</v>
      </c>
      <c r="T57" s="4" t="str">
        <f t="shared" si="9"/>
        <v>10</v>
      </c>
      <c r="U57" s="4" t="str">
        <f t="shared" si="10"/>
        <v>2023</v>
      </c>
      <c r="V57" t="str">
        <f t="shared" si="11"/>
        <v>15:03</v>
      </c>
      <c r="W57" t="s">
        <v>3776</v>
      </c>
      <c r="X57">
        <v>12677209554964</v>
      </c>
      <c r="Y57" s="2">
        <v>12677209554964</v>
      </c>
      <c r="Z57" t="s">
        <v>3328</v>
      </c>
      <c r="AA57" t="s">
        <v>3329</v>
      </c>
      <c r="AB57" t="s">
        <v>604</v>
      </c>
      <c r="AC57" t="s">
        <v>3817</v>
      </c>
      <c r="AD57" t="s">
        <v>3330</v>
      </c>
      <c r="AE57" t="s">
        <v>3331</v>
      </c>
      <c r="AF57" t="s">
        <v>3578</v>
      </c>
      <c r="AG57" t="s">
        <v>3587</v>
      </c>
    </row>
    <row r="58" spans="1:33" x14ac:dyDescent="0.25">
      <c r="A58" t="s">
        <v>12</v>
      </c>
      <c r="B58">
        <v>650056</v>
      </c>
      <c r="C58" t="s">
        <v>3322</v>
      </c>
      <c r="D58" s="4" t="str">
        <f t="shared" si="0"/>
        <v>2023-01-26</v>
      </c>
      <c r="E58" s="2">
        <f t="shared" si="1"/>
        <v>281</v>
      </c>
      <c r="F58" s="2">
        <v>5</v>
      </c>
      <c r="G58" s="2" t="s">
        <v>3829</v>
      </c>
      <c r="H58" s="2">
        <v>74</v>
      </c>
      <c r="I58" s="2">
        <v>40</v>
      </c>
      <c r="J58" s="2">
        <f t="shared" si="2"/>
        <v>34</v>
      </c>
      <c r="K58" s="4" t="str">
        <f t="shared" si="3"/>
        <v>26</v>
      </c>
      <c r="L58" s="4" t="str">
        <f t="shared" si="4"/>
        <v>01</v>
      </c>
      <c r="M58" s="4" t="str">
        <f t="shared" si="5"/>
        <v>2023</v>
      </c>
      <c r="N58" t="str">
        <f t="shared" si="6"/>
        <v>15:41</v>
      </c>
      <c r="O58" t="s">
        <v>3602</v>
      </c>
      <c r="P58" t="s">
        <v>3559</v>
      </c>
      <c r="Q58" t="s">
        <v>3185</v>
      </c>
      <c r="R58" s="4" t="str">
        <f t="shared" si="7"/>
        <v>2023-11-03</v>
      </c>
      <c r="S58" s="4" t="str">
        <f t="shared" si="8"/>
        <v>03</v>
      </c>
      <c r="T58" s="4" t="str">
        <f t="shared" si="9"/>
        <v>11</v>
      </c>
      <c r="U58" s="4" t="str">
        <f t="shared" si="10"/>
        <v>2023</v>
      </c>
      <c r="V58" t="str">
        <f t="shared" si="11"/>
        <v>13:02</v>
      </c>
      <c r="W58" t="s">
        <v>3792</v>
      </c>
      <c r="X58">
        <v>397717283211</v>
      </c>
      <c r="Y58" s="2">
        <v>397717283211</v>
      </c>
      <c r="Z58" t="s">
        <v>3323</v>
      </c>
      <c r="AA58" t="s">
        <v>3324</v>
      </c>
      <c r="AB58" t="s">
        <v>511</v>
      </c>
      <c r="AC58" t="s">
        <v>3816</v>
      </c>
      <c r="AD58" t="s">
        <v>3325</v>
      </c>
      <c r="AE58" t="s">
        <v>3326</v>
      </c>
      <c r="AF58" t="s">
        <v>2221</v>
      </c>
      <c r="AG58" t="s">
        <v>3585</v>
      </c>
    </row>
    <row r="59" spans="1:33" x14ac:dyDescent="0.25">
      <c r="A59" t="s">
        <v>12</v>
      </c>
      <c r="B59">
        <v>650068</v>
      </c>
      <c r="C59" t="s">
        <v>3317</v>
      </c>
      <c r="D59" s="4" t="str">
        <f t="shared" si="0"/>
        <v>2023-01-26</v>
      </c>
      <c r="E59" s="2">
        <f t="shared" si="1"/>
        <v>0</v>
      </c>
      <c r="F59" s="2">
        <v>5</v>
      </c>
      <c r="G59" s="2" t="s">
        <v>3830</v>
      </c>
      <c r="H59" s="2">
        <v>74</v>
      </c>
      <c r="I59" s="2">
        <v>40</v>
      </c>
      <c r="J59" s="2">
        <f t="shared" si="2"/>
        <v>34</v>
      </c>
      <c r="K59" s="4" t="str">
        <f t="shared" si="3"/>
        <v>26</v>
      </c>
      <c r="L59" s="4" t="str">
        <f t="shared" si="4"/>
        <v>01</v>
      </c>
      <c r="M59" s="4" t="str">
        <f t="shared" si="5"/>
        <v>2023</v>
      </c>
      <c r="N59" t="str">
        <f t="shared" si="6"/>
        <v>15:52</v>
      </c>
      <c r="O59" t="s">
        <v>3602</v>
      </c>
      <c r="P59" t="s">
        <v>3559</v>
      </c>
      <c r="Q59" t="s">
        <v>3318</v>
      </c>
      <c r="R59" s="4" t="str">
        <f t="shared" si="7"/>
        <v>2023-01-26</v>
      </c>
      <c r="S59" s="4" t="str">
        <f t="shared" si="8"/>
        <v>26</v>
      </c>
      <c r="T59" s="4" t="str">
        <f t="shared" si="9"/>
        <v>01</v>
      </c>
      <c r="U59" s="4" t="str">
        <f t="shared" si="10"/>
        <v>2023</v>
      </c>
      <c r="V59" t="str">
        <f t="shared" si="11"/>
        <v>17:02</v>
      </c>
      <c r="W59" t="s">
        <v>3602</v>
      </c>
      <c r="X59">
        <v>400218979512</v>
      </c>
      <c r="Y59" s="2">
        <v>400218979512</v>
      </c>
      <c r="Z59" t="s">
        <v>3319</v>
      </c>
      <c r="AA59" t="s">
        <v>3320</v>
      </c>
      <c r="AB59" t="s">
        <v>35</v>
      </c>
      <c r="AC59" t="s">
        <v>3823</v>
      </c>
      <c r="AD59" t="s">
        <v>3321</v>
      </c>
      <c r="AE59" t="s">
        <v>3608</v>
      </c>
      <c r="AF59" t="s">
        <v>2221</v>
      </c>
      <c r="AG59" t="s">
        <v>3583</v>
      </c>
    </row>
    <row r="60" spans="1:33" x14ac:dyDescent="0.25">
      <c r="A60" t="s">
        <v>12</v>
      </c>
      <c r="B60">
        <v>650102</v>
      </c>
      <c r="C60" t="s">
        <v>3313</v>
      </c>
      <c r="D60" s="4" t="str">
        <f t="shared" si="0"/>
        <v>2023-01-26</v>
      </c>
      <c r="E60" s="2">
        <f t="shared" si="1"/>
        <v>11</v>
      </c>
      <c r="F60" s="2">
        <v>5</v>
      </c>
      <c r="G60" s="2" t="s">
        <v>3829</v>
      </c>
      <c r="H60" s="2">
        <v>74</v>
      </c>
      <c r="I60" s="2">
        <v>40</v>
      </c>
      <c r="J60" s="2">
        <f t="shared" si="2"/>
        <v>34</v>
      </c>
      <c r="K60" s="4" t="str">
        <f t="shared" si="3"/>
        <v>26</v>
      </c>
      <c r="L60" s="4" t="str">
        <f t="shared" si="4"/>
        <v>01</v>
      </c>
      <c r="M60" s="4" t="str">
        <f t="shared" si="5"/>
        <v>2023</v>
      </c>
      <c r="N60" t="str">
        <f t="shared" si="6"/>
        <v>16:27</v>
      </c>
      <c r="O60" t="s">
        <v>3602</v>
      </c>
      <c r="P60" t="s">
        <v>3559</v>
      </c>
      <c r="Q60" t="s">
        <v>3297</v>
      </c>
      <c r="R60" s="4" t="str">
        <f t="shared" si="7"/>
        <v>2023-02-06</v>
      </c>
      <c r="S60" s="4" t="str">
        <f t="shared" si="8"/>
        <v>06</v>
      </c>
      <c r="T60" s="4" t="str">
        <f t="shared" si="9"/>
        <v>02</v>
      </c>
      <c r="U60" s="4" t="str">
        <f t="shared" si="10"/>
        <v>2023</v>
      </c>
      <c r="V60" t="str">
        <f t="shared" si="11"/>
        <v>15:03</v>
      </c>
      <c r="W60" t="s">
        <v>3619</v>
      </c>
      <c r="X60">
        <v>12641530028436</v>
      </c>
      <c r="Y60" s="2">
        <v>12641530028436</v>
      </c>
      <c r="Z60" t="s">
        <v>3314</v>
      </c>
      <c r="AA60" t="s">
        <v>3315</v>
      </c>
      <c r="AB60" t="s">
        <v>35</v>
      </c>
      <c r="AC60" t="s">
        <v>3823</v>
      </c>
      <c r="AD60" t="s">
        <v>3316</v>
      </c>
      <c r="AE60" t="s">
        <v>3609</v>
      </c>
      <c r="AF60" t="s">
        <v>3578</v>
      </c>
      <c r="AG60" t="s">
        <v>3582</v>
      </c>
    </row>
    <row r="61" spans="1:33" x14ac:dyDescent="0.25">
      <c r="A61" t="s">
        <v>12</v>
      </c>
      <c r="B61">
        <v>650138</v>
      </c>
      <c r="C61" t="s">
        <v>3310</v>
      </c>
      <c r="D61" s="4" t="str">
        <f t="shared" si="0"/>
        <v>2023-01-26</v>
      </c>
      <c r="E61" s="2">
        <f t="shared" si="1"/>
        <v>69</v>
      </c>
      <c r="F61" s="2">
        <v>5</v>
      </c>
      <c r="G61" s="2" t="s">
        <v>3829</v>
      </c>
      <c r="H61" s="2">
        <v>74</v>
      </c>
      <c r="I61" s="2">
        <v>40</v>
      </c>
      <c r="J61" s="2">
        <f t="shared" si="2"/>
        <v>34</v>
      </c>
      <c r="K61" s="4" t="str">
        <f t="shared" si="3"/>
        <v>26</v>
      </c>
      <c r="L61" s="4" t="str">
        <f t="shared" si="4"/>
        <v>01</v>
      </c>
      <c r="M61" s="4" t="str">
        <f t="shared" si="5"/>
        <v>2023</v>
      </c>
      <c r="N61" t="str">
        <f t="shared" si="6"/>
        <v>17:12</v>
      </c>
      <c r="O61" t="s">
        <v>3602</v>
      </c>
      <c r="P61" t="s">
        <v>3559</v>
      </c>
      <c r="Q61" t="s">
        <v>3302</v>
      </c>
      <c r="R61" s="4" t="str">
        <f t="shared" si="7"/>
        <v>2023-04-05</v>
      </c>
      <c r="S61" s="4" t="str">
        <f t="shared" si="8"/>
        <v>05</v>
      </c>
      <c r="T61" s="4" t="str">
        <f t="shared" si="9"/>
        <v>04</v>
      </c>
      <c r="U61" s="4" t="str">
        <f t="shared" si="10"/>
        <v>2023</v>
      </c>
      <c r="V61" t="str">
        <f t="shared" si="11"/>
        <v>18:03</v>
      </c>
      <c r="W61" t="s">
        <v>3641</v>
      </c>
      <c r="X61">
        <v>9673272229908</v>
      </c>
      <c r="Y61" s="2">
        <v>9673272229908</v>
      </c>
      <c r="Z61" t="s">
        <v>197</v>
      </c>
      <c r="AA61" t="s">
        <v>198</v>
      </c>
      <c r="AB61" t="s">
        <v>16</v>
      </c>
      <c r="AC61" t="s">
        <v>3821</v>
      </c>
      <c r="AD61" t="s">
        <v>3311</v>
      </c>
      <c r="AE61" t="s">
        <v>3312</v>
      </c>
      <c r="AF61" t="s">
        <v>3576</v>
      </c>
      <c r="AG61" t="s">
        <v>3577</v>
      </c>
    </row>
    <row r="62" spans="1:33" x14ac:dyDescent="0.25">
      <c r="A62" t="s">
        <v>12</v>
      </c>
      <c r="B62">
        <v>650943</v>
      </c>
      <c r="C62" t="s">
        <v>3305</v>
      </c>
      <c r="D62" s="4" t="str">
        <f t="shared" si="0"/>
        <v>2023-01-27</v>
      </c>
      <c r="E62" s="2">
        <f t="shared" si="1"/>
        <v>129</v>
      </c>
      <c r="F62" s="2">
        <v>5</v>
      </c>
      <c r="G62" s="2" t="s">
        <v>3829</v>
      </c>
      <c r="H62" s="2">
        <v>74</v>
      </c>
      <c r="I62" s="2">
        <v>40</v>
      </c>
      <c r="J62" s="2">
        <f t="shared" si="2"/>
        <v>34</v>
      </c>
      <c r="K62" s="4" t="str">
        <f t="shared" si="3"/>
        <v>27</v>
      </c>
      <c r="L62" s="4" t="str">
        <f t="shared" si="4"/>
        <v>01</v>
      </c>
      <c r="M62" s="4" t="str">
        <f t="shared" si="5"/>
        <v>2023</v>
      </c>
      <c r="N62" t="str">
        <f t="shared" si="6"/>
        <v>15:24</v>
      </c>
      <c r="O62" t="s">
        <v>3602</v>
      </c>
      <c r="P62" t="s">
        <v>3559</v>
      </c>
      <c r="Q62" t="s">
        <v>3306</v>
      </c>
      <c r="R62" s="4" t="str">
        <f t="shared" si="7"/>
        <v>2023-06-05</v>
      </c>
      <c r="S62" s="4" t="str">
        <f t="shared" si="8"/>
        <v>05</v>
      </c>
      <c r="T62" s="4" t="str">
        <f t="shared" si="9"/>
        <v>06</v>
      </c>
      <c r="U62" s="4" t="str">
        <f t="shared" si="10"/>
        <v>2023</v>
      </c>
      <c r="V62" t="str">
        <f t="shared" si="11"/>
        <v>14:02</v>
      </c>
      <c r="W62" t="s">
        <v>3705</v>
      </c>
      <c r="X62">
        <v>373626516251</v>
      </c>
      <c r="Y62" s="2">
        <v>373626516251</v>
      </c>
      <c r="Z62" t="s">
        <v>3307</v>
      </c>
      <c r="AA62" t="s">
        <v>3308</v>
      </c>
      <c r="AB62" t="s">
        <v>94</v>
      </c>
      <c r="AC62" t="s">
        <v>3823</v>
      </c>
      <c r="AD62" t="s">
        <v>1873</v>
      </c>
      <c r="AE62" t="s">
        <v>3309</v>
      </c>
      <c r="AF62" t="s">
        <v>2221</v>
      </c>
      <c r="AG62" t="s">
        <v>3585</v>
      </c>
    </row>
    <row r="63" spans="1:33" x14ac:dyDescent="0.25">
      <c r="A63" t="s">
        <v>12</v>
      </c>
      <c r="B63">
        <v>651224</v>
      </c>
      <c r="C63" t="s">
        <v>3301</v>
      </c>
      <c r="D63" s="4" t="str">
        <f t="shared" si="0"/>
        <v>2023-01-27</v>
      </c>
      <c r="E63" s="2">
        <f t="shared" si="1"/>
        <v>68</v>
      </c>
      <c r="F63" s="2">
        <v>5</v>
      </c>
      <c r="G63" s="2" t="s">
        <v>3829</v>
      </c>
      <c r="H63" s="2">
        <v>74</v>
      </c>
      <c r="I63" s="2">
        <v>40</v>
      </c>
      <c r="J63" s="2">
        <f t="shared" si="2"/>
        <v>34</v>
      </c>
      <c r="K63" s="4" t="str">
        <f t="shared" si="3"/>
        <v>27</v>
      </c>
      <c r="L63" s="4" t="str">
        <f t="shared" si="4"/>
        <v>01</v>
      </c>
      <c r="M63" s="4" t="str">
        <f t="shared" si="5"/>
        <v>2023</v>
      </c>
      <c r="N63" t="str">
        <f t="shared" si="6"/>
        <v>19:03</v>
      </c>
      <c r="O63" t="s">
        <v>3602</v>
      </c>
      <c r="P63" t="s">
        <v>3559</v>
      </c>
      <c r="Q63" t="s">
        <v>3302</v>
      </c>
      <c r="R63" s="4" t="str">
        <f t="shared" si="7"/>
        <v>2023-04-05</v>
      </c>
      <c r="S63" s="4" t="str">
        <f t="shared" si="8"/>
        <v>05</v>
      </c>
      <c r="T63" s="4" t="str">
        <f t="shared" si="9"/>
        <v>04</v>
      </c>
      <c r="U63" s="4" t="str">
        <f t="shared" si="10"/>
        <v>2023</v>
      </c>
      <c r="V63" t="str">
        <f t="shared" si="11"/>
        <v>18:03</v>
      </c>
      <c r="W63" t="s">
        <v>3641</v>
      </c>
      <c r="X63">
        <v>9673272229908</v>
      </c>
      <c r="Y63" s="2">
        <v>9673272229908</v>
      </c>
      <c r="Z63" t="s">
        <v>197</v>
      </c>
      <c r="AA63" t="s">
        <v>198</v>
      </c>
      <c r="AB63" t="s">
        <v>16</v>
      </c>
      <c r="AC63" t="s">
        <v>3821</v>
      </c>
      <c r="AD63" t="s">
        <v>3303</v>
      </c>
      <c r="AE63" t="s">
        <v>3304</v>
      </c>
      <c r="AF63" t="s">
        <v>3576</v>
      </c>
      <c r="AG63" t="s">
        <v>3577</v>
      </c>
    </row>
    <row r="64" spans="1:33" x14ac:dyDescent="0.25">
      <c r="A64" t="s">
        <v>12</v>
      </c>
      <c r="B64">
        <v>651236</v>
      </c>
      <c r="C64" t="s">
        <v>3299</v>
      </c>
      <c r="D64" s="4" t="str">
        <f t="shared" si="0"/>
        <v>2023-01-27</v>
      </c>
      <c r="E64" s="2">
        <f t="shared" si="1"/>
        <v>68</v>
      </c>
      <c r="F64" s="2">
        <v>5</v>
      </c>
      <c r="G64" s="2" t="s">
        <v>3829</v>
      </c>
      <c r="H64" s="2">
        <v>74</v>
      </c>
      <c r="I64" s="2">
        <v>40</v>
      </c>
      <c r="J64" s="2">
        <f t="shared" si="2"/>
        <v>34</v>
      </c>
      <c r="K64" s="4" t="str">
        <f t="shared" si="3"/>
        <v>27</v>
      </c>
      <c r="L64" s="4" t="str">
        <f t="shared" si="4"/>
        <v>01</v>
      </c>
      <c r="M64" s="4" t="str">
        <f t="shared" si="5"/>
        <v>2023</v>
      </c>
      <c r="N64" t="str">
        <f t="shared" si="6"/>
        <v>19:08</v>
      </c>
      <c r="O64" t="s">
        <v>3602</v>
      </c>
      <c r="P64" t="s">
        <v>3559</v>
      </c>
      <c r="Q64" t="s">
        <v>3254</v>
      </c>
      <c r="R64" s="4" t="str">
        <f t="shared" si="7"/>
        <v>2023-04-05</v>
      </c>
      <c r="S64" s="4" t="str">
        <f t="shared" si="8"/>
        <v>05</v>
      </c>
      <c r="T64" s="4" t="str">
        <f t="shared" si="9"/>
        <v>04</v>
      </c>
      <c r="U64" s="4" t="str">
        <f t="shared" si="10"/>
        <v>2023</v>
      </c>
      <c r="V64" t="str">
        <f t="shared" si="11"/>
        <v>18:03</v>
      </c>
      <c r="W64" t="s">
        <v>3641</v>
      </c>
      <c r="X64">
        <v>9673272229908</v>
      </c>
      <c r="Y64" s="2">
        <v>9673272229908</v>
      </c>
      <c r="Z64" t="s">
        <v>197</v>
      </c>
      <c r="AA64" t="s">
        <v>198</v>
      </c>
      <c r="AB64" t="s">
        <v>16</v>
      </c>
      <c r="AC64" t="s">
        <v>3821</v>
      </c>
      <c r="AD64" t="s">
        <v>3300</v>
      </c>
      <c r="AE64" t="s">
        <v>3621</v>
      </c>
      <c r="AF64" t="s">
        <v>3576</v>
      </c>
      <c r="AG64" t="s">
        <v>3577</v>
      </c>
    </row>
    <row r="65" spans="1:33" x14ac:dyDescent="0.25">
      <c r="A65" t="s">
        <v>12</v>
      </c>
      <c r="B65">
        <v>652148</v>
      </c>
      <c r="C65" t="s">
        <v>3296</v>
      </c>
      <c r="D65" s="4" t="str">
        <f t="shared" si="0"/>
        <v>2023-01-30</v>
      </c>
      <c r="E65" s="2">
        <f t="shared" si="1"/>
        <v>7</v>
      </c>
      <c r="F65" s="2">
        <v>5</v>
      </c>
      <c r="G65" s="2" t="s">
        <v>3829</v>
      </c>
      <c r="H65" s="2">
        <v>74</v>
      </c>
      <c r="I65" s="2">
        <v>40</v>
      </c>
      <c r="J65" s="2">
        <f t="shared" si="2"/>
        <v>34</v>
      </c>
      <c r="K65" s="4" t="str">
        <f t="shared" si="3"/>
        <v>30</v>
      </c>
      <c r="L65" s="4" t="str">
        <f t="shared" si="4"/>
        <v>01</v>
      </c>
      <c r="M65" s="4" t="str">
        <f t="shared" si="5"/>
        <v>2023</v>
      </c>
      <c r="N65" t="str">
        <f t="shared" si="6"/>
        <v>14:00</v>
      </c>
      <c r="O65" t="s">
        <v>3602</v>
      </c>
      <c r="P65" t="s">
        <v>3559</v>
      </c>
      <c r="Q65" t="s">
        <v>3297</v>
      </c>
      <c r="R65" s="4" t="str">
        <f t="shared" si="7"/>
        <v>2023-02-06</v>
      </c>
      <c r="S65" s="4" t="str">
        <f t="shared" si="8"/>
        <v>06</v>
      </c>
      <c r="T65" s="4" t="str">
        <f t="shared" si="9"/>
        <v>02</v>
      </c>
      <c r="U65" s="4" t="str">
        <f t="shared" si="10"/>
        <v>2023</v>
      </c>
      <c r="V65" t="str">
        <f t="shared" si="11"/>
        <v>15:03</v>
      </c>
      <c r="W65" t="s">
        <v>3619</v>
      </c>
      <c r="X65">
        <v>11183225143316</v>
      </c>
      <c r="Y65" s="2">
        <v>11183225143316</v>
      </c>
      <c r="Z65" t="s">
        <v>2854</v>
      </c>
      <c r="AA65" t="s">
        <v>2855</v>
      </c>
      <c r="AB65" t="s">
        <v>35</v>
      </c>
      <c r="AC65" t="s">
        <v>3823</v>
      </c>
      <c r="AD65" t="s">
        <v>3298</v>
      </c>
      <c r="AE65" t="s">
        <v>3610</v>
      </c>
      <c r="AF65" t="s">
        <v>3578</v>
      </c>
      <c r="AG65" t="s">
        <v>3579</v>
      </c>
    </row>
    <row r="66" spans="1:33" x14ac:dyDescent="0.25">
      <c r="A66" t="s">
        <v>12</v>
      </c>
      <c r="B66">
        <v>652218</v>
      </c>
      <c r="C66" t="s">
        <v>3291</v>
      </c>
      <c r="D66" s="4" t="str">
        <f t="shared" ref="D66:D129" si="12">MID(C66,1,10)</f>
        <v>2023-01-30</v>
      </c>
      <c r="E66" s="2">
        <f t="shared" ref="E66:E129" si="13">R66-D66</f>
        <v>7</v>
      </c>
      <c r="F66" s="2">
        <v>5</v>
      </c>
      <c r="G66" s="2" t="s">
        <v>3829</v>
      </c>
      <c r="H66" s="2">
        <v>74</v>
      </c>
      <c r="I66" s="2">
        <v>40</v>
      </c>
      <c r="J66" s="2">
        <f t="shared" ref="J66:J129" si="14">H66-I66</f>
        <v>34</v>
      </c>
      <c r="K66" s="4" t="str">
        <f t="shared" ref="K66:K129" si="15">MID(D66,9,2)</f>
        <v>30</v>
      </c>
      <c r="L66" s="4" t="str">
        <f t="shared" ref="L66:L129" si="16">MID(D66,6,2)</f>
        <v>01</v>
      </c>
      <c r="M66" s="4" t="str">
        <f t="shared" ref="M66:M129" si="17">MID(D66,1,4)</f>
        <v>2023</v>
      </c>
      <c r="N66" t="str">
        <f t="shared" ref="N66:N129" si="18">MID(C66,12,5)</f>
        <v>14:45</v>
      </c>
      <c r="O66" t="s">
        <v>3602</v>
      </c>
      <c r="P66" t="s">
        <v>3559</v>
      </c>
      <c r="Q66" t="s">
        <v>3270</v>
      </c>
      <c r="R66" s="4" t="str">
        <f t="shared" ref="R66:R129" si="19">MID(Q66,1,10)</f>
        <v>2023-02-06</v>
      </c>
      <c r="S66" s="4" t="str">
        <f t="shared" ref="S66:S129" si="20">MID(R66,9,2)</f>
        <v>06</v>
      </c>
      <c r="T66" s="4" t="str">
        <f t="shared" ref="T66:T129" si="21">MID(R66,6,2)</f>
        <v>02</v>
      </c>
      <c r="U66" s="4" t="str">
        <f t="shared" ref="U66:U129" si="22">MID(R66,1,4)</f>
        <v>2023</v>
      </c>
      <c r="V66" t="str">
        <f t="shared" ref="V66:V129" si="23">MID(Q66,12,5)</f>
        <v>14:03</v>
      </c>
      <c r="W66" t="s">
        <v>3619</v>
      </c>
      <c r="X66">
        <v>400591841732</v>
      </c>
      <c r="Y66" s="2">
        <v>400591841732</v>
      </c>
      <c r="Z66" t="s">
        <v>3292</v>
      </c>
      <c r="AA66" t="s">
        <v>3293</v>
      </c>
      <c r="AB66" t="s">
        <v>35</v>
      </c>
      <c r="AC66" t="s">
        <v>3823</v>
      </c>
      <c r="AD66" t="s">
        <v>3294</v>
      </c>
      <c r="AE66" t="s">
        <v>3295</v>
      </c>
      <c r="AF66" t="s">
        <v>3581</v>
      </c>
      <c r="AG66" t="s">
        <v>3583</v>
      </c>
    </row>
    <row r="67" spans="1:33" x14ac:dyDescent="0.25">
      <c r="A67" t="s">
        <v>12</v>
      </c>
      <c r="B67">
        <v>653706</v>
      </c>
      <c r="C67" t="s">
        <v>3287</v>
      </c>
      <c r="D67" s="4" t="str">
        <f t="shared" si="12"/>
        <v>2023-01-31</v>
      </c>
      <c r="E67" s="2">
        <f t="shared" si="13"/>
        <v>7</v>
      </c>
      <c r="F67" s="2">
        <v>5</v>
      </c>
      <c r="G67" s="2" t="s">
        <v>3829</v>
      </c>
      <c r="H67" s="2">
        <v>74</v>
      </c>
      <c r="I67" s="2">
        <v>40</v>
      </c>
      <c r="J67" s="2">
        <f t="shared" si="14"/>
        <v>34</v>
      </c>
      <c r="K67" s="4" t="str">
        <f t="shared" si="15"/>
        <v>31</v>
      </c>
      <c r="L67" s="4" t="str">
        <f t="shared" si="16"/>
        <v>01</v>
      </c>
      <c r="M67" s="4" t="str">
        <f t="shared" si="17"/>
        <v>2023</v>
      </c>
      <c r="N67" t="str">
        <f t="shared" si="18"/>
        <v>18:25</v>
      </c>
      <c r="O67" t="s">
        <v>3602</v>
      </c>
      <c r="P67" t="s">
        <v>3559</v>
      </c>
      <c r="Q67" t="s">
        <v>3288</v>
      </c>
      <c r="R67" s="4" t="str">
        <f t="shared" si="19"/>
        <v>2023-02-07</v>
      </c>
      <c r="S67" s="4" t="str">
        <f t="shared" si="20"/>
        <v>07</v>
      </c>
      <c r="T67" s="4" t="str">
        <f t="shared" si="21"/>
        <v>02</v>
      </c>
      <c r="U67" s="4" t="str">
        <f t="shared" si="22"/>
        <v>2023</v>
      </c>
      <c r="V67" t="str">
        <f t="shared" si="23"/>
        <v>14:02</v>
      </c>
      <c r="W67" t="s">
        <v>3619</v>
      </c>
      <c r="X67">
        <v>12824403652884</v>
      </c>
      <c r="Y67" s="2">
        <v>12824403652884</v>
      </c>
      <c r="Z67" t="s">
        <v>3171</v>
      </c>
      <c r="AA67" t="s">
        <v>3172</v>
      </c>
      <c r="AB67" t="s">
        <v>511</v>
      </c>
      <c r="AC67" t="s">
        <v>3823</v>
      </c>
      <c r="AD67" t="s">
        <v>3289</v>
      </c>
      <c r="AE67" t="s">
        <v>3290</v>
      </c>
      <c r="AF67" t="s">
        <v>3578</v>
      </c>
      <c r="AG67" t="s">
        <v>3585</v>
      </c>
    </row>
    <row r="68" spans="1:33" x14ac:dyDescent="0.25">
      <c r="A68" t="s">
        <v>12</v>
      </c>
      <c r="B68">
        <v>653707</v>
      </c>
      <c r="C68" t="s">
        <v>3282</v>
      </c>
      <c r="D68" s="4" t="str">
        <f t="shared" si="12"/>
        <v>2023-01-31</v>
      </c>
      <c r="E68" s="2">
        <f t="shared" si="13"/>
        <v>9</v>
      </c>
      <c r="F68" s="2">
        <v>5</v>
      </c>
      <c r="G68" s="2" t="s">
        <v>3829</v>
      </c>
      <c r="H68" s="2">
        <v>74</v>
      </c>
      <c r="I68" s="2">
        <v>40</v>
      </c>
      <c r="J68" s="2">
        <f t="shared" si="14"/>
        <v>34</v>
      </c>
      <c r="K68" s="4" t="str">
        <f t="shared" si="15"/>
        <v>31</v>
      </c>
      <c r="L68" s="4" t="str">
        <f t="shared" si="16"/>
        <v>01</v>
      </c>
      <c r="M68" s="4" t="str">
        <f t="shared" si="17"/>
        <v>2023</v>
      </c>
      <c r="N68" t="str">
        <f t="shared" si="18"/>
        <v>18:25</v>
      </c>
      <c r="O68" t="s">
        <v>3602</v>
      </c>
      <c r="P68" t="s">
        <v>3559</v>
      </c>
      <c r="Q68" t="s">
        <v>3279</v>
      </c>
      <c r="R68" s="4" t="str">
        <f t="shared" si="19"/>
        <v>2023-02-09</v>
      </c>
      <c r="S68" s="4" t="str">
        <f t="shared" si="20"/>
        <v>09</v>
      </c>
      <c r="T68" s="4" t="str">
        <f t="shared" si="21"/>
        <v>02</v>
      </c>
      <c r="U68" s="4" t="str">
        <f t="shared" si="22"/>
        <v>2023</v>
      </c>
      <c r="V68" t="str">
        <f t="shared" si="23"/>
        <v>13:01</v>
      </c>
      <c r="W68" t="s">
        <v>3619</v>
      </c>
      <c r="X68">
        <v>12824403653012</v>
      </c>
      <c r="Y68" s="2">
        <v>12824403653012</v>
      </c>
      <c r="Z68" t="s">
        <v>3283</v>
      </c>
      <c r="AA68" t="s">
        <v>3284</v>
      </c>
      <c r="AB68" t="s">
        <v>204</v>
      </c>
      <c r="AC68" t="s">
        <v>3822</v>
      </c>
      <c r="AD68" t="s">
        <v>3285</v>
      </c>
      <c r="AE68" t="s">
        <v>3286</v>
      </c>
      <c r="AF68" t="s">
        <v>3578</v>
      </c>
      <c r="AG68" t="s">
        <v>3580</v>
      </c>
    </row>
    <row r="69" spans="1:33" x14ac:dyDescent="0.25">
      <c r="A69" t="s">
        <v>12</v>
      </c>
      <c r="B69">
        <v>653731</v>
      </c>
      <c r="C69" t="s">
        <v>3278</v>
      </c>
      <c r="D69" s="4" t="str">
        <f t="shared" si="12"/>
        <v>2023-01-31</v>
      </c>
      <c r="E69" s="2">
        <f t="shared" si="13"/>
        <v>9</v>
      </c>
      <c r="F69" s="2">
        <v>5</v>
      </c>
      <c r="G69" s="2" t="s">
        <v>3829</v>
      </c>
      <c r="H69" s="2">
        <v>74</v>
      </c>
      <c r="I69" s="2">
        <v>40</v>
      </c>
      <c r="J69" s="2">
        <f t="shared" si="14"/>
        <v>34</v>
      </c>
      <c r="K69" s="4" t="str">
        <f t="shared" si="15"/>
        <v>31</v>
      </c>
      <c r="L69" s="4" t="str">
        <f t="shared" si="16"/>
        <v>01</v>
      </c>
      <c r="M69" s="4" t="str">
        <f t="shared" si="17"/>
        <v>2023</v>
      </c>
      <c r="N69" t="str">
        <f t="shared" si="18"/>
        <v>18:41</v>
      </c>
      <c r="O69" t="s">
        <v>3602</v>
      </c>
      <c r="P69" t="s">
        <v>3559</v>
      </c>
      <c r="Q69" t="s">
        <v>3279</v>
      </c>
      <c r="R69" s="4" t="str">
        <f t="shared" si="19"/>
        <v>2023-02-09</v>
      </c>
      <c r="S69" s="4" t="str">
        <f t="shared" si="20"/>
        <v>09</v>
      </c>
      <c r="T69" s="4" t="str">
        <f t="shared" si="21"/>
        <v>02</v>
      </c>
      <c r="U69" s="4" t="str">
        <f t="shared" si="22"/>
        <v>2023</v>
      </c>
      <c r="V69" t="str">
        <f t="shared" si="23"/>
        <v>13:01</v>
      </c>
      <c r="W69" t="s">
        <v>3619</v>
      </c>
      <c r="X69">
        <v>10990082077588</v>
      </c>
      <c r="Y69" s="2">
        <v>10990082077588</v>
      </c>
      <c r="Z69" t="s">
        <v>3095</v>
      </c>
      <c r="AA69" t="s">
        <v>3096</v>
      </c>
      <c r="AB69" t="s">
        <v>204</v>
      </c>
      <c r="AC69" t="s">
        <v>3822</v>
      </c>
      <c r="AD69" t="s">
        <v>3280</v>
      </c>
      <c r="AE69" t="s">
        <v>3281</v>
      </c>
      <c r="AF69" t="s">
        <v>3578</v>
      </c>
      <c r="AG69" t="s">
        <v>3579</v>
      </c>
    </row>
    <row r="70" spans="1:33" x14ac:dyDescent="0.25">
      <c r="A70" t="s">
        <v>12</v>
      </c>
      <c r="B70">
        <v>654184</v>
      </c>
      <c r="C70" t="s">
        <v>3272</v>
      </c>
      <c r="D70" s="4" t="str">
        <f t="shared" si="12"/>
        <v>2023-02-01</v>
      </c>
      <c r="E70" s="2">
        <f t="shared" si="13"/>
        <v>8</v>
      </c>
      <c r="F70" s="2">
        <v>5</v>
      </c>
      <c r="G70" s="2" t="s">
        <v>3829</v>
      </c>
      <c r="H70" s="2">
        <v>45</v>
      </c>
      <c r="I70" s="2">
        <v>40</v>
      </c>
      <c r="J70" s="2">
        <f t="shared" si="14"/>
        <v>5</v>
      </c>
      <c r="K70" s="4" t="str">
        <f t="shared" si="15"/>
        <v>01</v>
      </c>
      <c r="L70" s="4" t="str">
        <f t="shared" si="16"/>
        <v>02</v>
      </c>
      <c r="M70" s="4" t="str">
        <f t="shared" si="17"/>
        <v>2023</v>
      </c>
      <c r="N70" t="str">
        <f t="shared" si="18"/>
        <v>09:59</v>
      </c>
      <c r="O70" t="s">
        <v>3619</v>
      </c>
      <c r="P70" t="s">
        <v>3559</v>
      </c>
      <c r="Q70" t="s">
        <v>3273</v>
      </c>
      <c r="R70" s="4" t="str">
        <f t="shared" si="19"/>
        <v>2023-02-09</v>
      </c>
      <c r="S70" s="4" t="str">
        <f t="shared" si="20"/>
        <v>09</v>
      </c>
      <c r="T70" s="4" t="str">
        <f t="shared" si="21"/>
        <v>02</v>
      </c>
      <c r="U70" s="4" t="str">
        <f t="shared" si="22"/>
        <v>2023</v>
      </c>
      <c r="V70" t="str">
        <f t="shared" si="23"/>
        <v>14:02</v>
      </c>
      <c r="W70" t="s">
        <v>3619</v>
      </c>
      <c r="X70">
        <v>379749542771</v>
      </c>
      <c r="Y70" s="2">
        <v>379749542771</v>
      </c>
      <c r="Z70" t="s">
        <v>3274</v>
      </c>
      <c r="AA70" t="s">
        <v>3275</v>
      </c>
      <c r="AB70" t="s">
        <v>28</v>
      </c>
      <c r="AC70" t="s">
        <v>3823</v>
      </c>
      <c r="AD70" t="s">
        <v>3276</v>
      </c>
      <c r="AE70" t="s">
        <v>3277</v>
      </c>
      <c r="AF70" t="s">
        <v>3581</v>
      </c>
      <c r="AG70" t="s">
        <v>3583</v>
      </c>
    </row>
    <row r="71" spans="1:33" x14ac:dyDescent="0.25">
      <c r="A71" t="s">
        <v>12</v>
      </c>
      <c r="B71">
        <v>654349</v>
      </c>
      <c r="C71" t="s">
        <v>3269</v>
      </c>
      <c r="D71" s="4" t="str">
        <f t="shared" si="12"/>
        <v>2023-02-01</v>
      </c>
      <c r="E71" s="2">
        <f t="shared" si="13"/>
        <v>5</v>
      </c>
      <c r="F71" s="2">
        <v>5</v>
      </c>
      <c r="G71" s="2" t="s">
        <v>3830</v>
      </c>
      <c r="H71" s="2">
        <v>45</v>
      </c>
      <c r="I71" s="2">
        <v>40</v>
      </c>
      <c r="J71" s="2">
        <f t="shared" si="14"/>
        <v>5</v>
      </c>
      <c r="K71" s="4" t="str">
        <f t="shared" si="15"/>
        <v>01</v>
      </c>
      <c r="L71" s="4" t="str">
        <f t="shared" si="16"/>
        <v>02</v>
      </c>
      <c r="M71" s="4" t="str">
        <f t="shared" si="17"/>
        <v>2023</v>
      </c>
      <c r="N71" t="str">
        <f t="shared" si="18"/>
        <v>13:45</v>
      </c>
      <c r="O71" t="s">
        <v>3619</v>
      </c>
      <c r="P71" t="s">
        <v>3559</v>
      </c>
      <c r="Q71" t="s">
        <v>3270</v>
      </c>
      <c r="R71" s="4" t="str">
        <f t="shared" si="19"/>
        <v>2023-02-06</v>
      </c>
      <c r="S71" s="4" t="str">
        <f t="shared" si="20"/>
        <v>06</v>
      </c>
      <c r="T71" s="4" t="str">
        <f t="shared" si="21"/>
        <v>02</v>
      </c>
      <c r="U71" s="4" t="str">
        <f t="shared" si="22"/>
        <v>2023</v>
      </c>
      <c r="V71" t="str">
        <f t="shared" si="23"/>
        <v>14:03</v>
      </c>
      <c r="W71" t="s">
        <v>3619</v>
      </c>
      <c r="X71">
        <v>11183225143316</v>
      </c>
      <c r="Y71" s="2">
        <v>11183225143316</v>
      </c>
      <c r="Z71" t="s">
        <v>2854</v>
      </c>
      <c r="AA71" t="s">
        <v>2855</v>
      </c>
      <c r="AB71" t="s">
        <v>35</v>
      </c>
      <c r="AC71" t="s">
        <v>3823</v>
      </c>
      <c r="AD71" t="s">
        <v>3271</v>
      </c>
      <c r="AE71" t="s">
        <v>3622</v>
      </c>
      <c r="AF71" t="s">
        <v>3578</v>
      </c>
      <c r="AG71" t="s">
        <v>3579</v>
      </c>
    </row>
    <row r="72" spans="1:33" x14ac:dyDescent="0.25">
      <c r="A72" t="s">
        <v>12</v>
      </c>
      <c r="B72">
        <v>654566</v>
      </c>
      <c r="C72" t="s">
        <v>3266</v>
      </c>
      <c r="D72" s="4" t="str">
        <f t="shared" si="12"/>
        <v>2023-02-01</v>
      </c>
      <c r="E72" s="2">
        <f t="shared" si="13"/>
        <v>63</v>
      </c>
      <c r="F72" s="2">
        <v>5</v>
      </c>
      <c r="G72" s="2" t="s">
        <v>3829</v>
      </c>
      <c r="H72" s="2">
        <v>45</v>
      </c>
      <c r="I72" s="2">
        <v>40</v>
      </c>
      <c r="J72" s="2">
        <f t="shared" si="14"/>
        <v>5</v>
      </c>
      <c r="K72" s="4" t="str">
        <f t="shared" si="15"/>
        <v>01</v>
      </c>
      <c r="L72" s="4" t="str">
        <f t="shared" si="16"/>
        <v>02</v>
      </c>
      <c r="M72" s="4" t="str">
        <f t="shared" si="17"/>
        <v>2023</v>
      </c>
      <c r="N72" t="str">
        <f t="shared" si="18"/>
        <v>20:53</v>
      </c>
      <c r="O72" t="s">
        <v>3619</v>
      </c>
      <c r="P72" t="s">
        <v>3559</v>
      </c>
      <c r="Q72" t="s">
        <v>3254</v>
      </c>
      <c r="R72" s="4" t="str">
        <f t="shared" si="19"/>
        <v>2023-04-05</v>
      </c>
      <c r="S72" s="4" t="str">
        <f t="shared" si="20"/>
        <v>05</v>
      </c>
      <c r="T72" s="4" t="str">
        <f t="shared" si="21"/>
        <v>04</v>
      </c>
      <c r="U72" s="4" t="str">
        <f t="shared" si="22"/>
        <v>2023</v>
      </c>
      <c r="V72" t="str">
        <f t="shared" si="23"/>
        <v>18:03</v>
      </c>
      <c r="W72" t="s">
        <v>3641</v>
      </c>
      <c r="X72">
        <v>9516767928084</v>
      </c>
      <c r="Y72" s="2">
        <v>9516767928084</v>
      </c>
      <c r="Z72" t="s">
        <v>179</v>
      </c>
      <c r="AA72" t="s">
        <v>180</v>
      </c>
      <c r="AB72" t="s">
        <v>16</v>
      </c>
      <c r="AC72" t="s">
        <v>3821</v>
      </c>
      <c r="AD72" t="s">
        <v>3267</v>
      </c>
      <c r="AE72" t="s">
        <v>3268</v>
      </c>
      <c r="AF72" t="s">
        <v>3576</v>
      </c>
      <c r="AG72" t="s">
        <v>3577</v>
      </c>
    </row>
    <row r="73" spans="1:33" x14ac:dyDescent="0.25">
      <c r="A73" t="s">
        <v>12</v>
      </c>
      <c r="B73">
        <v>654863</v>
      </c>
      <c r="C73" t="s">
        <v>3263</v>
      </c>
      <c r="D73" s="4" t="str">
        <f t="shared" si="12"/>
        <v>2023-02-02</v>
      </c>
      <c r="E73" s="2">
        <f t="shared" si="13"/>
        <v>1</v>
      </c>
      <c r="F73" s="2">
        <v>5</v>
      </c>
      <c r="G73" s="2" t="s">
        <v>3830</v>
      </c>
      <c r="H73" s="2">
        <v>45</v>
      </c>
      <c r="I73" s="2">
        <v>40</v>
      </c>
      <c r="J73" s="2">
        <f t="shared" si="14"/>
        <v>5</v>
      </c>
      <c r="K73" s="4" t="str">
        <f t="shared" si="15"/>
        <v>02</v>
      </c>
      <c r="L73" s="4" t="str">
        <f t="shared" si="16"/>
        <v>02</v>
      </c>
      <c r="M73" s="4" t="str">
        <f t="shared" si="17"/>
        <v>2023</v>
      </c>
      <c r="N73" t="str">
        <f t="shared" si="18"/>
        <v>13:33</v>
      </c>
      <c r="O73" t="s">
        <v>3619</v>
      </c>
      <c r="P73" t="s">
        <v>3559</v>
      </c>
      <c r="Q73" t="s">
        <v>3264</v>
      </c>
      <c r="R73" s="4" t="str">
        <f t="shared" si="19"/>
        <v>2023-02-03</v>
      </c>
      <c r="S73" s="4" t="str">
        <f t="shared" si="20"/>
        <v>03</v>
      </c>
      <c r="T73" s="4" t="str">
        <f t="shared" si="21"/>
        <v>02</v>
      </c>
      <c r="U73" s="4" t="str">
        <f t="shared" si="22"/>
        <v>2023</v>
      </c>
      <c r="V73" t="str">
        <f t="shared" si="23"/>
        <v>16:02</v>
      </c>
      <c r="W73" t="s">
        <v>3619</v>
      </c>
      <c r="X73">
        <v>10878232581396</v>
      </c>
      <c r="Y73" s="2">
        <v>10878232581396</v>
      </c>
      <c r="Z73" t="s">
        <v>33</v>
      </c>
      <c r="AA73" t="s">
        <v>34</v>
      </c>
      <c r="AB73" t="s">
        <v>35</v>
      </c>
      <c r="AC73" t="s">
        <v>3823</v>
      </c>
      <c r="AD73" t="s">
        <v>36</v>
      </c>
      <c r="AE73" t="s">
        <v>3265</v>
      </c>
      <c r="AF73" t="s">
        <v>2221</v>
      </c>
      <c r="AG73" t="s">
        <v>3575</v>
      </c>
    </row>
    <row r="74" spans="1:33" x14ac:dyDescent="0.25">
      <c r="A74" t="s">
        <v>12</v>
      </c>
      <c r="B74">
        <v>655662</v>
      </c>
      <c r="C74" t="s">
        <v>3257</v>
      </c>
      <c r="D74" s="4" t="str">
        <f t="shared" si="12"/>
        <v>2023-02-05</v>
      </c>
      <c r="E74" s="2">
        <f t="shared" si="13"/>
        <v>5</v>
      </c>
      <c r="F74" s="2">
        <v>5</v>
      </c>
      <c r="G74" s="2" t="s">
        <v>3830</v>
      </c>
      <c r="H74" s="2">
        <v>45</v>
      </c>
      <c r="I74" s="2">
        <v>40</v>
      </c>
      <c r="J74" s="2">
        <f t="shared" si="14"/>
        <v>5</v>
      </c>
      <c r="K74" s="4" t="str">
        <f t="shared" si="15"/>
        <v>05</v>
      </c>
      <c r="L74" s="4" t="str">
        <f t="shared" si="16"/>
        <v>02</v>
      </c>
      <c r="M74" s="4" t="str">
        <f t="shared" si="17"/>
        <v>2023</v>
      </c>
      <c r="N74" t="str">
        <f t="shared" si="18"/>
        <v>19:57</v>
      </c>
      <c r="O74" t="s">
        <v>3619</v>
      </c>
      <c r="P74" t="s">
        <v>3559</v>
      </c>
      <c r="Q74" t="s">
        <v>3258</v>
      </c>
      <c r="R74" s="4" t="str">
        <f t="shared" si="19"/>
        <v>2023-02-10</v>
      </c>
      <c r="S74" s="4" t="str">
        <f t="shared" si="20"/>
        <v>10</v>
      </c>
      <c r="T74" s="4" t="str">
        <f t="shared" si="21"/>
        <v>02</v>
      </c>
      <c r="U74" s="4" t="str">
        <f t="shared" si="22"/>
        <v>2023</v>
      </c>
      <c r="V74" t="str">
        <f t="shared" si="23"/>
        <v>13:02</v>
      </c>
      <c r="W74" t="s">
        <v>3619</v>
      </c>
      <c r="X74">
        <v>393751405492</v>
      </c>
      <c r="Y74" s="2">
        <v>393751405492</v>
      </c>
      <c r="Z74" t="s">
        <v>3259</v>
      </c>
      <c r="AA74" t="s">
        <v>3260</v>
      </c>
      <c r="AB74" t="s">
        <v>28</v>
      </c>
      <c r="AC74" t="s">
        <v>3823</v>
      </c>
      <c r="AD74" t="s">
        <v>3261</v>
      </c>
      <c r="AE74" t="s">
        <v>3262</v>
      </c>
      <c r="AF74" t="s">
        <v>3581</v>
      </c>
      <c r="AG74" t="s">
        <v>3583</v>
      </c>
    </row>
    <row r="75" spans="1:33" x14ac:dyDescent="0.25">
      <c r="A75" t="s">
        <v>12</v>
      </c>
      <c r="B75">
        <v>655695</v>
      </c>
      <c r="C75" t="s">
        <v>3253</v>
      </c>
      <c r="D75" s="4" t="str">
        <f t="shared" si="12"/>
        <v>2023-02-06</v>
      </c>
      <c r="E75" s="2">
        <f t="shared" si="13"/>
        <v>58</v>
      </c>
      <c r="F75" s="2">
        <v>5</v>
      </c>
      <c r="G75" s="2" t="s">
        <v>3829</v>
      </c>
      <c r="H75" s="2">
        <v>45</v>
      </c>
      <c r="I75" s="2">
        <v>40</v>
      </c>
      <c r="J75" s="2">
        <f t="shared" si="14"/>
        <v>5</v>
      </c>
      <c r="K75" s="4" t="str">
        <f t="shared" si="15"/>
        <v>06</v>
      </c>
      <c r="L75" s="4" t="str">
        <f t="shared" si="16"/>
        <v>02</v>
      </c>
      <c r="M75" s="4" t="str">
        <f t="shared" si="17"/>
        <v>2023</v>
      </c>
      <c r="N75" t="str">
        <f t="shared" si="18"/>
        <v>04:58</v>
      </c>
      <c r="O75" t="s">
        <v>3619</v>
      </c>
      <c r="P75" t="s">
        <v>3559</v>
      </c>
      <c r="Q75" t="s">
        <v>3254</v>
      </c>
      <c r="R75" s="4" t="str">
        <f t="shared" si="19"/>
        <v>2023-04-05</v>
      </c>
      <c r="S75" s="4" t="str">
        <f t="shared" si="20"/>
        <v>05</v>
      </c>
      <c r="T75" s="4" t="str">
        <f t="shared" si="21"/>
        <v>04</v>
      </c>
      <c r="U75" s="4" t="str">
        <f t="shared" si="22"/>
        <v>2023</v>
      </c>
      <c r="V75" t="str">
        <f t="shared" si="23"/>
        <v>18:03</v>
      </c>
      <c r="W75" t="s">
        <v>3641</v>
      </c>
      <c r="X75">
        <v>9673272229908</v>
      </c>
      <c r="Y75" s="2">
        <v>9673272229908</v>
      </c>
      <c r="Z75" t="s">
        <v>197</v>
      </c>
      <c r="AA75" t="s">
        <v>198</v>
      </c>
      <c r="AB75" t="s">
        <v>16</v>
      </c>
      <c r="AC75" t="s">
        <v>3821</v>
      </c>
      <c r="AD75" t="s">
        <v>3255</v>
      </c>
      <c r="AE75" t="s">
        <v>3256</v>
      </c>
      <c r="AF75" t="s">
        <v>3576</v>
      </c>
      <c r="AG75" t="s">
        <v>3577</v>
      </c>
    </row>
    <row r="76" spans="1:33" x14ac:dyDescent="0.25">
      <c r="A76" t="s">
        <v>12</v>
      </c>
      <c r="B76">
        <v>656161</v>
      </c>
      <c r="C76" t="s">
        <v>3250</v>
      </c>
      <c r="D76" s="4" t="str">
        <f t="shared" si="12"/>
        <v>2023-02-07</v>
      </c>
      <c r="E76" s="2">
        <f t="shared" si="13"/>
        <v>1</v>
      </c>
      <c r="F76" s="2">
        <v>5</v>
      </c>
      <c r="G76" s="2" t="s">
        <v>3830</v>
      </c>
      <c r="H76" s="2">
        <v>45</v>
      </c>
      <c r="I76" s="2">
        <v>40</v>
      </c>
      <c r="J76" s="2">
        <f t="shared" si="14"/>
        <v>5</v>
      </c>
      <c r="K76" s="4" t="str">
        <f t="shared" si="15"/>
        <v>07</v>
      </c>
      <c r="L76" s="4" t="str">
        <f t="shared" si="16"/>
        <v>02</v>
      </c>
      <c r="M76" s="4" t="str">
        <f t="shared" si="17"/>
        <v>2023</v>
      </c>
      <c r="N76" t="str">
        <f t="shared" si="18"/>
        <v>14:05</v>
      </c>
      <c r="O76" t="s">
        <v>3619</v>
      </c>
      <c r="P76" t="s">
        <v>3559</v>
      </c>
      <c r="Q76" t="s">
        <v>3251</v>
      </c>
      <c r="R76" s="4" t="str">
        <f t="shared" si="19"/>
        <v>2023-02-08</v>
      </c>
      <c r="S76" s="4" t="str">
        <f t="shared" si="20"/>
        <v>08</v>
      </c>
      <c r="T76" s="4" t="str">
        <f t="shared" si="21"/>
        <v>02</v>
      </c>
      <c r="U76" s="4" t="str">
        <f t="shared" si="22"/>
        <v>2023</v>
      </c>
      <c r="V76" t="str">
        <f t="shared" si="23"/>
        <v>13:01</v>
      </c>
      <c r="W76" t="s">
        <v>3619</v>
      </c>
      <c r="X76">
        <v>10878232581396</v>
      </c>
      <c r="Y76" s="2">
        <v>10878232581396</v>
      </c>
      <c r="Z76" t="s">
        <v>33</v>
      </c>
      <c r="AA76" t="s">
        <v>34</v>
      </c>
      <c r="AB76" t="s">
        <v>35</v>
      </c>
      <c r="AC76" t="s">
        <v>3823</v>
      </c>
      <c r="AD76" t="s">
        <v>36</v>
      </c>
      <c r="AE76" t="s">
        <v>3252</v>
      </c>
      <c r="AF76" t="s">
        <v>3581</v>
      </c>
      <c r="AG76" t="s">
        <v>3583</v>
      </c>
    </row>
    <row r="77" spans="1:33" x14ac:dyDescent="0.25">
      <c r="A77" t="s">
        <v>12</v>
      </c>
      <c r="B77">
        <v>656268</v>
      </c>
      <c r="C77" t="s">
        <v>3247</v>
      </c>
      <c r="D77" s="4" t="str">
        <f t="shared" si="12"/>
        <v>2023-02-07</v>
      </c>
      <c r="E77" s="2">
        <f t="shared" si="13"/>
        <v>258</v>
      </c>
      <c r="F77" s="2">
        <v>5</v>
      </c>
      <c r="G77" s="2" t="s">
        <v>3829</v>
      </c>
      <c r="H77" s="2">
        <v>45</v>
      </c>
      <c r="I77" s="2">
        <v>40</v>
      </c>
      <c r="J77" s="2">
        <f t="shared" si="14"/>
        <v>5</v>
      </c>
      <c r="K77" s="4" t="str">
        <f t="shared" si="15"/>
        <v>07</v>
      </c>
      <c r="L77" s="4" t="str">
        <f t="shared" si="16"/>
        <v>02</v>
      </c>
      <c r="M77" s="4" t="str">
        <f t="shared" si="17"/>
        <v>2023</v>
      </c>
      <c r="N77" t="str">
        <f t="shared" si="18"/>
        <v>17:39</v>
      </c>
      <c r="O77" t="s">
        <v>3619</v>
      </c>
      <c r="P77" t="s">
        <v>3559</v>
      </c>
      <c r="Q77" t="s">
        <v>3248</v>
      </c>
      <c r="R77" s="4" t="str">
        <f t="shared" si="19"/>
        <v>2023-10-23</v>
      </c>
      <c r="S77" s="4" t="str">
        <f t="shared" si="20"/>
        <v>23</v>
      </c>
      <c r="T77" s="4" t="str">
        <f t="shared" si="21"/>
        <v>10</v>
      </c>
      <c r="U77" s="4" t="str">
        <f t="shared" si="22"/>
        <v>2023</v>
      </c>
      <c r="V77" t="str">
        <f t="shared" si="23"/>
        <v>15:03</v>
      </c>
      <c r="W77" t="s">
        <v>3776</v>
      </c>
      <c r="X77">
        <v>10022632262420</v>
      </c>
      <c r="Y77" s="2">
        <v>10022632262420</v>
      </c>
      <c r="Z77" t="s">
        <v>1139</v>
      </c>
      <c r="AA77" t="s">
        <v>1140</v>
      </c>
      <c r="AB77" t="s">
        <v>511</v>
      </c>
      <c r="AC77" t="s">
        <v>3817</v>
      </c>
      <c r="AD77" t="s">
        <v>3249</v>
      </c>
      <c r="AE77" t="s">
        <v>3623</v>
      </c>
      <c r="AF77" t="s">
        <v>3576</v>
      </c>
      <c r="AG77" t="s">
        <v>3585</v>
      </c>
    </row>
    <row r="78" spans="1:33" x14ac:dyDescent="0.25">
      <c r="A78" t="s">
        <v>12</v>
      </c>
      <c r="B78">
        <v>656612</v>
      </c>
      <c r="C78" t="s">
        <v>3243</v>
      </c>
      <c r="D78" s="4" t="str">
        <f t="shared" si="12"/>
        <v>2023-02-08</v>
      </c>
      <c r="E78" s="2">
        <f t="shared" si="13"/>
        <v>36</v>
      </c>
      <c r="F78" s="2">
        <v>5</v>
      </c>
      <c r="G78" s="2" t="s">
        <v>3829</v>
      </c>
      <c r="H78" s="2">
        <v>45</v>
      </c>
      <c r="I78" s="2">
        <v>40</v>
      </c>
      <c r="J78" s="2">
        <f t="shared" si="14"/>
        <v>5</v>
      </c>
      <c r="K78" s="4" t="str">
        <f t="shared" si="15"/>
        <v>08</v>
      </c>
      <c r="L78" s="4" t="str">
        <f t="shared" si="16"/>
        <v>02</v>
      </c>
      <c r="M78" s="4" t="str">
        <f t="shared" si="17"/>
        <v>2023</v>
      </c>
      <c r="N78" t="str">
        <f t="shared" si="18"/>
        <v>20:36</v>
      </c>
      <c r="O78" t="s">
        <v>3619</v>
      </c>
      <c r="P78" t="s">
        <v>3559</v>
      </c>
      <c r="Q78" t="s">
        <v>3244</v>
      </c>
      <c r="R78" s="4" t="str">
        <f t="shared" si="19"/>
        <v>2023-03-16</v>
      </c>
      <c r="S78" s="4" t="str">
        <f t="shared" si="20"/>
        <v>16</v>
      </c>
      <c r="T78" s="4" t="str">
        <f t="shared" si="21"/>
        <v>03</v>
      </c>
      <c r="U78" s="4" t="str">
        <f t="shared" si="22"/>
        <v>2023</v>
      </c>
      <c r="V78" t="str">
        <f t="shared" si="23"/>
        <v>15:03</v>
      </c>
      <c r="W78" t="s">
        <v>3631</v>
      </c>
      <c r="X78">
        <v>13050951217044</v>
      </c>
      <c r="Y78" s="2">
        <v>13050951217044</v>
      </c>
      <c r="Z78" t="s">
        <v>1431</v>
      </c>
      <c r="AA78" t="s">
        <v>1432</v>
      </c>
      <c r="AB78" t="s">
        <v>94</v>
      </c>
      <c r="AC78" t="s">
        <v>3822</v>
      </c>
      <c r="AD78" t="s">
        <v>3245</v>
      </c>
      <c r="AE78" t="s">
        <v>3246</v>
      </c>
      <c r="AF78" t="s">
        <v>3578</v>
      </c>
      <c r="AG78" t="s">
        <v>3579</v>
      </c>
    </row>
    <row r="79" spans="1:33" x14ac:dyDescent="0.25">
      <c r="A79" t="s">
        <v>12</v>
      </c>
      <c r="B79">
        <v>656614</v>
      </c>
      <c r="C79" t="s">
        <v>3239</v>
      </c>
      <c r="D79" s="4" t="str">
        <f t="shared" si="12"/>
        <v>2023-02-08</v>
      </c>
      <c r="E79" s="2">
        <f t="shared" si="13"/>
        <v>43</v>
      </c>
      <c r="F79" s="2">
        <v>5</v>
      </c>
      <c r="G79" s="2" t="s">
        <v>3829</v>
      </c>
      <c r="H79" s="2">
        <v>45</v>
      </c>
      <c r="I79" s="2">
        <v>40</v>
      </c>
      <c r="J79" s="2">
        <f t="shared" si="14"/>
        <v>5</v>
      </c>
      <c r="K79" s="4" t="str">
        <f t="shared" si="15"/>
        <v>08</v>
      </c>
      <c r="L79" s="4" t="str">
        <f t="shared" si="16"/>
        <v>02</v>
      </c>
      <c r="M79" s="4" t="str">
        <f t="shared" si="17"/>
        <v>2023</v>
      </c>
      <c r="N79" t="str">
        <f t="shared" si="18"/>
        <v>20:37</v>
      </c>
      <c r="O79" t="s">
        <v>3619</v>
      </c>
      <c r="P79" t="s">
        <v>3559</v>
      </c>
      <c r="Q79" t="s">
        <v>3240</v>
      </c>
      <c r="R79" s="4" t="str">
        <f t="shared" si="19"/>
        <v>2023-03-23</v>
      </c>
      <c r="S79" s="4" t="str">
        <f t="shared" si="20"/>
        <v>23</v>
      </c>
      <c r="T79" s="4" t="str">
        <f t="shared" si="21"/>
        <v>03</v>
      </c>
      <c r="U79" s="4" t="str">
        <f t="shared" si="22"/>
        <v>2023</v>
      </c>
      <c r="V79" t="str">
        <f t="shared" si="23"/>
        <v>17:04</v>
      </c>
      <c r="W79" t="s">
        <v>3631</v>
      </c>
      <c r="X79">
        <v>13050951217044</v>
      </c>
      <c r="Y79" s="2">
        <v>13050951217044</v>
      </c>
      <c r="Z79" t="s">
        <v>1431</v>
      </c>
      <c r="AA79" t="s">
        <v>1432</v>
      </c>
      <c r="AB79" t="s">
        <v>204</v>
      </c>
      <c r="AC79" t="s">
        <v>3822</v>
      </c>
      <c r="AD79" t="s">
        <v>3241</v>
      </c>
      <c r="AE79" t="s">
        <v>3242</v>
      </c>
      <c r="AF79" t="s">
        <v>3578</v>
      </c>
      <c r="AG79" t="s">
        <v>3579</v>
      </c>
    </row>
    <row r="80" spans="1:33" x14ac:dyDescent="0.25">
      <c r="A80" t="s">
        <v>12</v>
      </c>
      <c r="B80">
        <v>656671</v>
      </c>
      <c r="C80" t="s">
        <v>3236</v>
      </c>
      <c r="D80" s="4" t="str">
        <f t="shared" si="12"/>
        <v>2023-02-09</v>
      </c>
      <c r="E80" s="2">
        <f t="shared" si="13"/>
        <v>55</v>
      </c>
      <c r="F80" s="2">
        <v>5</v>
      </c>
      <c r="G80" s="2" t="s">
        <v>3829</v>
      </c>
      <c r="H80" s="2">
        <v>45</v>
      </c>
      <c r="I80" s="2">
        <v>40</v>
      </c>
      <c r="J80" s="2">
        <f t="shared" si="14"/>
        <v>5</v>
      </c>
      <c r="K80" s="4" t="str">
        <f t="shared" si="15"/>
        <v>09</v>
      </c>
      <c r="L80" s="4" t="str">
        <f t="shared" si="16"/>
        <v>02</v>
      </c>
      <c r="M80" s="4" t="str">
        <f t="shared" si="17"/>
        <v>2023</v>
      </c>
      <c r="N80" t="str">
        <f t="shared" si="18"/>
        <v>06:33</v>
      </c>
      <c r="O80" t="s">
        <v>3619</v>
      </c>
      <c r="P80" t="s">
        <v>3559</v>
      </c>
      <c r="Q80" t="s">
        <v>3175</v>
      </c>
      <c r="R80" s="4" t="str">
        <f t="shared" si="19"/>
        <v>2023-04-05</v>
      </c>
      <c r="S80" s="4" t="str">
        <f t="shared" si="20"/>
        <v>05</v>
      </c>
      <c r="T80" s="4" t="str">
        <f t="shared" si="21"/>
        <v>04</v>
      </c>
      <c r="U80" s="4" t="str">
        <f t="shared" si="22"/>
        <v>2023</v>
      </c>
      <c r="V80" t="str">
        <f t="shared" si="23"/>
        <v>18:03</v>
      </c>
      <c r="W80" t="s">
        <v>3641</v>
      </c>
      <c r="X80">
        <v>12648117315604</v>
      </c>
      <c r="Y80" s="2">
        <v>12648117315604</v>
      </c>
      <c r="Z80" t="s">
        <v>14</v>
      </c>
      <c r="AA80" t="s">
        <v>15</v>
      </c>
      <c r="AB80" t="s">
        <v>16</v>
      </c>
      <c r="AC80" t="s">
        <v>3821</v>
      </c>
      <c r="AD80" t="s">
        <v>3237</v>
      </c>
      <c r="AE80" t="s">
        <v>3238</v>
      </c>
      <c r="AF80" t="s">
        <v>3576</v>
      </c>
      <c r="AG80" t="s">
        <v>3577</v>
      </c>
    </row>
    <row r="81" spans="1:33" x14ac:dyDescent="0.25">
      <c r="A81" t="s">
        <v>12</v>
      </c>
      <c r="B81">
        <v>656681</v>
      </c>
      <c r="C81" t="s">
        <v>3232</v>
      </c>
      <c r="D81" s="4" t="str">
        <f t="shared" si="12"/>
        <v>2023-02-09</v>
      </c>
      <c r="E81" s="2">
        <f t="shared" si="13"/>
        <v>277</v>
      </c>
      <c r="F81" s="2">
        <v>5</v>
      </c>
      <c r="G81" s="2" t="s">
        <v>3829</v>
      </c>
      <c r="H81" s="2">
        <v>45</v>
      </c>
      <c r="I81" s="2">
        <v>40</v>
      </c>
      <c r="J81" s="2">
        <f t="shared" si="14"/>
        <v>5</v>
      </c>
      <c r="K81" s="4" t="str">
        <f t="shared" si="15"/>
        <v>09</v>
      </c>
      <c r="L81" s="4" t="str">
        <f t="shared" si="16"/>
        <v>02</v>
      </c>
      <c r="M81" s="4" t="str">
        <f t="shared" si="17"/>
        <v>2023</v>
      </c>
      <c r="N81" t="str">
        <f t="shared" si="18"/>
        <v>11:36</v>
      </c>
      <c r="O81" t="s">
        <v>3619</v>
      </c>
      <c r="P81" t="s">
        <v>3559</v>
      </c>
      <c r="Q81" t="s">
        <v>3233</v>
      </c>
      <c r="R81" s="4" t="str">
        <f t="shared" si="19"/>
        <v>2023-11-13</v>
      </c>
      <c r="S81" s="4" t="str">
        <f t="shared" si="20"/>
        <v>13</v>
      </c>
      <c r="T81" s="4" t="str">
        <f t="shared" si="21"/>
        <v>11</v>
      </c>
      <c r="U81" s="4" t="str">
        <f t="shared" si="22"/>
        <v>2023</v>
      </c>
      <c r="V81" t="str">
        <f t="shared" si="23"/>
        <v>16:04</v>
      </c>
      <c r="W81" t="s">
        <v>3792</v>
      </c>
      <c r="X81">
        <v>10932200668052</v>
      </c>
      <c r="Y81" s="2">
        <v>10932200668052</v>
      </c>
      <c r="Z81" t="s">
        <v>3198</v>
      </c>
      <c r="AA81" t="s">
        <v>3199</v>
      </c>
      <c r="AB81" t="s">
        <v>28</v>
      </c>
      <c r="AC81" t="s">
        <v>3822</v>
      </c>
      <c r="AD81" t="s">
        <v>3234</v>
      </c>
      <c r="AE81" t="s">
        <v>3235</v>
      </c>
      <c r="AF81" t="s">
        <v>3578</v>
      </c>
      <c r="AG81" t="s">
        <v>3579</v>
      </c>
    </row>
    <row r="82" spans="1:33" x14ac:dyDescent="0.25">
      <c r="A82" t="s">
        <v>12</v>
      </c>
      <c r="B82">
        <v>656752</v>
      </c>
      <c r="C82" t="s">
        <v>3227</v>
      </c>
      <c r="D82" s="4" t="str">
        <f t="shared" si="12"/>
        <v>2023-02-09</v>
      </c>
      <c r="E82" s="2">
        <f t="shared" si="13"/>
        <v>4</v>
      </c>
      <c r="F82" s="2">
        <v>5</v>
      </c>
      <c r="G82" s="2" t="s">
        <v>3830</v>
      </c>
      <c r="H82" s="2">
        <v>45</v>
      </c>
      <c r="I82" s="2">
        <v>40</v>
      </c>
      <c r="J82" s="2">
        <f t="shared" si="14"/>
        <v>5</v>
      </c>
      <c r="K82" s="4" t="str">
        <f t="shared" si="15"/>
        <v>09</v>
      </c>
      <c r="L82" s="4" t="str">
        <f t="shared" si="16"/>
        <v>02</v>
      </c>
      <c r="M82" s="4" t="str">
        <f t="shared" si="17"/>
        <v>2023</v>
      </c>
      <c r="N82" t="str">
        <f t="shared" si="18"/>
        <v>15:12</v>
      </c>
      <c r="O82" t="s">
        <v>3619</v>
      </c>
      <c r="P82" t="s">
        <v>3559</v>
      </c>
      <c r="Q82" t="s">
        <v>3225</v>
      </c>
      <c r="R82" s="4" t="str">
        <f t="shared" si="19"/>
        <v>2023-02-13</v>
      </c>
      <c r="S82" s="4" t="str">
        <f t="shared" si="20"/>
        <v>13</v>
      </c>
      <c r="T82" s="4" t="str">
        <f t="shared" si="21"/>
        <v>02</v>
      </c>
      <c r="U82" s="4" t="str">
        <f t="shared" si="22"/>
        <v>2023</v>
      </c>
      <c r="V82" t="str">
        <f t="shared" si="23"/>
        <v>14:02</v>
      </c>
      <c r="W82" t="s">
        <v>3619</v>
      </c>
      <c r="X82">
        <v>13804059510932</v>
      </c>
      <c r="Y82" s="2">
        <v>13804059510932</v>
      </c>
      <c r="Z82" t="s">
        <v>3228</v>
      </c>
      <c r="AA82" t="s">
        <v>3229</v>
      </c>
      <c r="AB82" t="s">
        <v>35</v>
      </c>
      <c r="AC82" t="s">
        <v>3823</v>
      </c>
      <c r="AD82" t="s">
        <v>3230</v>
      </c>
      <c r="AE82" t="s">
        <v>3231</v>
      </c>
      <c r="AF82" t="s">
        <v>3578</v>
      </c>
      <c r="AG82" t="s">
        <v>3582</v>
      </c>
    </row>
    <row r="83" spans="1:33" x14ac:dyDescent="0.25">
      <c r="A83" t="s">
        <v>12</v>
      </c>
      <c r="B83">
        <v>656873</v>
      </c>
      <c r="C83" t="s">
        <v>3224</v>
      </c>
      <c r="D83" s="4" t="str">
        <f t="shared" si="12"/>
        <v>2023-02-09</v>
      </c>
      <c r="E83" s="2">
        <f t="shared" si="13"/>
        <v>4</v>
      </c>
      <c r="F83" s="2">
        <v>5</v>
      </c>
      <c r="G83" s="2" t="s">
        <v>3830</v>
      </c>
      <c r="H83" s="2">
        <v>45</v>
      </c>
      <c r="I83" s="2">
        <v>40</v>
      </c>
      <c r="J83" s="2">
        <f t="shared" si="14"/>
        <v>5</v>
      </c>
      <c r="K83" s="4" t="str">
        <f t="shared" si="15"/>
        <v>09</v>
      </c>
      <c r="L83" s="4" t="str">
        <f t="shared" si="16"/>
        <v>02</v>
      </c>
      <c r="M83" s="4" t="str">
        <f t="shared" si="17"/>
        <v>2023</v>
      </c>
      <c r="N83" t="str">
        <f t="shared" si="18"/>
        <v>22:46</v>
      </c>
      <c r="O83" t="s">
        <v>3619</v>
      </c>
      <c r="P83" t="s">
        <v>3559</v>
      </c>
      <c r="Q83" t="s">
        <v>3225</v>
      </c>
      <c r="R83" s="4" t="str">
        <f t="shared" si="19"/>
        <v>2023-02-13</v>
      </c>
      <c r="S83" s="4" t="str">
        <f t="shared" si="20"/>
        <v>13</v>
      </c>
      <c r="T83" s="4" t="str">
        <f t="shared" si="21"/>
        <v>02</v>
      </c>
      <c r="U83" s="4" t="str">
        <f t="shared" si="22"/>
        <v>2023</v>
      </c>
      <c r="V83" t="str">
        <f t="shared" si="23"/>
        <v>14:02</v>
      </c>
      <c r="W83" t="s">
        <v>3619</v>
      </c>
      <c r="X83">
        <v>11183225143316</v>
      </c>
      <c r="Y83" s="2">
        <v>11183225143316</v>
      </c>
      <c r="Z83" t="s">
        <v>2854</v>
      </c>
      <c r="AA83" t="s">
        <v>2855</v>
      </c>
      <c r="AB83" t="s">
        <v>35</v>
      </c>
      <c r="AC83" t="s">
        <v>3823</v>
      </c>
      <c r="AD83" t="s">
        <v>3226</v>
      </c>
      <c r="AE83" t="s">
        <v>3624</v>
      </c>
      <c r="AF83" t="s">
        <v>2221</v>
      </c>
      <c r="AG83" t="s">
        <v>3575</v>
      </c>
    </row>
    <row r="84" spans="1:33" x14ac:dyDescent="0.25">
      <c r="A84" t="s">
        <v>12</v>
      </c>
      <c r="B84">
        <v>656909</v>
      </c>
      <c r="C84" t="s">
        <v>3221</v>
      </c>
      <c r="D84" s="4" t="str">
        <f t="shared" si="12"/>
        <v>2023-02-10</v>
      </c>
      <c r="E84" s="2">
        <f t="shared" si="13"/>
        <v>54</v>
      </c>
      <c r="F84" s="2">
        <v>5</v>
      </c>
      <c r="G84" s="2" t="s">
        <v>3829</v>
      </c>
      <c r="H84" s="2">
        <v>45</v>
      </c>
      <c r="I84" s="2">
        <v>40</v>
      </c>
      <c r="J84" s="2">
        <f t="shared" si="14"/>
        <v>5</v>
      </c>
      <c r="K84" s="4" t="str">
        <f t="shared" si="15"/>
        <v>10</v>
      </c>
      <c r="L84" s="4" t="str">
        <f t="shared" si="16"/>
        <v>02</v>
      </c>
      <c r="M84" s="4" t="str">
        <f t="shared" si="17"/>
        <v>2023</v>
      </c>
      <c r="N84" t="str">
        <f t="shared" si="18"/>
        <v>04:27</v>
      </c>
      <c r="O84" t="s">
        <v>3619</v>
      </c>
      <c r="P84" t="s">
        <v>3559</v>
      </c>
      <c r="Q84" t="s">
        <v>3175</v>
      </c>
      <c r="R84" s="4" t="str">
        <f t="shared" si="19"/>
        <v>2023-04-05</v>
      </c>
      <c r="S84" s="4" t="str">
        <f t="shared" si="20"/>
        <v>05</v>
      </c>
      <c r="T84" s="4" t="str">
        <f t="shared" si="21"/>
        <v>04</v>
      </c>
      <c r="U84" s="4" t="str">
        <f t="shared" si="22"/>
        <v>2023</v>
      </c>
      <c r="V84" t="str">
        <f t="shared" si="23"/>
        <v>18:03</v>
      </c>
      <c r="W84" t="s">
        <v>3641</v>
      </c>
      <c r="X84">
        <v>9673272229908</v>
      </c>
      <c r="Y84" s="2">
        <v>9673272229908</v>
      </c>
      <c r="Z84" t="s">
        <v>197</v>
      </c>
      <c r="AA84" t="s">
        <v>198</v>
      </c>
      <c r="AB84" t="s">
        <v>16</v>
      </c>
      <c r="AC84" t="s">
        <v>3821</v>
      </c>
      <c r="AD84" t="s">
        <v>3222</v>
      </c>
      <c r="AE84" t="s">
        <v>3223</v>
      </c>
      <c r="AF84" t="s">
        <v>3576</v>
      </c>
      <c r="AG84" t="s">
        <v>3577</v>
      </c>
    </row>
    <row r="85" spans="1:33" x14ac:dyDescent="0.25">
      <c r="A85" t="s">
        <v>12</v>
      </c>
      <c r="B85">
        <v>656928</v>
      </c>
      <c r="C85" t="s">
        <v>3219</v>
      </c>
      <c r="D85" s="4" t="str">
        <f t="shared" si="12"/>
        <v>2023-02-10</v>
      </c>
      <c r="E85" s="2">
        <f t="shared" si="13"/>
        <v>3</v>
      </c>
      <c r="F85" s="2">
        <v>5</v>
      </c>
      <c r="G85" s="2" t="s">
        <v>3830</v>
      </c>
      <c r="H85" s="2">
        <v>45</v>
      </c>
      <c r="I85" s="2">
        <v>40</v>
      </c>
      <c r="J85" s="2">
        <f t="shared" si="14"/>
        <v>5</v>
      </c>
      <c r="K85" s="4" t="str">
        <f t="shared" si="15"/>
        <v>10</v>
      </c>
      <c r="L85" s="4" t="str">
        <f t="shared" si="16"/>
        <v>02</v>
      </c>
      <c r="M85" s="4" t="str">
        <f t="shared" si="17"/>
        <v>2023</v>
      </c>
      <c r="N85" t="str">
        <f t="shared" si="18"/>
        <v>11:18</v>
      </c>
      <c r="O85" t="s">
        <v>3619</v>
      </c>
      <c r="P85" t="s">
        <v>3559</v>
      </c>
      <c r="Q85" t="s">
        <v>3217</v>
      </c>
      <c r="R85" s="4" t="str">
        <f t="shared" si="19"/>
        <v>2023-02-13</v>
      </c>
      <c r="S85" s="4" t="str">
        <f t="shared" si="20"/>
        <v>13</v>
      </c>
      <c r="T85" s="4" t="str">
        <f t="shared" si="21"/>
        <v>02</v>
      </c>
      <c r="U85" s="4" t="str">
        <f t="shared" si="22"/>
        <v>2023</v>
      </c>
      <c r="V85" t="str">
        <f t="shared" si="23"/>
        <v>14:02</v>
      </c>
      <c r="W85" t="s">
        <v>3619</v>
      </c>
      <c r="X85">
        <v>11183225143316</v>
      </c>
      <c r="Y85" s="2">
        <v>11183225143316</v>
      </c>
      <c r="Z85" t="s">
        <v>2854</v>
      </c>
      <c r="AA85" t="s">
        <v>2855</v>
      </c>
      <c r="AB85" t="s">
        <v>35</v>
      </c>
      <c r="AC85" t="s">
        <v>3823</v>
      </c>
      <c r="AD85" t="s">
        <v>3220</v>
      </c>
      <c r="AE85" t="s">
        <v>3625</v>
      </c>
      <c r="AF85" t="s">
        <v>3578</v>
      </c>
      <c r="AG85" t="s">
        <v>3579</v>
      </c>
    </row>
    <row r="86" spans="1:33" x14ac:dyDescent="0.25">
      <c r="A86" t="s">
        <v>12</v>
      </c>
      <c r="B86">
        <v>657024</v>
      </c>
      <c r="C86" t="s">
        <v>3216</v>
      </c>
      <c r="D86" s="4" t="str">
        <f t="shared" si="12"/>
        <v>2023-02-10</v>
      </c>
      <c r="E86" s="2">
        <f t="shared" si="13"/>
        <v>3</v>
      </c>
      <c r="F86" s="2">
        <v>5</v>
      </c>
      <c r="G86" s="2" t="s">
        <v>3830</v>
      </c>
      <c r="H86" s="2">
        <v>45</v>
      </c>
      <c r="I86" s="2">
        <v>40</v>
      </c>
      <c r="J86" s="2">
        <f t="shared" si="14"/>
        <v>5</v>
      </c>
      <c r="K86" s="4" t="str">
        <f t="shared" si="15"/>
        <v>10</v>
      </c>
      <c r="L86" s="4" t="str">
        <f t="shared" si="16"/>
        <v>02</v>
      </c>
      <c r="M86" s="4" t="str">
        <f t="shared" si="17"/>
        <v>2023</v>
      </c>
      <c r="N86" t="str">
        <f t="shared" si="18"/>
        <v>17:16</v>
      </c>
      <c r="O86" t="s">
        <v>3619</v>
      </c>
      <c r="P86" t="s">
        <v>3559</v>
      </c>
      <c r="Q86" t="s">
        <v>3217</v>
      </c>
      <c r="R86" s="4" t="str">
        <f t="shared" si="19"/>
        <v>2023-02-13</v>
      </c>
      <c r="S86" s="4" t="str">
        <f t="shared" si="20"/>
        <v>13</v>
      </c>
      <c r="T86" s="4" t="str">
        <f t="shared" si="21"/>
        <v>02</v>
      </c>
      <c r="U86" s="4" t="str">
        <f t="shared" si="22"/>
        <v>2023</v>
      </c>
      <c r="V86" t="str">
        <f t="shared" si="23"/>
        <v>14:02</v>
      </c>
      <c r="W86" t="s">
        <v>3619</v>
      </c>
      <c r="X86">
        <v>11183225143316</v>
      </c>
      <c r="Y86" s="2">
        <v>11183225143316</v>
      </c>
      <c r="Z86" t="s">
        <v>2854</v>
      </c>
      <c r="AA86" t="s">
        <v>2855</v>
      </c>
      <c r="AB86" t="s">
        <v>35</v>
      </c>
      <c r="AC86" t="s">
        <v>3823</v>
      </c>
      <c r="AD86" t="s">
        <v>3218</v>
      </c>
      <c r="AE86" t="s">
        <v>3626</v>
      </c>
      <c r="AF86" t="s">
        <v>3578</v>
      </c>
      <c r="AG86" t="s">
        <v>3579</v>
      </c>
    </row>
    <row r="87" spans="1:33" x14ac:dyDescent="0.25">
      <c r="A87" t="s">
        <v>12</v>
      </c>
      <c r="B87">
        <v>657035</v>
      </c>
      <c r="C87" t="s">
        <v>3211</v>
      </c>
      <c r="D87" s="4" t="str">
        <f t="shared" si="12"/>
        <v>2023-02-10</v>
      </c>
      <c r="E87" s="2">
        <f t="shared" si="13"/>
        <v>19</v>
      </c>
      <c r="F87" s="2">
        <v>5</v>
      </c>
      <c r="G87" s="2" t="s">
        <v>3829</v>
      </c>
      <c r="H87" s="2">
        <v>45</v>
      </c>
      <c r="I87" s="2">
        <v>40</v>
      </c>
      <c r="J87" s="2">
        <f t="shared" si="14"/>
        <v>5</v>
      </c>
      <c r="K87" s="4" t="str">
        <f t="shared" si="15"/>
        <v>10</v>
      </c>
      <c r="L87" s="4" t="str">
        <f t="shared" si="16"/>
        <v>02</v>
      </c>
      <c r="M87" s="4" t="str">
        <f t="shared" si="17"/>
        <v>2023</v>
      </c>
      <c r="N87" t="str">
        <f t="shared" si="18"/>
        <v>17:53</v>
      </c>
      <c r="O87" t="s">
        <v>3619</v>
      </c>
      <c r="P87" t="s">
        <v>3559</v>
      </c>
      <c r="Q87" t="s">
        <v>3212</v>
      </c>
      <c r="R87" s="4" t="str">
        <f t="shared" si="19"/>
        <v>2023-03-01</v>
      </c>
      <c r="S87" s="4" t="str">
        <f t="shared" si="20"/>
        <v>01</v>
      </c>
      <c r="T87" s="4" t="str">
        <f t="shared" si="21"/>
        <v>03</v>
      </c>
      <c r="U87" s="4" t="str">
        <f t="shared" si="22"/>
        <v>2023</v>
      </c>
      <c r="V87" t="str">
        <f t="shared" si="23"/>
        <v>15:03</v>
      </c>
      <c r="W87" t="s">
        <v>3631</v>
      </c>
      <c r="X87">
        <v>12107254168852</v>
      </c>
      <c r="Y87" s="2">
        <v>12107254168852</v>
      </c>
      <c r="Z87" t="s">
        <v>3213</v>
      </c>
      <c r="AA87" t="s">
        <v>3214</v>
      </c>
      <c r="AB87" t="s">
        <v>94</v>
      </c>
      <c r="AC87" t="s">
        <v>3823</v>
      </c>
      <c r="AD87" t="s">
        <v>3215</v>
      </c>
      <c r="AE87" t="s">
        <v>3666</v>
      </c>
      <c r="AF87" t="s">
        <v>2221</v>
      </c>
      <c r="AG87" t="s">
        <v>3580</v>
      </c>
    </row>
    <row r="88" spans="1:33" x14ac:dyDescent="0.25">
      <c r="A88" t="s">
        <v>12</v>
      </c>
      <c r="B88">
        <v>657180</v>
      </c>
      <c r="C88" t="s">
        <v>3209</v>
      </c>
      <c r="D88" s="4" t="str">
        <f t="shared" si="12"/>
        <v>2023-02-11</v>
      </c>
      <c r="E88" s="2">
        <f t="shared" si="13"/>
        <v>2</v>
      </c>
      <c r="F88" s="2">
        <v>5</v>
      </c>
      <c r="G88" s="2" t="s">
        <v>3830</v>
      </c>
      <c r="H88" s="2">
        <v>45</v>
      </c>
      <c r="I88" s="2">
        <v>40</v>
      </c>
      <c r="J88" s="2">
        <f t="shared" si="14"/>
        <v>5</v>
      </c>
      <c r="K88" s="4" t="str">
        <f t="shared" si="15"/>
        <v>11</v>
      </c>
      <c r="L88" s="4" t="str">
        <f t="shared" si="16"/>
        <v>02</v>
      </c>
      <c r="M88" s="4" t="str">
        <f t="shared" si="17"/>
        <v>2023</v>
      </c>
      <c r="N88" t="str">
        <f t="shared" si="18"/>
        <v>21:47</v>
      </c>
      <c r="O88" t="s">
        <v>3619</v>
      </c>
      <c r="P88" t="s">
        <v>3559</v>
      </c>
      <c r="Q88" t="s">
        <v>3207</v>
      </c>
      <c r="R88" s="4" t="str">
        <f t="shared" si="19"/>
        <v>2023-02-13</v>
      </c>
      <c r="S88" s="4" t="str">
        <f t="shared" si="20"/>
        <v>13</v>
      </c>
      <c r="T88" s="4" t="str">
        <f t="shared" si="21"/>
        <v>02</v>
      </c>
      <c r="U88" s="4" t="str">
        <f t="shared" si="22"/>
        <v>2023</v>
      </c>
      <c r="V88" t="str">
        <f t="shared" si="23"/>
        <v>14:02</v>
      </c>
      <c r="W88" t="s">
        <v>3619</v>
      </c>
      <c r="X88">
        <v>10878232581396</v>
      </c>
      <c r="Y88" s="2">
        <v>10878232581396</v>
      </c>
      <c r="Z88" t="s">
        <v>33</v>
      </c>
      <c r="AA88" t="s">
        <v>34</v>
      </c>
      <c r="AB88" t="s">
        <v>35</v>
      </c>
      <c r="AC88" t="s">
        <v>3823</v>
      </c>
      <c r="AD88" t="s">
        <v>36</v>
      </c>
      <c r="AE88" t="s">
        <v>3210</v>
      </c>
      <c r="AF88" t="s">
        <v>3581</v>
      </c>
      <c r="AG88" t="s">
        <v>3583</v>
      </c>
    </row>
    <row r="89" spans="1:33" x14ac:dyDescent="0.25">
      <c r="A89" t="s">
        <v>12</v>
      </c>
      <c r="B89">
        <v>657181</v>
      </c>
      <c r="C89" t="s">
        <v>3206</v>
      </c>
      <c r="D89" s="4" t="str">
        <f t="shared" si="12"/>
        <v>2023-02-11</v>
      </c>
      <c r="E89" s="2">
        <f t="shared" si="13"/>
        <v>2</v>
      </c>
      <c r="F89" s="2">
        <v>5</v>
      </c>
      <c r="G89" s="2" t="s">
        <v>3830</v>
      </c>
      <c r="H89" s="2">
        <v>45</v>
      </c>
      <c r="I89" s="2">
        <v>40</v>
      </c>
      <c r="J89" s="2">
        <f t="shared" si="14"/>
        <v>5</v>
      </c>
      <c r="K89" s="4" t="str">
        <f t="shared" si="15"/>
        <v>11</v>
      </c>
      <c r="L89" s="4" t="str">
        <f t="shared" si="16"/>
        <v>02</v>
      </c>
      <c r="M89" s="4" t="str">
        <f t="shared" si="17"/>
        <v>2023</v>
      </c>
      <c r="N89" t="str">
        <f t="shared" si="18"/>
        <v>21:47</v>
      </c>
      <c r="O89" t="s">
        <v>3619</v>
      </c>
      <c r="P89" t="s">
        <v>3559</v>
      </c>
      <c r="Q89" t="s">
        <v>3207</v>
      </c>
      <c r="R89" s="4" t="str">
        <f t="shared" si="19"/>
        <v>2023-02-13</v>
      </c>
      <c r="S89" s="4" t="str">
        <f t="shared" si="20"/>
        <v>13</v>
      </c>
      <c r="T89" s="4" t="str">
        <f t="shared" si="21"/>
        <v>02</v>
      </c>
      <c r="U89" s="4" t="str">
        <f t="shared" si="22"/>
        <v>2023</v>
      </c>
      <c r="V89" t="str">
        <f t="shared" si="23"/>
        <v>14:02</v>
      </c>
      <c r="W89" t="s">
        <v>3619</v>
      </c>
      <c r="X89">
        <v>10878232581396</v>
      </c>
      <c r="Y89" s="2">
        <v>10878232581396</v>
      </c>
      <c r="Z89" t="s">
        <v>33</v>
      </c>
      <c r="AA89" t="s">
        <v>34</v>
      </c>
      <c r="AB89" t="s">
        <v>35</v>
      </c>
      <c r="AC89" t="s">
        <v>3823</v>
      </c>
      <c r="AD89" t="s">
        <v>36</v>
      </c>
      <c r="AE89" t="s">
        <v>3208</v>
      </c>
      <c r="AF89" t="s">
        <v>3581</v>
      </c>
      <c r="AG89" t="s">
        <v>3583</v>
      </c>
    </row>
    <row r="90" spans="1:33" x14ac:dyDescent="0.25">
      <c r="A90" t="s">
        <v>12</v>
      </c>
      <c r="B90">
        <v>657417</v>
      </c>
      <c r="C90" t="s">
        <v>3203</v>
      </c>
      <c r="D90" s="4" t="str">
        <f t="shared" si="12"/>
        <v>2023-02-13</v>
      </c>
      <c r="E90" s="2">
        <f t="shared" si="13"/>
        <v>38</v>
      </c>
      <c r="F90" s="2">
        <v>5</v>
      </c>
      <c r="G90" s="2" t="s">
        <v>3829</v>
      </c>
      <c r="H90" s="2">
        <v>45</v>
      </c>
      <c r="I90" s="2">
        <v>40</v>
      </c>
      <c r="J90" s="2">
        <f t="shared" si="14"/>
        <v>5</v>
      </c>
      <c r="K90" s="4" t="str">
        <f t="shared" si="15"/>
        <v>13</v>
      </c>
      <c r="L90" s="4" t="str">
        <f t="shared" si="16"/>
        <v>02</v>
      </c>
      <c r="M90" s="4" t="str">
        <f t="shared" si="17"/>
        <v>2023</v>
      </c>
      <c r="N90" t="str">
        <f t="shared" si="18"/>
        <v>19:39</v>
      </c>
      <c r="O90" t="s">
        <v>3619</v>
      </c>
      <c r="P90" t="s">
        <v>3559</v>
      </c>
      <c r="Q90" t="s">
        <v>3204</v>
      </c>
      <c r="R90" s="4" t="str">
        <f t="shared" si="19"/>
        <v>2023-03-23</v>
      </c>
      <c r="S90" s="4" t="str">
        <f t="shared" si="20"/>
        <v>23</v>
      </c>
      <c r="T90" s="4" t="str">
        <f t="shared" si="21"/>
        <v>03</v>
      </c>
      <c r="U90" s="4" t="str">
        <f t="shared" si="22"/>
        <v>2023</v>
      </c>
      <c r="V90" t="str">
        <f t="shared" si="23"/>
        <v>17:04</v>
      </c>
      <c r="W90" t="s">
        <v>3631</v>
      </c>
      <c r="X90">
        <v>397548477291</v>
      </c>
      <c r="Y90" s="2">
        <v>397548477291</v>
      </c>
      <c r="Z90" t="s">
        <v>1869</v>
      </c>
      <c r="AA90" t="s">
        <v>1870</v>
      </c>
      <c r="AB90" t="s">
        <v>204</v>
      </c>
      <c r="AC90" t="s">
        <v>3822</v>
      </c>
      <c r="AD90" t="s">
        <v>3205</v>
      </c>
      <c r="AE90" t="s">
        <v>3627</v>
      </c>
      <c r="AF90" t="s">
        <v>3581</v>
      </c>
      <c r="AG90" t="s">
        <v>3588</v>
      </c>
    </row>
    <row r="91" spans="1:33" x14ac:dyDescent="0.25">
      <c r="A91" t="s">
        <v>12</v>
      </c>
      <c r="B91">
        <v>657608</v>
      </c>
      <c r="C91" t="s">
        <v>3201</v>
      </c>
      <c r="D91" s="4" t="str">
        <f t="shared" si="12"/>
        <v>2023-02-14</v>
      </c>
      <c r="E91" s="2">
        <f t="shared" si="13"/>
        <v>31</v>
      </c>
      <c r="F91" s="2">
        <v>5</v>
      </c>
      <c r="G91" s="2" t="s">
        <v>3829</v>
      </c>
      <c r="H91" s="2">
        <v>45</v>
      </c>
      <c r="I91" s="2">
        <v>40</v>
      </c>
      <c r="J91" s="2">
        <f t="shared" si="14"/>
        <v>5</v>
      </c>
      <c r="K91" s="4" t="str">
        <f t="shared" si="15"/>
        <v>14</v>
      </c>
      <c r="L91" s="4" t="str">
        <f t="shared" si="16"/>
        <v>02</v>
      </c>
      <c r="M91" s="4" t="str">
        <f t="shared" si="17"/>
        <v>2023</v>
      </c>
      <c r="N91" t="str">
        <f t="shared" si="18"/>
        <v>18:12</v>
      </c>
      <c r="O91" t="s">
        <v>3619</v>
      </c>
      <c r="P91" t="s">
        <v>3559</v>
      </c>
      <c r="Q91" t="s">
        <v>3077</v>
      </c>
      <c r="R91" s="4" t="str">
        <f t="shared" si="19"/>
        <v>2023-03-17</v>
      </c>
      <c r="S91" s="4" t="str">
        <f t="shared" si="20"/>
        <v>17</v>
      </c>
      <c r="T91" s="4" t="str">
        <f t="shared" si="21"/>
        <v>03</v>
      </c>
      <c r="U91" s="4" t="str">
        <f t="shared" si="22"/>
        <v>2023</v>
      </c>
      <c r="V91" t="str">
        <f t="shared" si="23"/>
        <v>14:03</v>
      </c>
      <c r="W91" t="s">
        <v>3631</v>
      </c>
      <c r="X91">
        <v>13050951217044</v>
      </c>
      <c r="Y91" s="2">
        <v>13050951217044</v>
      </c>
      <c r="Z91" t="s">
        <v>1431</v>
      </c>
      <c r="AA91" t="s">
        <v>1432</v>
      </c>
      <c r="AB91" t="s">
        <v>204</v>
      </c>
      <c r="AC91" t="s">
        <v>3822</v>
      </c>
      <c r="AD91" t="s">
        <v>3202</v>
      </c>
      <c r="AE91" t="s">
        <v>3628</v>
      </c>
      <c r="AF91" t="s">
        <v>3578</v>
      </c>
      <c r="AG91" t="s">
        <v>3579</v>
      </c>
    </row>
    <row r="92" spans="1:33" x14ac:dyDescent="0.25">
      <c r="A92" t="s">
        <v>12</v>
      </c>
      <c r="B92">
        <v>657727</v>
      </c>
      <c r="C92" t="s">
        <v>3196</v>
      </c>
      <c r="D92" s="4" t="str">
        <f t="shared" si="12"/>
        <v>2023-02-15</v>
      </c>
      <c r="E92" s="2">
        <f t="shared" si="13"/>
        <v>2</v>
      </c>
      <c r="F92" s="2">
        <v>5</v>
      </c>
      <c r="G92" s="2" t="s">
        <v>3830</v>
      </c>
      <c r="H92" s="2">
        <v>45</v>
      </c>
      <c r="I92" s="2">
        <v>40</v>
      </c>
      <c r="J92" s="2">
        <f t="shared" si="14"/>
        <v>5</v>
      </c>
      <c r="K92" s="4" t="str">
        <f t="shared" si="15"/>
        <v>15</v>
      </c>
      <c r="L92" s="4" t="str">
        <f t="shared" si="16"/>
        <v>02</v>
      </c>
      <c r="M92" s="4" t="str">
        <f t="shared" si="17"/>
        <v>2023</v>
      </c>
      <c r="N92" t="str">
        <f t="shared" si="18"/>
        <v>13:03</v>
      </c>
      <c r="O92" t="s">
        <v>3619</v>
      </c>
      <c r="P92" t="s">
        <v>3559</v>
      </c>
      <c r="Q92" t="s">
        <v>3197</v>
      </c>
      <c r="R92" s="4" t="str">
        <f t="shared" si="19"/>
        <v>2023-02-17</v>
      </c>
      <c r="S92" s="4" t="str">
        <f t="shared" si="20"/>
        <v>17</v>
      </c>
      <c r="T92" s="4" t="str">
        <f t="shared" si="21"/>
        <v>02</v>
      </c>
      <c r="U92" s="4" t="str">
        <f t="shared" si="22"/>
        <v>2023</v>
      </c>
      <c r="V92" t="str">
        <f t="shared" si="23"/>
        <v>13:02</v>
      </c>
      <c r="W92" t="s">
        <v>3619</v>
      </c>
      <c r="X92">
        <v>10932200668052</v>
      </c>
      <c r="Y92" s="2">
        <v>10932200668052</v>
      </c>
      <c r="Z92" t="s">
        <v>3198</v>
      </c>
      <c r="AA92" t="s">
        <v>3199</v>
      </c>
      <c r="AB92" t="s">
        <v>204</v>
      </c>
      <c r="AC92" t="s">
        <v>3822</v>
      </c>
      <c r="AD92" t="s">
        <v>3200</v>
      </c>
      <c r="AE92" t="s">
        <v>3632</v>
      </c>
      <c r="AF92" t="s">
        <v>2221</v>
      </c>
      <c r="AG92" t="s">
        <v>3575</v>
      </c>
    </row>
    <row r="93" spans="1:33" x14ac:dyDescent="0.25">
      <c r="A93" t="s">
        <v>12</v>
      </c>
      <c r="B93">
        <v>657818</v>
      </c>
      <c r="C93" t="s">
        <v>3193</v>
      </c>
      <c r="D93" s="4" t="str">
        <f t="shared" si="12"/>
        <v>2023-02-15</v>
      </c>
      <c r="E93" s="2">
        <f t="shared" si="13"/>
        <v>0</v>
      </c>
      <c r="F93" s="2">
        <v>5</v>
      </c>
      <c r="G93" s="2" t="s">
        <v>3830</v>
      </c>
      <c r="H93" s="2">
        <v>45</v>
      </c>
      <c r="I93" s="2">
        <v>40</v>
      </c>
      <c r="J93" s="2">
        <f t="shared" si="14"/>
        <v>5</v>
      </c>
      <c r="K93" s="4" t="str">
        <f t="shared" si="15"/>
        <v>15</v>
      </c>
      <c r="L93" s="4" t="str">
        <f t="shared" si="16"/>
        <v>02</v>
      </c>
      <c r="M93" s="4" t="str">
        <f t="shared" si="17"/>
        <v>2023</v>
      </c>
      <c r="N93" t="str">
        <f t="shared" si="18"/>
        <v>17:54</v>
      </c>
      <c r="O93" t="s">
        <v>3619</v>
      </c>
      <c r="P93" t="s">
        <v>3559</v>
      </c>
      <c r="Q93" t="s">
        <v>3194</v>
      </c>
      <c r="R93" s="4" t="str">
        <f t="shared" si="19"/>
        <v>2023-02-15</v>
      </c>
      <c r="S93" s="4" t="str">
        <f t="shared" si="20"/>
        <v>15</v>
      </c>
      <c r="T93" s="4" t="str">
        <f t="shared" si="21"/>
        <v>02</v>
      </c>
      <c r="U93" s="4" t="str">
        <f t="shared" si="22"/>
        <v>2023</v>
      </c>
      <c r="V93" t="str">
        <f t="shared" si="23"/>
        <v>20:02</v>
      </c>
      <c r="W93" t="s">
        <v>3619</v>
      </c>
      <c r="X93">
        <v>10878232581396</v>
      </c>
      <c r="Y93" s="2">
        <v>10878232581396</v>
      </c>
      <c r="Z93" t="s">
        <v>33</v>
      </c>
      <c r="AA93" t="s">
        <v>34</v>
      </c>
      <c r="AB93" t="s">
        <v>35</v>
      </c>
      <c r="AC93" t="s">
        <v>3823</v>
      </c>
      <c r="AD93" t="s">
        <v>36</v>
      </c>
      <c r="AE93" t="s">
        <v>3195</v>
      </c>
      <c r="AF93" t="s">
        <v>2221</v>
      </c>
      <c r="AG93" t="s">
        <v>3575</v>
      </c>
    </row>
    <row r="94" spans="1:33" x14ac:dyDescent="0.25">
      <c r="A94" t="s">
        <v>12</v>
      </c>
      <c r="B94">
        <v>657922</v>
      </c>
      <c r="C94" t="s">
        <v>3188</v>
      </c>
      <c r="D94" s="4" t="str">
        <f t="shared" si="12"/>
        <v>2023-02-16</v>
      </c>
      <c r="E94" s="2">
        <f t="shared" si="13"/>
        <v>0</v>
      </c>
      <c r="F94" s="2">
        <v>5</v>
      </c>
      <c r="G94" s="2" t="s">
        <v>3830</v>
      </c>
      <c r="H94" s="2">
        <v>45</v>
      </c>
      <c r="I94" s="2">
        <v>40</v>
      </c>
      <c r="J94" s="2">
        <f t="shared" si="14"/>
        <v>5</v>
      </c>
      <c r="K94" s="4" t="str">
        <f t="shared" si="15"/>
        <v>16</v>
      </c>
      <c r="L94" s="4" t="str">
        <f t="shared" si="16"/>
        <v>02</v>
      </c>
      <c r="M94" s="4" t="str">
        <f t="shared" si="17"/>
        <v>2023</v>
      </c>
      <c r="N94" t="str">
        <f t="shared" si="18"/>
        <v>10:37</v>
      </c>
      <c r="O94" t="s">
        <v>3619</v>
      </c>
      <c r="P94" t="s">
        <v>3559</v>
      </c>
      <c r="Q94" t="s">
        <v>3189</v>
      </c>
      <c r="R94" s="4" t="str">
        <f t="shared" si="19"/>
        <v>2023-02-16</v>
      </c>
      <c r="S94" s="4" t="str">
        <f t="shared" si="20"/>
        <v>16</v>
      </c>
      <c r="T94" s="4" t="str">
        <f t="shared" si="21"/>
        <v>02</v>
      </c>
      <c r="U94" s="4" t="str">
        <f t="shared" si="22"/>
        <v>2023</v>
      </c>
      <c r="V94" t="str">
        <f t="shared" si="23"/>
        <v>14:02</v>
      </c>
      <c r="W94" t="s">
        <v>3619</v>
      </c>
      <c r="X94">
        <v>13248768397332</v>
      </c>
      <c r="Y94" s="2">
        <v>13248768397332</v>
      </c>
      <c r="Z94" t="s">
        <v>3190</v>
      </c>
      <c r="AA94" t="s">
        <v>3191</v>
      </c>
      <c r="AB94" t="s">
        <v>35</v>
      </c>
      <c r="AC94" t="s">
        <v>3823</v>
      </c>
      <c r="AD94" t="s">
        <v>2470</v>
      </c>
      <c r="AE94" t="s">
        <v>3192</v>
      </c>
      <c r="AF94" t="s">
        <v>3574</v>
      </c>
      <c r="AG94" t="s">
        <v>3584</v>
      </c>
    </row>
    <row r="95" spans="1:33" x14ac:dyDescent="0.25">
      <c r="A95" t="s">
        <v>12</v>
      </c>
      <c r="B95">
        <v>658098</v>
      </c>
      <c r="C95" t="s">
        <v>3184</v>
      </c>
      <c r="D95" s="4" t="str">
        <f t="shared" si="12"/>
        <v>2023-02-16</v>
      </c>
      <c r="E95" s="2">
        <f t="shared" si="13"/>
        <v>260</v>
      </c>
      <c r="F95" s="2">
        <v>5</v>
      </c>
      <c r="G95" s="2" t="s">
        <v>3829</v>
      </c>
      <c r="H95" s="2">
        <v>45</v>
      </c>
      <c r="I95" s="2">
        <v>40</v>
      </c>
      <c r="J95" s="2">
        <f t="shared" si="14"/>
        <v>5</v>
      </c>
      <c r="K95" s="4" t="str">
        <f t="shared" si="15"/>
        <v>16</v>
      </c>
      <c r="L95" s="4" t="str">
        <f t="shared" si="16"/>
        <v>02</v>
      </c>
      <c r="M95" s="4" t="str">
        <f t="shared" si="17"/>
        <v>2023</v>
      </c>
      <c r="N95" t="str">
        <f t="shared" si="18"/>
        <v>20:55</v>
      </c>
      <c r="O95" t="s">
        <v>3619</v>
      </c>
      <c r="P95" t="s">
        <v>3559</v>
      </c>
      <c r="Q95" t="s">
        <v>3185</v>
      </c>
      <c r="R95" s="4" t="str">
        <f t="shared" si="19"/>
        <v>2023-11-03</v>
      </c>
      <c r="S95" s="4" t="str">
        <f t="shared" si="20"/>
        <v>03</v>
      </c>
      <c r="T95" s="4" t="str">
        <f t="shared" si="21"/>
        <v>11</v>
      </c>
      <c r="U95" s="4" t="str">
        <f t="shared" si="22"/>
        <v>2023</v>
      </c>
      <c r="V95" t="str">
        <f t="shared" si="23"/>
        <v>13:02</v>
      </c>
      <c r="W95" t="s">
        <v>3792</v>
      </c>
      <c r="X95">
        <v>10642506220692</v>
      </c>
      <c r="Y95" s="2">
        <v>10642506220692</v>
      </c>
      <c r="Z95" t="s">
        <v>509</v>
      </c>
      <c r="AA95" t="s">
        <v>510</v>
      </c>
      <c r="AB95" t="s">
        <v>511</v>
      </c>
      <c r="AC95" t="s">
        <v>3816</v>
      </c>
      <c r="AD95" t="s">
        <v>3186</v>
      </c>
      <c r="AE95" t="s">
        <v>3187</v>
      </c>
      <c r="AF95" t="s">
        <v>3574</v>
      </c>
      <c r="AG95" t="s">
        <v>3584</v>
      </c>
    </row>
    <row r="96" spans="1:33" x14ac:dyDescent="0.25">
      <c r="A96" t="s">
        <v>12</v>
      </c>
      <c r="B96">
        <v>658143</v>
      </c>
      <c r="C96" t="s">
        <v>3178</v>
      </c>
      <c r="D96" s="4" t="str">
        <f t="shared" si="12"/>
        <v>2023-02-17</v>
      </c>
      <c r="E96" s="2">
        <f t="shared" si="13"/>
        <v>0</v>
      </c>
      <c r="F96" s="2">
        <v>5</v>
      </c>
      <c r="G96" s="2" t="s">
        <v>3830</v>
      </c>
      <c r="H96" s="2">
        <v>45</v>
      </c>
      <c r="I96" s="2">
        <v>40</v>
      </c>
      <c r="J96" s="2">
        <f t="shared" si="14"/>
        <v>5</v>
      </c>
      <c r="K96" s="4" t="str">
        <f t="shared" si="15"/>
        <v>17</v>
      </c>
      <c r="L96" s="4" t="str">
        <f t="shared" si="16"/>
        <v>02</v>
      </c>
      <c r="M96" s="4" t="str">
        <f t="shared" si="17"/>
        <v>2023</v>
      </c>
      <c r="N96" t="str">
        <f t="shared" si="18"/>
        <v>02:22</v>
      </c>
      <c r="O96" t="s">
        <v>3619</v>
      </c>
      <c r="P96" t="s">
        <v>3559</v>
      </c>
      <c r="Q96" t="s">
        <v>3179</v>
      </c>
      <c r="R96" s="4" t="str">
        <f t="shared" si="19"/>
        <v>2023-02-17</v>
      </c>
      <c r="S96" s="4" t="str">
        <f t="shared" si="20"/>
        <v>17</v>
      </c>
      <c r="T96" s="4" t="str">
        <f t="shared" si="21"/>
        <v>02</v>
      </c>
      <c r="U96" s="4" t="str">
        <f t="shared" si="22"/>
        <v>2023</v>
      </c>
      <c r="V96" t="str">
        <f t="shared" si="23"/>
        <v>19:03</v>
      </c>
      <c r="W96" t="s">
        <v>3619</v>
      </c>
      <c r="X96">
        <v>5735947141652</v>
      </c>
      <c r="Y96" s="2">
        <v>5735947141652</v>
      </c>
      <c r="Z96" t="s">
        <v>3180</v>
      </c>
      <c r="AA96" t="s">
        <v>3181</v>
      </c>
      <c r="AB96" t="s">
        <v>35</v>
      </c>
      <c r="AC96" t="s">
        <v>3823</v>
      </c>
      <c r="AD96" t="s">
        <v>3182</v>
      </c>
      <c r="AE96" t="s">
        <v>3183</v>
      </c>
      <c r="AF96" t="s">
        <v>3581</v>
      </c>
      <c r="AG96" t="s">
        <v>3582</v>
      </c>
    </row>
    <row r="97" spans="1:33" x14ac:dyDescent="0.25">
      <c r="A97" t="s">
        <v>12</v>
      </c>
      <c r="B97">
        <v>658385</v>
      </c>
      <c r="C97" t="s">
        <v>3174</v>
      </c>
      <c r="D97" s="4" t="str">
        <f t="shared" si="12"/>
        <v>2023-02-18</v>
      </c>
      <c r="E97" s="2">
        <f t="shared" si="13"/>
        <v>46</v>
      </c>
      <c r="F97" s="2">
        <v>5</v>
      </c>
      <c r="G97" s="2" t="s">
        <v>3829</v>
      </c>
      <c r="H97" s="2">
        <v>45</v>
      </c>
      <c r="I97" s="2">
        <v>40</v>
      </c>
      <c r="J97" s="2">
        <f t="shared" si="14"/>
        <v>5</v>
      </c>
      <c r="K97" s="4" t="str">
        <f t="shared" si="15"/>
        <v>18</v>
      </c>
      <c r="L97" s="4" t="str">
        <f t="shared" si="16"/>
        <v>02</v>
      </c>
      <c r="M97" s="4" t="str">
        <f t="shared" si="17"/>
        <v>2023</v>
      </c>
      <c r="N97" t="str">
        <f t="shared" si="18"/>
        <v>19:22</v>
      </c>
      <c r="O97" t="s">
        <v>3619</v>
      </c>
      <c r="P97" t="s">
        <v>3559</v>
      </c>
      <c r="Q97" t="s">
        <v>3175</v>
      </c>
      <c r="R97" s="4" t="str">
        <f t="shared" si="19"/>
        <v>2023-04-05</v>
      </c>
      <c r="S97" s="4" t="str">
        <f t="shared" si="20"/>
        <v>05</v>
      </c>
      <c r="T97" s="4" t="str">
        <f t="shared" si="21"/>
        <v>04</v>
      </c>
      <c r="U97" s="4" t="str">
        <f t="shared" si="22"/>
        <v>2023</v>
      </c>
      <c r="V97" t="str">
        <f t="shared" si="23"/>
        <v>18:03</v>
      </c>
      <c r="W97" t="s">
        <v>3641</v>
      </c>
      <c r="X97">
        <v>10753508536468</v>
      </c>
      <c r="Y97" s="2">
        <v>10753508536468</v>
      </c>
      <c r="Z97" t="s">
        <v>391</v>
      </c>
      <c r="AA97" t="s">
        <v>392</v>
      </c>
      <c r="AB97" t="s">
        <v>16</v>
      </c>
      <c r="AC97" t="s">
        <v>3821</v>
      </c>
      <c r="AD97" t="s">
        <v>3176</v>
      </c>
      <c r="AE97" t="s">
        <v>3177</v>
      </c>
      <c r="AF97" t="s">
        <v>3576</v>
      </c>
      <c r="AG97" t="s">
        <v>3577</v>
      </c>
    </row>
    <row r="98" spans="1:33" x14ac:dyDescent="0.25">
      <c r="A98" t="s">
        <v>12</v>
      </c>
      <c r="B98">
        <v>658598</v>
      </c>
      <c r="C98" t="s">
        <v>3169</v>
      </c>
      <c r="D98" s="4" t="str">
        <f t="shared" si="12"/>
        <v>2023-02-20</v>
      </c>
      <c r="E98" s="2">
        <f t="shared" si="13"/>
        <v>3</v>
      </c>
      <c r="F98" s="2">
        <v>5</v>
      </c>
      <c r="G98" s="2" t="s">
        <v>3830</v>
      </c>
      <c r="H98" s="2">
        <v>45</v>
      </c>
      <c r="I98" s="2">
        <v>40</v>
      </c>
      <c r="J98" s="2">
        <f t="shared" si="14"/>
        <v>5</v>
      </c>
      <c r="K98" s="4" t="str">
        <f t="shared" si="15"/>
        <v>20</v>
      </c>
      <c r="L98" s="4" t="str">
        <f t="shared" si="16"/>
        <v>02</v>
      </c>
      <c r="M98" s="4" t="str">
        <f t="shared" si="17"/>
        <v>2023</v>
      </c>
      <c r="N98" t="str">
        <f t="shared" si="18"/>
        <v>17:24</v>
      </c>
      <c r="O98" t="s">
        <v>3619</v>
      </c>
      <c r="P98" t="s">
        <v>3559</v>
      </c>
      <c r="Q98" t="s">
        <v>3170</v>
      </c>
      <c r="R98" s="4" t="str">
        <f t="shared" si="19"/>
        <v>2023-02-23</v>
      </c>
      <c r="S98" s="4" t="str">
        <f t="shared" si="20"/>
        <v>23</v>
      </c>
      <c r="T98" s="4" t="str">
        <f t="shared" si="21"/>
        <v>02</v>
      </c>
      <c r="U98" s="4" t="str">
        <f t="shared" si="22"/>
        <v>2023</v>
      </c>
      <c r="V98" t="str">
        <f t="shared" si="23"/>
        <v>13:02</v>
      </c>
      <c r="W98" t="s">
        <v>3619</v>
      </c>
      <c r="X98">
        <v>12824403652884</v>
      </c>
      <c r="Y98" s="2">
        <v>12824403652884</v>
      </c>
      <c r="Z98" t="s">
        <v>3171</v>
      </c>
      <c r="AA98" t="s">
        <v>3172</v>
      </c>
      <c r="AB98" t="s">
        <v>511</v>
      </c>
      <c r="AC98" t="s">
        <v>3823</v>
      </c>
      <c r="AD98" t="s">
        <v>3173</v>
      </c>
      <c r="AE98" t="s">
        <v>3611</v>
      </c>
      <c r="AF98" t="s">
        <v>3578</v>
      </c>
      <c r="AG98" t="s">
        <v>3585</v>
      </c>
    </row>
    <row r="99" spans="1:33" x14ac:dyDescent="0.25">
      <c r="A99" t="s">
        <v>12</v>
      </c>
      <c r="B99">
        <v>658668</v>
      </c>
      <c r="C99" t="s">
        <v>3164</v>
      </c>
      <c r="D99" s="4" t="str">
        <f t="shared" si="12"/>
        <v>2023-02-20</v>
      </c>
      <c r="E99" s="2">
        <f t="shared" si="13"/>
        <v>4</v>
      </c>
      <c r="F99" s="2">
        <v>5</v>
      </c>
      <c r="G99" s="2" t="s">
        <v>3830</v>
      </c>
      <c r="H99" s="2">
        <v>45</v>
      </c>
      <c r="I99" s="2">
        <v>40</v>
      </c>
      <c r="J99" s="2">
        <f t="shared" si="14"/>
        <v>5</v>
      </c>
      <c r="K99" s="4" t="str">
        <f t="shared" si="15"/>
        <v>20</v>
      </c>
      <c r="L99" s="4" t="str">
        <f t="shared" si="16"/>
        <v>02</v>
      </c>
      <c r="M99" s="4" t="str">
        <f t="shared" si="17"/>
        <v>2023</v>
      </c>
      <c r="N99" t="str">
        <f t="shared" si="18"/>
        <v>21:13</v>
      </c>
      <c r="O99" t="s">
        <v>3619</v>
      </c>
      <c r="P99" t="s">
        <v>3559</v>
      </c>
      <c r="Q99" t="s">
        <v>3133</v>
      </c>
      <c r="R99" s="4" t="str">
        <f t="shared" si="19"/>
        <v>2023-02-24</v>
      </c>
      <c r="S99" s="4" t="str">
        <f t="shared" si="20"/>
        <v>24</v>
      </c>
      <c r="T99" s="4" t="str">
        <f t="shared" si="21"/>
        <v>02</v>
      </c>
      <c r="U99" s="4" t="str">
        <f t="shared" si="22"/>
        <v>2023</v>
      </c>
      <c r="V99" t="str">
        <f t="shared" si="23"/>
        <v>15:04</v>
      </c>
      <c r="W99" t="s">
        <v>3619</v>
      </c>
      <c r="X99">
        <v>399642987632</v>
      </c>
      <c r="Y99" s="2">
        <v>399642987632</v>
      </c>
      <c r="Z99" t="s">
        <v>3165</v>
      </c>
      <c r="AA99" t="s">
        <v>3166</v>
      </c>
      <c r="AB99" t="s">
        <v>94</v>
      </c>
      <c r="AC99" t="s">
        <v>3823</v>
      </c>
      <c r="AD99" t="s">
        <v>3167</v>
      </c>
      <c r="AE99" t="s">
        <v>3168</v>
      </c>
      <c r="AF99" t="s">
        <v>3578</v>
      </c>
      <c r="AG99" t="s">
        <v>3579</v>
      </c>
    </row>
    <row r="100" spans="1:33" x14ac:dyDescent="0.25">
      <c r="A100" t="s">
        <v>12</v>
      </c>
      <c r="B100">
        <v>658764</v>
      </c>
      <c r="C100" t="s">
        <v>3158</v>
      </c>
      <c r="D100" s="4" t="str">
        <f t="shared" si="12"/>
        <v>2023-02-21</v>
      </c>
      <c r="E100" s="2">
        <f t="shared" si="13"/>
        <v>2</v>
      </c>
      <c r="F100" s="2">
        <v>5</v>
      </c>
      <c r="G100" s="2" t="s">
        <v>3830</v>
      </c>
      <c r="H100" s="2">
        <v>45</v>
      </c>
      <c r="I100" s="2">
        <v>40</v>
      </c>
      <c r="J100" s="2">
        <f t="shared" si="14"/>
        <v>5</v>
      </c>
      <c r="K100" s="4" t="str">
        <f t="shared" si="15"/>
        <v>21</v>
      </c>
      <c r="L100" s="4" t="str">
        <f t="shared" si="16"/>
        <v>02</v>
      </c>
      <c r="M100" s="4" t="str">
        <f t="shared" si="17"/>
        <v>2023</v>
      </c>
      <c r="N100" t="str">
        <f t="shared" si="18"/>
        <v>11:03</v>
      </c>
      <c r="O100" t="s">
        <v>3619</v>
      </c>
      <c r="P100" t="s">
        <v>3559</v>
      </c>
      <c r="Q100" t="s">
        <v>3159</v>
      </c>
      <c r="R100" s="4" t="str">
        <f t="shared" si="19"/>
        <v>2023-02-23</v>
      </c>
      <c r="S100" s="4" t="str">
        <f t="shared" si="20"/>
        <v>23</v>
      </c>
      <c r="T100" s="4" t="str">
        <f t="shared" si="21"/>
        <v>02</v>
      </c>
      <c r="U100" s="4" t="str">
        <f t="shared" si="22"/>
        <v>2023</v>
      </c>
      <c r="V100" t="str">
        <f t="shared" si="23"/>
        <v>13:02</v>
      </c>
      <c r="W100" t="s">
        <v>3619</v>
      </c>
      <c r="X100">
        <v>13368056358932</v>
      </c>
      <c r="Y100" s="2">
        <v>13368056358932</v>
      </c>
      <c r="Z100" t="s">
        <v>3160</v>
      </c>
      <c r="AA100" t="s">
        <v>3161</v>
      </c>
      <c r="AB100" t="s">
        <v>16</v>
      </c>
      <c r="AC100" t="s">
        <v>3823</v>
      </c>
      <c r="AD100" t="s">
        <v>3162</v>
      </c>
      <c r="AE100" t="s">
        <v>3163</v>
      </c>
      <c r="AF100" t="s">
        <v>2221</v>
      </c>
      <c r="AG100" t="s">
        <v>3580</v>
      </c>
    </row>
    <row r="101" spans="1:33" x14ac:dyDescent="0.25">
      <c r="A101" t="s">
        <v>12</v>
      </c>
      <c r="B101">
        <v>658861</v>
      </c>
      <c r="C101" t="s">
        <v>3152</v>
      </c>
      <c r="D101" s="4" t="str">
        <f t="shared" si="12"/>
        <v>2023-02-21</v>
      </c>
      <c r="E101" s="2">
        <f t="shared" si="13"/>
        <v>1</v>
      </c>
      <c r="F101" s="2">
        <v>5</v>
      </c>
      <c r="G101" s="2" t="s">
        <v>3830</v>
      </c>
      <c r="H101" s="2">
        <v>45</v>
      </c>
      <c r="I101" s="2">
        <v>40</v>
      </c>
      <c r="J101" s="2">
        <f t="shared" si="14"/>
        <v>5</v>
      </c>
      <c r="K101" s="4" t="str">
        <f t="shared" si="15"/>
        <v>21</v>
      </c>
      <c r="L101" s="4" t="str">
        <f t="shared" si="16"/>
        <v>02</v>
      </c>
      <c r="M101" s="4" t="str">
        <f t="shared" si="17"/>
        <v>2023</v>
      </c>
      <c r="N101" t="str">
        <f t="shared" si="18"/>
        <v>15:31</v>
      </c>
      <c r="O101" t="s">
        <v>3619</v>
      </c>
      <c r="P101" t="s">
        <v>3559</v>
      </c>
      <c r="Q101" t="s">
        <v>3153</v>
      </c>
      <c r="R101" s="4" t="str">
        <f t="shared" si="19"/>
        <v>2023-02-22</v>
      </c>
      <c r="S101" s="4" t="str">
        <f t="shared" si="20"/>
        <v>22</v>
      </c>
      <c r="T101" s="4" t="str">
        <f t="shared" si="21"/>
        <v>02</v>
      </c>
      <c r="U101" s="4" t="str">
        <f t="shared" si="22"/>
        <v>2023</v>
      </c>
      <c r="V101" t="str">
        <f t="shared" si="23"/>
        <v>14:02</v>
      </c>
      <c r="W101" t="s">
        <v>3619</v>
      </c>
      <c r="X101">
        <v>391399672511</v>
      </c>
      <c r="Y101" s="2">
        <v>391399672511</v>
      </c>
      <c r="Z101" t="s">
        <v>3154</v>
      </c>
      <c r="AA101" t="s">
        <v>3155</v>
      </c>
      <c r="AB101" t="s">
        <v>35</v>
      </c>
      <c r="AC101" t="s">
        <v>3823</v>
      </c>
      <c r="AD101" t="s">
        <v>3156</v>
      </c>
      <c r="AE101" t="s">
        <v>3157</v>
      </c>
      <c r="AF101" t="s">
        <v>3581</v>
      </c>
      <c r="AG101" t="s">
        <v>3583</v>
      </c>
    </row>
    <row r="102" spans="1:33" x14ac:dyDescent="0.25">
      <c r="A102" t="s">
        <v>12</v>
      </c>
      <c r="B102">
        <v>659138</v>
      </c>
      <c r="C102" t="s">
        <v>3147</v>
      </c>
      <c r="D102" s="4" t="str">
        <f t="shared" si="12"/>
        <v>2023-02-22</v>
      </c>
      <c r="E102" s="2">
        <f t="shared" si="13"/>
        <v>42</v>
      </c>
      <c r="F102" s="2">
        <v>5</v>
      </c>
      <c r="G102" s="2" t="s">
        <v>3829</v>
      </c>
      <c r="H102" s="2">
        <v>45</v>
      </c>
      <c r="I102" s="2">
        <v>40</v>
      </c>
      <c r="J102" s="2">
        <f t="shared" si="14"/>
        <v>5</v>
      </c>
      <c r="K102" s="4" t="str">
        <f t="shared" si="15"/>
        <v>22</v>
      </c>
      <c r="L102" s="4" t="str">
        <f t="shared" si="16"/>
        <v>02</v>
      </c>
      <c r="M102" s="4" t="str">
        <f t="shared" si="17"/>
        <v>2023</v>
      </c>
      <c r="N102" t="str">
        <f t="shared" si="18"/>
        <v>14:18</v>
      </c>
      <c r="O102" t="s">
        <v>3619</v>
      </c>
      <c r="P102" t="s">
        <v>3559</v>
      </c>
      <c r="Q102" t="s">
        <v>3111</v>
      </c>
      <c r="R102" s="4" t="str">
        <f t="shared" si="19"/>
        <v>2023-04-05</v>
      </c>
      <c r="S102" s="4" t="str">
        <f t="shared" si="20"/>
        <v>05</v>
      </c>
      <c r="T102" s="4" t="str">
        <f t="shared" si="21"/>
        <v>04</v>
      </c>
      <c r="U102" s="4" t="str">
        <f t="shared" si="22"/>
        <v>2023</v>
      </c>
      <c r="V102" t="str">
        <f t="shared" si="23"/>
        <v>18:03</v>
      </c>
      <c r="W102" t="s">
        <v>3641</v>
      </c>
      <c r="X102">
        <v>13396838689172</v>
      </c>
      <c r="Y102" s="2">
        <v>13396838689172</v>
      </c>
      <c r="Z102" t="s">
        <v>3148</v>
      </c>
      <c r="AA102" t="s">
        <v>3149</v>
      </c>
      <c r="AB102" t="s">
        <v>16</v>
      </c>
      <c r="AC102" t="s">
        <v>3821</v>
      </c>
      <c r="AD102" t="s">
        <v>3150</v>
      </c>
      <c r="AE102" t="s">
        <v>3151</v>
      </c>
      <c r="AF102" t="s">
        <v>2221</v>
      </c>
      <c r="AG102" t="s">
        <v>3589</v>
      </c>
    </row>
    <row r="103" spans="1:33" x14ac:dyDescent="0.25">
      <c r="A103" t="s">
        <v>12</v>
      </c>
      <c r="B103">
        <v>659154</v>
      </c>
      <c r="C103" t="s">
        <v>3142</v>
      </c>
      <c r="D103" s="4" t="str">
        <f t="shared" si="12"/>
        <v>2023-02-22</v>
      </c>
      <c r="E103" s="2">
        <f t="shared" si="13"/>
        <v>2</v>
      </c>
      <c r="F103" s="2">
        <v>5</v>
      </c>
      <c r="G103" s="2" t="s">
        <v>3830</v>
      </c>
      <c r="H103" s="2">
        <v>45</v>
      </c>
      <c r="I103" s="2">
        <v>40</v>
      </c>
      <c r="J103" s="2">
        <f t="shared" si="14"/>
        <v>5</v>
      </c>
      <c r="K103" s="4" t="str">
        <f t="shared" si="15"/>
        <v>22</v>
      </c>
      <c r="L103" s="4" t="str">
        <f t="shared" si="16"/>
        <v>02</v>
      </c>
      <c r="M103" s="4" t="str">
        <f t="shared" si="17"/>
        <v>2023</v>
      </c>
      <c r="N103" t="str">
        <f t="shared" si="18"/>
        <v>15:11</v>
      </c>
      <c r="O103" t="s">
        <v>3619</v>
      </c>
      <c r="P103" t="s">
        <v>3559</v>
      </c>
      <c r="Q103" t="s">
        <v>3143</v>
      </c>
      <c r="R103" s="4" t="str">
        <f t="shared" si="19"/>
        <v>2023-02-24</v>
      </c>
      <c r="S103" s="4" t="str">
        <f t="shared" si="20"/>
        <v>24</v>
      </c>
      <c r="T103" s="4" t="str">
        <f t="shared" si="21"/>
        <v>02</v>
      </c>
      <c r="U103" s="4" t="str">
        <f t="shared" si="22"/>
        <v>2023</v>
      </c>
      <c r="V103" t="str">
        <f t="shared" si="23"/>
        <v>14:02</v>
      </c>
      <c r="W103" t="s">
        <v>3619</v>
      </c>
      <c r="X103">
        <v>13397296873876</v>
      </c>
      <c r="Y103" s="2">
        <v>13397296873876</v>
      </c>
      <c r="Z103" t="s">
        <v>3144</v>
      </c>
      <c r="AA103" t="s">
        <v>3145</v>
      </c>
      <c r="AB103" t="s">
        <v>94</v>
      </c>
      <c r="AC103" t="s">
        <v>3823</v>
      </c>
      <c r="AD103" t="s">
        <v>3146</v>
      </c>
      <c r="AE103" t="s">
        <v>3642</v>
      </c>
      <c r="AF103" t="s">
        <v>3581</v>
      </c>
      <c r="AG103" t="s">
        <v>3588</v>
      </c>
    </row>
    <row r="104" spans="1:33" x14ac:dyDescent="0.25">
      <c r="A104" t="s">
        <v>12</v>
      </c>
      <c r="B104">
        <v>659312</v>
      </c>
      <c r="C104" t="s">
        <v>3136</v>
      </c>
      <c r="D104" s="4" t="str">
        <f t="shared" si="12"/>
        <v>2023-02-22</v>
      </c>
      <c r="E104" s="2">
        <f t="shared" si="13"/>
        <v>271</v>
      </c>
      <c r="F104" s="2">
        <v>5</v>
      </c>
      <c r="G104" s="2" t="s">
        <v>3829</v>
      </c>
      <c r="H104" s="2">
        <v>45</v>
      </c>
      <c r="I104" s="2">
        <v>40</v>
      </c>
      <c r="J104" s="2">
        <f t="shared" si="14"/>
        <v>5</v>
      </c>
      <c r="K104" s="4" t="str">
        <f t="shared" si="15"/>
        <v>22</v>
      </c>
      <c r="L104" s="4" t="str">
        <f t="shared" si="16"/>
        <v>02</v>
      </c>
      <c r="M104" s="4" t="str">
        <f t="shared" si="17"/>
        <v>2023</v>
      </c>
      <c r="N104" t="str">
        <f t="shared" si="18"/>
        <v>20:58</v>
      </c>
      <c r="O104" t="s">
        <v>3619</v>
      </c>
      <c r="P104" t="s">
        <v>3559</v>
      </c>
      <c r="Q104" t="s">
        <v>3137</v>
      </c>
      <c r="R104" s="4" t="str">
        <f t="shared" si="19"/>
        <v>2023-11-20</v>
      </c>
      <c r="S104" s="4" t="str">
        <f t="shared" si="20"/>
        <v>20</v>
      </c>
      <c r="T104" s="4" t="str">
        <f t="shared" si="21"/>
        <v>11</v>
      </c>
      <c r="U104" s="4" t="str">
        <f t="shared" si="22"/>
        <v>2023</v>
      </c>
      <c r="V104" t="str">
        <f t="shared" si="23"/>
        <v>18:02</v>
      </c>
      <c r="W104" t="s">
        <v>3792</v>
      </c>
      <c r="X104">
        <v>11594430424852</v>
      </c>
      <c r="Y104" s="2">
        <v>11594430424852</v>
      </c>
      <c r="Z104" t="s">
        <v>3138</v>
      </c>
      <c r="AA104" t="s">
        <v>3139</v>
      </c>
      <c r="AB104" t="s">
        <v>28</v>
      </c>
      <c r="AC104" t="s">
        <v>3816</v>
      </c>
      <c r="AD104" t="s">
        <v>3140</v>
      </c>
      <c r="AE104" t="s">
        <v>3141</v>
      </c>
      <c r="AF104" t="s">
        <v>2221</v>
      </c>
      <c r="AG104" t="s">
        <v>3580</v>
      </c>
    </row>
    <row r="105" spans="1:33" x14ac:dyDescent="0.25">
      <c r="A105" t="s">
        <v>12</v>
      </c>
      <c r="B105">
        <v>659577</v>
      </c>
      <c r="C105" t="s">
        <v>3132</v>
      </c>
      <c r="D105" s="4" t="str">
        <f t="shared" si="12"/>
        <v>2023-02-23</v>
      </c>
      <c r="E105" s="2">
        <f t="shared" si="13"/>
        <v>1</v>
      </c>
      <c r="F105" s="2">
        <v>5</v>
      </c>
      <c r="G105" s="2" t="s">
        <v>3830</v>
      </c>
      <c r="H105" s="2">
        <v>45</v>
      </c>
      <c r="I105" s="2">
        <v>40</v>
      </c>
      <c r="J105" s="2">
        <f t="shared" si="14"/>
        <v>5</v>
      </c>
      <c r="K105" s="4" t="str">
        <f t="shared" si="15"/>
        <v>23</v>
      </c>
      <c r="L105" s="4" t="str">
        <f t="shared" si="16"/>
        <v>02</v>
      </c>
      <c r="M105" s="4" t="str">
        <f t="shared" si="17"/>
        <v>2023</v>
      </c>
      <c r="N105" t="str">
        <f t="shared" si="18"/>
        <v>19:48</v>
      </c>
      <c r="O105" t="s">
        <v>3619</v>
      </c>
      <c r="P105" t="s">
        <v>3559</v>
      </c>
      <c r="Q105" t="s">
        <v>3133</v>
      </c>
      <c r="R105" s="4" t="str">
        <f t="shared" si="19"/>
        <v>2023-02-24</v>
      </c>
      <c r="S105" s="4" t="str">
        <f t="shared" si="20"/>
        <v>24</v>
      </c>
      <c r="T105" s="4" t="str">
        <f t="shared" si="21"/>
        <v>02</v>
      </c>
      <c r="U105" s="4" t="str">
        <f t="shared" si="22"/>
        <v>2023</v>
      </c>
      <c r="V105" t="str">
        <f t="shared" si="23"/>
        <v>15:04</v>
      </c>
      <c r="W105" t="s">
        <v>3619</v>
      </c>
      <c r="X105">
        <v>13440508215060</v>
      </c>
      <c r="Y105" s="2">
        <v>13440508215060</v>
      </c>
      <c r="Z105" t="s">
        <v>3115</v>
      </c>
      <c r="AA105" t="s">
        <v>3116</v>
      </c>
      <c r="AB105" t="s">
        <v>604</v>
      </c>
      <c r="AC105" t="s">
        <v>3823</v>
      </c>
      <c r="AD105" t="s">
        <v>3134</v>
      </c>
      <c r="AE105" t="s">
        <v>3135</v>
      </c>
      <c r="AF105" t="s">
        <v>2221</v>
      </c>
      <c r="AG105" t="s">
        <v>3587</v>
      </c>
    </row>
    <row r="106" spans="1:33" x14ac:dyDescent="0.25">
      <c r="A106" t="s">
        <v>12</v>
      </c>
      <c r="B106">
        <v>659747</v>
      </c>
      <c r="C106" t="s">
        <v>3126</v>
      </c>
      <c r="D106" s="4" t="str">
        <f t="shared" si="12"/>
        <v>2023-02-24</v>
      </c>
      <c r="E106" s="2">
        <f t="shared" si="13"/>
        <v>0</v>
      </c>
      <c r="F106" s="2">
        <v>5</v>
      </c>
      <c r="G106" s="2" t="s">
        <v>3830</v>
      </c>
      <c r="H106" s="2">
        <v>45</v>
      </c>
      <c r="I106" s="2">
        <v>40</v>
      </c>
      <c r="J106" s="2">
        <f t="shared" si="14"/>
        <v>5</v>
      </c>
      <c r="K106" s="4" t="str">
        <f t="shared" si="15"/>
        <v>24</v>
      </c>
      <c r="L106" s="4" t="str">
        <f t="shared" si="16"/>
        <v>02</v>
      </c>
      <c r="M106" s="4" t="str">
        <f t="shared" si="17"/>
        <v>2023</v>
      </c>
      <c r="N106" t="str">
        <f t="shared" si="18"/>
        <v>15:47</v>
      </c>
      <c r="O106" t="s">
        <v>3619</v>
      </c>
      <c r="P106" t="s">
        <v>3559</v>
      </c>
      <c r="Q106" t="s">
        <v>3127</v>
      </c>
      <c r="R106" s="4" t="str">
        <f t="shared" si="19"/>
        <v>2023-02-24</v>
      </c>
      <c r="S106" s="4" t="str">
        <f t="shared" si="20"/>
        <v>24</v>
      </c>
      <c r="T106" s="4" t="str">
        <f t="shared" si="21"/>
        <v>02</v>
      </c>
      <c r="U106" s="4" t="str">
        <f t="shared" si="22"/>
        <v>2023</v>
      </c>
      <c r="V106" t="str">
        <f t="shared" si="23"/>
        <v>19:04</v>
      </c>
      <c r="W106" t="s">
        <v>3619</v>
      </c>
      <c r="X106">
        <v>13460810794004</v>
      </c>
      <c r="Y106" s="2">
        <v>13460810794004</v>
      </c>
      <c r="Z106" t="s">
        <v>3128</v>
      </c>
      <c r="AA106" t="s">
        <v>3129</v>
      </c>
      <c r="AB106" t="s">
        <v>604</v>
      </c>
      <c r="AC106" t="s">
        <v>3823</v>
      </c>
      <c r="AD106" t="s">
        <v>3130</v>
      </c>
      <c r="AE106" t="s">
        <v>3131</v>
      </c>
      <c r="AF106" t="s">
        <v>3578</v>
      </c>
      <c r="AG106" t="s">
        <v>3587</v>
      </c>
    </row>
    <row r="107" spans="1:33" x14ac:dyDescent="0.25">
      <c r="A107" t="s">
        <v>12</v>
      </c>
      <c r="B107">
        <v>659865</v>
      </c>
      <c r="C107" t="s">
        <v>3123</v>
      </c>
      <c r="D107" s="4" t="str">
        <f t="shared" si="12"/>
        <v>2023-02-24</v>
      </c>
      <c r="E107" s="2">
        <f t="shared" si="13"/>
        <v>40</v>
      </c>
      <c r="F107" s="2">
        <v>5</v>
      </c>
      <c r="G107" s="2" t="s">
        <v>3829</v>
      </c>
      <c r="H107" s="2">
        <v>45</v>
      </c>
      <c r="I107" s="2">
        <v>40</v>
      </c>
      <c r="J107" s="2">
        <f t="shared" si="14"/>
        <v>5</v>
      </c>
      <c r="K107" s="4" t="str">
        <f t="shared" si="15"/>
        <v>24</v>
      </c>
      <c r="L107" s="4" t="str">
        <f t="shared" si="16"/>
        <v>02</v>
      </c>
      <c r="M107" s="4" t="str">
        <f t="shared" si="17"/>
        <v>2023</v>
      </c>
      <c r="N107" t="str">
        <f t="shared" si="18"/>
        <v>22:29</v>
      </c>
      <c r="O107" t="s">
        <v>3619</v>
      </c>
      <c r="P107" t="s">
        <v>3559</v>
      </c>
      <c r="Q107" t="s">
        <v>3111</v>
      </c>
      <c r="R107" s="4" t="str">
        <f t="shared" si="19"/>
        <v>2023-04-05</v>
      </c>
      <c r="S107" s="4" t="str">
        <f t="shared" si="20"/>
        <v>05</v>
      </c>
      <c r="T107" s="4" t="str">
        <f t="shared" si="21"/>
        <v>04</v>
      </c>
      <c r="U107" s="4" t="str">
        <f t="shared" si="22"/>
        <v>2023</v>
      </c>
      <c r="V107" t="str">
        <f t="shared" si="23"/>
        <v>18:03</v>
      </c>
      <c r="W107" t="s">
        <v>3641</v>
      </c>
      <c r="X107">
        <v>9516767928084</v>
      </c>
      <c r="Y107" s="2">
        <v>9516767928084</v>
      </c>
      <c r="Z107" t="s">
        <v>179</v>
      </c>
      <c r="AA107" t="s">
        <v>180</v>
      </c>
      <c r="AB107" t="s">
        <v>16</v>
      </c>
      <c r="AC107" t="s">
        <v>3821</v>
      </c>
      <c r="AD107" t="s">
        <v>3124</v>
      </c>
      <c r="AE107" t="s">
        <v>3125</v>
      </c>
      <c r="AF107" t="s">
        <v>3576</v>
      </c>
      <c r="AG107" t="s">
        <v>3577</v>
      </c>
    </row>
    <row r="108" spans="1:33" x14ac:dyDescent="0.25">
      <c r="A108" t="s">
        <v>12</v>
      </c>
      <c r="B108">
        <v>659902</v>
      </c>
      <c r="C108" t="s">
        <v>3118</v>
      </c>
      <c r="D108" s="4" t="str">
        <f t="shared" si="12"/>
        <v>2023-02-25</v>
      </c>
      <c r="E108" s="2">
        <f t="shared" si="13"/>
        <v>2</v>
      </c>
      <c r="F108" s="2">
        <v>5</v>
      </c>
      <c r="G108" s="2" t="s">
        <v>3830</v>
      </c>
      <c r="H108" s="2">
        <v>45</v>
      </c>
      <c r="I108" s="2">
        <v>40</v>
      </c>
      <c r="J108" s="2">
        <f t="shared" si="14"/>
        <v>5</v>
      </c>
      <c r="K108" s="4" t="str">
        <f t="shared" si="15"/>
        <v>25</v>
      </c>
      <c r="L108" s="4" t="str">
        <f t="shared" si="16"/>
        <v>02</v>
      </c>
      <c r="M108" s="4" t="str">
        <f t="shared" si="17"/>
        <v>2023</v>
      </c>
      <c r="N108" t="str">
        <f t="shared" si="18"/>
        <v>16:29</v>
      </c>
      <c r="O108" t="s">
        <v>3619</v>
      </c>
      <c r="P108" t="s">
        <v>3559</v>
      </c>
      <c r="Q108" t="s">
        <v>3107</v>
      </c>
      <c r="R108" s="4" t="str">
        <f t="shared" si="19"/>
        <v>2023-02-27</v>
      </c>
      <c r="S108" s="4" t="str">
        <f t="shared" si="20"/>
        <v>27</v>
      </c>
      <c r="T108" s="4" t="str">
        <f t="shared" si="21"/>
        <v>02</v>
      </c>
      <c r="U108" s="4" t="str">
        <f t="shared" si="22"/>
        <v>2023</v>
      </c>
      <c r="V108" t="str">
        <f t="shared" si="23"/>
        <v>15:02</v>
      </c>
      <c r="W108" t="s">
        <v>3619</v>
      </c>
      <c r="X108">
        <v>5735694915220</v>
      </c>
      <c r="Y108" s="2">
        <v>5735694915220</v>
      </c>
      <c r="Z108" t="s">
        <v>3119</v>
      </c>
      <c r="AA108" t="s">
        <v>3120</v>
      </c>
      <c r="AB108" t="s">
        <v>35</v>
      </c>
      <c r="AC108" t="s">
        <v>3823</v>
      </c>
      <c r="AD108" t="s">
        <v>3121</v>
      </c>
      <c r="AE108" t="s">
        <v>3122</v>
      </c>
      <c r="AF108" t="s">
        <v>3578</v>
      </c>
      <c r="AG108" t="s">
        <v>3582</v>
      </c>
    </row>
    <row r="109" spans="1:33" x14ac:dyDescent="0.25">
      <c r="A109" t="s">
        <v>12</v>
      </c>
      <c r="B109">
        <v>659917</v>
      </c>
      <c r="C109" t="s">
        <v>3114</v>
      </c>
      <c r="D109" s="4" t="str">
        <f t="shared" si="12"/>
        <v>2023-02-25</v>
      </c>
      <c r="E109" s="2">
        <f t="shared" si="13"/>
        <v>243</v>
      </c>
      <c r="F109" s="2">
        <v>5</v>
      </c>
      <c r="G109" s="2" t="s">
        <v>3829</v>
      </c>
      <c r="H109" s="2">
        <v>45</v>
      </c>
      <c r="I109" s="2">
        <v>40</v>
      </c>
      <c r="J109" s="2">
        <f t="shared" si="14"/>
        <v>5</v>
      </c>
      <c r="K109" s="4" t="str">
        <f t="shared" si="15"/>
        <v>25</v>
      </c>
      <c r="L109" s="4" t="str">
        <f t="shared" si="16"/>
        <v>02</v>
      </c>
      <c r="M109" s="4" t="str">
        <f t="shared" si="17"/>
        <v>2023</v>
      </c>
      <c r="N109" t="str">
        <f t="shared" si="18"/>
        <v>20:13</v>
      </c>
      <c r="O109" t="s">
        <v>3619</v>
      </c>
      <c r="P109" t="s">
        <v>3559</v>
      </c>
      <c r="Q109" t="s">
        <v>2962</v>
      </c>
      <c r="R109" s="4" t="str">
        <f t="shared" si="19"/>
        <v>2023-10-26</v>
      </c>
      <c r="S109" s="4" t="str">
        <f t="shared" si="20"/>
        <v>26</v>
      </c>
      <c r="T109" s="4" t="str">
        <f t="shared" si="21"/>
        <v>10</v>
      </c>
      <c r="U109" s="4" t="str">
        <f t="shared" si="22"/>
        <v>2023</v>
      </c>
      <c r="V109" t="str">
        <f t="shared" si="23"/>
        <v>15:03</v>
      </c>
      <c r="W109" t="s">
        <v>3776</v>
      </c>
      <c r="X109">
        <v>13440508215060</v>
      </c>
      <c r="Y109" s="2">
        <v>13440508215060</v>
      </c>
      <c r="Z109" t="s">
        <v>3115</v>
      </c>
      <c r="AA109" t="s">
        <v>3116</v>
      </c>
      <c r="AB109" t="s">
        <v>604</v>
      </c>
      <c r="AC109" t="s">
        <v>3817</v>
      </c>
      <c r="AD109" t="s">
        <v>3117</v>
      </c>
      <c r="AE109" t="s">
        <v>3667</v>
      </c>
      <c r="AF109" t="s">
        <v>3581</v>
      </c>
      <c r="AG109" t="s">
        <v>3587</v>
      </c>
    </row>
    <row r="110" spans="1:33" x14ac:dyDescent="0.25">
      <c r="A110" t="s">
        <v>12</v>
      </c>
      <c r="B110">
        <v>659943</v>
      </c>
      <c r="C110" t="s">
        <v>3110</v>
      </c>
      <c r="D110" s="4" t="str">
        <f t="shared" si="12"/>
        <v>2023-02-26</v>
      </c>
      <c r="E110" s="2">
        <f t="shared" si="13"/>
        <v>38</v>
      </c>
      <c r="F110" s="2">
        <v>5</v>
      </c>
      <c r="G110" s="2" t="s">
        <v>3829</v>
      </c>
      <c r="H110" s="2">
        <v>45</v>
      </c>
      <c r="I110" s="2">
        <v>40</v>
      </c>
      <c r="J110" s="2">
        <f t="shared" si="14"/>
        <v>5</v>
      </c>
      <c r="K110" s="4" t="str">
        <f t="shared" si="15"/>
        <v>26</v>
      </c>
      <c r="L110" s="4" t="str">
        <f t="shared" si="16"/>
        <v>02</v>
      </c>
      <c r="M110" s="4" t="str">
        <f t="shared" si="17"/>
        <v>2023</v>
      </c>
      <c r="N110" t="str">
        <f t="shared" si="18"/>
        <v>02:27</v>
      </c>
      <c r="O110" t="s">
        <v>3619</v>
      </c>
      <c r="P110" t="s">
        <v>3559</v>
      </c>
      <c r="Q110" t="s">
        <v>3111</v>
      </c>
      <c r="R110" s="4" t="str">
        <f t="shared" si="19"/>
        <v>2023-04-05</v>
      </c>
      <c r="S110" s="4" t="str">
        <f t="shared" si="20"/>
        <v>05</v>
      </c>
      <c r="T110" s="4" t="str">
        <f t="shared" si="21"/>
        <v>04</v>
      </c>
      <c r="U110" s="4" t="str">
        <f t="shared" si="22"/>
        <v>2023</v>
      </c>
      <c r="V110" t="str">
        <f t="shared" si="23"/>
        <v>18:03</v>
      </c>
      <c r="W110" t="s">
        <v>3641</v>
      </c>
      <c r="X110">
        <v>423761250092</v>
      </c>
      <c r="Y110" s="2">
        <v>423761250092</v>
      </c>
      <c r="Z110" t="s">
        <v>371</v>
      </c>
      <c r="AA110" t="s">
        <v>372</v>
      </c>
      <c r="AB110" t="s">
        <v>16</v>
      </c>
      <c r="AC110" t="s">
        <v>3821</v>
      </c>
      <c r="AD110" t="s">
        <v>3112</v>
      </c>
      <c r="AE110" t="s">
        <v>3113</v>
      </c>
      <c r="AF110" t="s">
        <v>3576</v>
      </c>
      <c r="AG110" t="s">
        <v>3577</v>
      </c>
    </row>
    <row r="111" spans="1:33" x14ac:dyDescent="0.25">
      <c r="A111" t="s">
        <v>12</v>
      </c>
      <c r="B111">
        <v>659952</v>
      </c>
      <c r="C111" t="s">
        <v>3106</v>
      </c>
      <c r="D111" s="4" t="str">
        <f t="shared" si="12"/>
        <v>2023-02-26</v>
      </c>
      <c r="E111" s="2">
        <f t="shared" si="13"/>
        <v>1</v>
      </c>
      <c r="F111" s="2">
        <v>5</v>
      </c>
      <c r="G111" s="2" t="s">
        <v>3830</v>
      </c>
      <c r="H111" s="2">
        <v>45</v>
      </c>
      <c r="I111" s="2">
        <v>40</v>
      </c>
      <c r="J111" s="2">
        <f t="shared" si="14"/>
        <v>5</v>
      </c>
      <c r="K111" s="4" t="str">
        <f t="shared" si="15"/>
        <v>26</v>
      </c>
      <c r="L111" s="4" t="str">
        <f t="shared" si="16"/>
        <v>02</v>
      </c>
      <c r="M111" s="4" t="str">
        <f t="shared" si="17"/>
        <v>2023</v>
      </c>
      <c r="N111" t="str">
        <f t="shared" si="18"/>
        <v>13:58</v>
      </c>
      <c r="O111" t="s">
        <v>3619</v>
      </c>
      <c r="P111" t="s">
        <v>3559</v>
      </c>
      <c r="Q111" t="s">
        <v>3107</v>
      </c>
      <c r="R111" s="4" t="str">
        <f t="shared" si="19"/>
        <v>2023-02-27</v>
      </c>
      <c r="S111" s="4" t="str">
        <f t="shared" si="20"/>
        <v>27</v>
      </c>
      <c r="T111" s="4" t="str">
        <f t="shared" si="21"/>
        <v>02</v>
      </c>
      <c r="U111" s="4" t="str">
        <f t="shared" si="22"/>
        <v>2023</v>
      </c>
      <c r="V111" t="str">
        <f t="shared" si="23"/>
        <v>15:02</v>
      </c>
      <c r="W111" t="s">
        <v>3619</v>
      </c>
      <c r="X111">
        <v>423976134832</v>
      </c>
      <c r="Y111" s="2">
        <v>423976134832</v>
      </c>
      <c r="Z111" t="s">
        <v>3108</v>
      </c>
      <c r="AA111" t="s">
        <v>3668</v>
      </c>
      <c r="AB111" t="s">
        <v>35</v>
      </c>
      <c r="AC111" t="s">
        <v>3823</v>
      </c>
      <c r="AD111" t="s">
        <v>3109</v>
      </c>
      <c r="AE111" t="s">
        <v>3669</v>
      </c>
      <c r="AF111" t="s">
        <v>3578</v>
      </c>
      <c r="AG111" t="s">
        <v>3582</v>
      </c>
    </row>
    <row r="112" spans="1:33" x14ac:dyDescent="0.25">
      <c r="A112" t="s">
        <v>12</v>
      </c>
      <c r="B112">
        <v>660565</v>
      </c>
      <c r="C112" t="s">
        <v>3100</v>
      </c>
      <c r="D112" s="4" t="str">
        <f t="shared" si="12"/>
        <v>2023-02-28</v>
      </c>
      <c r="E112" s="2">
        <f t="shared" si="13"/>
        <v>6</v>
      </c>
      <c r="F112" s="2">
        <v>5</v>
      </c>
      <c r="G112" s="2" t="s">
        <v>3829</v>
      </c>
      <c r="H112" s="2">
        <v>45</v>
      </c>
      <c r="I112" s="2">
        <v>40</v>
      </c>
      <c r="J112" s="2">
        <f t="shared" si="14"/>
        <v>5</v>
      </c>
      <c r="K112" s="4" t="str">
        <f t="shared" si="15"/>
        <v>28</v>
      </c>
      <c r="L112" s="4" t="str">
        <f t="shared" si="16"/>
        <v>02</v>
      </c>
      <c r="M112" s="4" t="str">
        <f t="shared" si="17"/>
        <v>2023</v>
      </c>
      <c r="N112" t="str">
        <f t="shared" si="18"/>
        <v>10:41</v>
      </c>
      <c r="O112" t="s">
        <v>3619</v>
      </c>
      <c r="P112" t="s">
        <v>3559</v>
      </c>
      <c r="Q112" t="s">
        <v>3101</v>
      </c>
      <c r="R112" s="4" t="str">
        <f t="shared" si="19"/>
        <v>2023-03-06</v>
      </c>
      <c r="S112" s="4" t="str">
        <f t="shared" si="20"/>
        <v>06</v>
      </c>
      <c r="T112" s="4" t="str">
        <f t="shared" si="21"/>
        <v>03</v>
      </c>
      <c r="U112" s="4" t="str">
        <f t="shared" si="22"/>
        <v>2023</v>
      </c>
      <c r="V112" t="str">
        <f t="shared" si="23"/>
        <v>19:02</v>
      </c>
      <c r="W112" t="s">
        <v>3631</v>
      </c>
      <c r="X112">
        <v>13549299139348</v>
      </c>
      <c r="Y112" s="2">
        <v>13549299139348</v>
      </c>
      <c r="Z112" t="s">
        <v>3102</v>
      </c>
      <c r="AA112" t="s">
        <v>3103</v>
      </c>
      <c r="AB112" t="s">
        <v>16</v>
      </c>
      <c r="AC112" t="s">
        <v>3823</v>
      </c>
      <c r="AD112" t="s">
        <v>3104</v>
      </c>
      <c r="AE112" t="s">
        <v>3105</v>
      </c>
      <c r="AF112" t="s">
        <v>2221</v>
      </c>
      <c r="AG112" t="s">
        <v>3580</v>
      </c>
    </row>
    <row r="113" spans="1:33" x14ac:dyDescent="0.25">
      <c r="A113" t="s">
        <v>12</v>
      </c>
      <c r="B113">
        <v>661276</v>
      </c>
      <c r="C113" t="s">
        <v>3098</v>
      </c>
      <c r="D113" s="4" t="str">
        <f t="shared" si="12"/>
        <v>2023-03-01</v>
      </c>
      <c r="E113" s="2">
        <f t="shared" si="13"/>
        <v>238</v>
      </c>
      <c r="F113" s="2">
        <v>5</v>
      </c>
      <c r="G113" s="2" t="s">
        <v>3829</v>
      </c>
      <c r="H113" s="2">
        <v>60</v>
      </c>
      <c r="I113" s="2">
        <v>40</v>
      </c>
      <c r="J113" s="2">
        <f t="shared" si="14"/>
        <v>20</v>
      </c>
      <c r="K113" s="4" t="str">
        <f t="shared" si="15"/>
        <v>01</v>
      </c>
      <c r="L113" s="4" t="str">
        <f t="shared" si="16"/>
        <v>03</v>
      </c>
      <c r="M113" s="4" t="str">
        <f t="shared" si="17"/>
        <v>2023</v>
      </c>
      <c r="N113" t="str">
        <f t="shared" si="18"/>
        <v>12:42</v>
      </c>
      <c r="O113" t="s">
        <v>3631</v>
      </c>
      <c r="P113" t="s">
        <v>3559</v>
      </c>
      <c r="Q113" t="s">
        <v>3049</v>
      </c>
      <c r="R113" s="4" t="str">
        <f t="shared" si="19"/>
        <v>2023-10-25</v>
      </c>
      <c r="S113" s="4" t="str">
        <f t="shared" si="20"/>
        <v>25</v>
      </c>
      <c r="T113" s="4" t="str">
        <f t="shared" si="21"/>
        <v>10</v>
      </c>
      <c r="U113" s="4" t="str">
        <f t="shared" si="22"/>
        <v>2023</v>
      </c>
      <c r="V113" t="str">
        <f t="shared" si="23"/>
        <v>13:02</v>
      </c>
      <c r="W113" t="s">
        <v>3776</v>
      </c>
      <c r="X113">
        <v>423092831352</v>
      </c>
      <c r="Y113" s="2">
        <v>423092831352</v>
      </c>
      <c r="Z113" t="s">
        <v>725</v>
      </c>
      <c r="AA113" t="s">
        <v>726</v>
      </c>
      <c r="AB113" t="s">
        <v>604</v>
      </c>
      <c r="AC113" t="s">
        <v>3816</v>
      </c>
      <c r="AD113" t="s">
        <v>3099</v>
      </c>
      <c r="AE113" t="s">
        <v>3629</v>
      </c>
      <c r="AF113" t="s">
        <v>2221</v>
      </c>
      <c r="AG113" t="s">
        <v>3580</v>
      </c>
    </row>
    <row r="114" spans="1:33" x14ac:dyDescent="0.25">
      <c r="A114" t="s">
        <v>12</v>
      </c>
      <c r="B114">
        <v>661285</v>
      </c>
      <c r="C114" t="s">
        <v>3094</v>
      </c>
      <c r="D114" s="4" t="str">
        <f t="shared" si="12"/>
        <v>2023-03-01</v>
      </c>
      <c r="E114" s="2">
        <f t="shared" si="13"/>
        <v>257</v>
      </c>
      <c r="F114" s="2">
        <v>5</v>
      </c>
      <c r="G114" s="2" t="s">
        <v>3829</v>
      </c>
      <c r="H114" s="2">
        <v>60</v>
      </c>
      <c r="I114" s="2">
        <v>40</v>
      </c>
      <c r="J114" s="2">
        <f t="shared" si="14"/>
        <v>20</v>
      </c>
      <c r="K114" s="4" t="str">
        <f t="shared" si="15"/>
        <v>01</v>
      </c>
      <c r="L114" s="4" t="str">
        <f t="shared" si="16"/>
        <v>03</v>
      </c>
      <c r="M114" s="4" t="str">
        <f t="shared" si="17"/>
        <v>2023</v>
      </c>
      <c r="N114" t="str">
        <f t="shared" si="18"/>
        <v>12:50</v>
      </c>
      <c r="O114" t="s">
        <v>3631</v>
      </c>
      <c r="P114" t="s">
        <v>3559</v>
      </c>
      <c r="Q114" t="s">
        <v>253</v>
      </c>
      <c r="R114" s="4" t="str">
        <f t="shared" si="19"/>
        <v>2023-11-13</v>
      </c>
      <c r="S114" s="4" t="str">
        <f t="shared" si="20"/>
        <v>13</v>
      </c>
      <c r="T114" s="4" t="str">
        <f t="shared" si="21"/>
        <v>11</v>
      </c>
      <c r="U114" s="4" t="str">
        <f t="shared" si="22"/>
        <v>2023</v>
      </c>
      <c r="V114" t="str">
        <f t="shared" si="23"/>
        <v>16:04</v>
      </c>
      <c r="W114" t="s">
        <v>3792</v>
      </c>
      <c r="X114">
        <v>10990082077588</v>
      </c>
      <c r="Y114" s="2">
        <v>10990082077588</v>
      </c>
      <c r="Z114" t="s">
        <v>3095</v>
      </c>
      <c r="AA114" t="s">
        <v>3096</v>
      </c>
      <c r="AB114" t="s">
        <v>28</v>
      </c>
      <c r="AC114" t="s">
        <v>3822</v>
      </c>
      <c r="AD114" t="s">
        <v>211</v>
      </c>
      <c r="AE114" t="s">
        <v>3097</v>
      </c>
      <c r="AF114" t="s">
        <v>3578</v>
      </c>
      <c r="AG114" t="s">
        <v>3579</v>
      </c>
    </row>
    <row r="115" spans="1:33" x14ac:dyDescent="0.25">
      <c r="A115" t="s">
        <v>12</v>
      </c>
      <c r="B115">
        <v>661309</v>
      </c>
      <c r="C115" t="s">
        <v>3088</v>
      </c>
      <c r="D115" s="4" t="str">
        <f t="shared" si="12"/>
        <v>2023-03-01</v>
      </c>
      <c r="E115" s="2">
        <f t="shared" si="13"/>
        <v>0</v>
      </c>
      <c r="F115" s="2">
        <v>5</v>
      </c>
      <c r="G115" s="2" t="s">
        <v>3830</v>
      </c>
      <c r="H115" s="2">
        <v>60</v>
      </c>
      <c r="I115" s="2">
        <v>40</v>
      </c>
      <c r="J115" s="2">
        <f t="shared" si="14"/>
        <v>20</v>
      </c>
      <c r="K115" s="4" t="str">
        <f t="shared" si="15"/>
        <v>01</v>
      </c>
      <c r="L115" s="4" t="str">
        <f t="shared" si="16"/>
        <v>03</v>
      </c>
      <c r="M115" s="4" t="str">
        <f t="shared" si="17"/>
        <v>2023</v>
      </c>
      <c r="N115" t="str">
        <f t="shared" si="18"/>
        <v>13:20</v>
      </c>
      <c r="O115" t="s">
        <v>3631</v>
      </c>
      <c r="P115" t="s">
        <v>3559</v>
      </c>
      <c r="Q115" t="s">
        <v>3089</v>
      </c>
      <c r="R115" s="4" t="str">
        <f t="shared" si="19"/>
        <v>2023-03-01</v>
      </c>
      <c r="S115" s="4" t="str">
        <f t="shared" si="20"/>
        <v>01</v>
      </c>
      <c r="T115" s="4" t="str">
        <f t="shared" si="21"/>
        <v>03</v>
      </c>
      <c r="U115" s="4" t="str">
        <f t="shared" si="22"/>
        <v>2023</v>
      </c>
      <c r="V115" t="str">
        <f t="shared" si="23"/>
        <v>16:02</v>
      </c>
      <c r="W115" t="s">
        <v>3631</v>
      </c>
      <c r="X115">
        <v>5735658178836</v>
      </c>
      <c r="Y115" s="2">
        <v>5735658178836</v>
      </c>
      <c r="Z115" t="s">
        <v>3090</v>
      </c>
      <c r="AA115" t="s">
        <v>3091</v>
      </c>
      <c r="AB115" t="s">
        <v>35</v>
      </c>
      <c r="AC115" t="s">
        <v>3823</v>
      </c>
      <c r="AD115" t="s">
        <v>3092</v>
      </c>
      <c r="AE115" t="s">
        <v>3093</v>
      </c>
      <c r="AF115" t="s">
        <v>3581</v>
      </c>
      <c r="AG115" t="s">
        <v>3583</v>
      </c>
    </row>
    <row r="116" spans="1:33" x14ac:dyDescent="0.25">
      <c r="A116" t="s">
        <v>12</v>
      </c>
      <c r="B116">
        <v>661594</v>
      </c>
      <c r="C116" t="s">
        <v>3086</v>
      </c>
      <c r="D116" s="4" t="str">
        <f t="shared" si="12"/>
        <v>2023-03-01</v>
      </c>
      <c r="E116" s="2">
        <f t="shared" si="13"/>
        <v>35</v>
      </c>
      <c r="F116" s="2">
        <v>5</v>
      </c>
      <c r="G116" s="2" t="s">
        <v>3829</v>
      </c>
      <c r="H116" s="2">
        <v>60</v>
      </c>
      <c r="I116" s="2">
        <v>40</v>
      </c>
      <c r="J116" s="2">
        <f t="shared" si="14"/>
        <v>20</v>
      </c>
      <c r="K116" s="4" t="str">
        <f t="shared" si="15"/>
        <v>01</v>
      </c>
      <c r="L116" s="4" t="str">
        <f t="shared" si="16"/>
        <v>03</v>
      </c>
      <c r="M116" s="4" t="str">
        <f t="shared" si="17"/>
        <v>2023</v>
      </c>
      <c r="N116" t="str">
        <f t="shared" si="18"/>
        <v>17:32</v>
      </c>
      <c r="O116" t="s">
        <v>3631</v>
      </c>
      <c r="P116" t="s">
        <v>3559</v>
      </c>
      <c r="Q116" t="s">
        <v>3026</v>
      </c>
      <c r="R116" s="4" t="str">
        <f t="shared" si="19"/>
        <v>2023-04-05</v>
      </c>
      <c r="S116" s="4" t="str">
        <f t="shared" si="20"/>
        <v>05</v>
      </c>
      <c r="T116" s="4" t="str">
        <f t="shared" si="21"/>
        <v>04</v>
      </c>
      <c r="U116" s="4" t="str">
        <f t="shared" si="22"/>
        <v>2023</v>
      </c>
      <c r="V116" t="str">
        <f t="shared" si="23"/>
        <v>18:03</v>
      </c>
      <c r="W116" t="s">
        <v>3641</v>
      </c>
      <c r="X116">
        <v>423092831352</v>
      </c>
      <c r="Y116" s="2">
        <v>423092831352</v>
      </c>
      <c r="Z116" t="s">
        <v>725</v>
      </c>
      <c r="AA116" t="s">
        <v>726</v>
      </c>
      <c r="AB116" t="s">
        <v>16</v>
      </c>
      <c r="AC116" t="s">
        <v>3821</v>
      </c>
      <c r="AD116" t="s">
        <v>3087</v>
      </c>
      <c r="AE116" t="s">
        <v>3630</v>
      </c>
      <c r="AF116" t="s">
        <v>3578</v>
      </c>
      <c r="AG116" t="s">
        <v>3583</v>
      </c>
    </row>
    <row r="117" spans="1:33" x14ac:dyDescent="0.25">
      <c r="A117" t="s">
        <v>12</v>
      </c>
      <c r="B117">
        <v>662402</v>
      </c>
      <c r="C117" t="s">
        <v>3080</v>
      </c>
      <c r="D117" s="4" t="str">
        <f t="shared" si="12"/>
        <v>2023-03-02</v>
      </c>
      <c r="E117" s="2">
        <f t="shared" si="13"/>
        <v>5</v>
      </c>
      <c r="F117" s="2">
        <v>5</v>
      </c>
      <c r="G117" s="2" t="s">
        <v>3830</v>
      </c>
      <c r="H117" s="2">
        <v>60</v>
      </c>
      <c r="I117" s="2">
        <v>40</v>
      </c>
      <c r="J117" s="2">
        <f t="shared" si="14"/>
        <v>20</v>
      </c>
      <c r="K117" s="4" t="str">
        <f t="shared" si="15"/>
        <v>02</v>
      </c>
      <c r="L117" s="4" t="str">
        <f t="shared" si="16"/>
        <v>03</v>
      </c>
      <c r="M117" s="4" t="str">
        <f t="shared" si="17"/>
        <v>2023</v>
      </c>
      <c r="N117" t="str">
        <f t="shared" si="18"/>
        <v>17:22</v>
      </c>
      <c r="O117" t="s">
        <v>3631</v>
      </c>
      <c r="P117" t="s">
        <v>3559</v>
      </c>
      <c r="Q117" t="s">
        <v>3081</v>
      </c>
      <c r="R117" s="4" t="str">
        <f t="shared" si="19"/>
        <v>2023-03-07</v>
      </c>
      <c r="S117" s="4" t="str">
        <f t="shared" si="20"/>
        <v>07</v>
      </c>
      <c r="T117" s="4" t="str">
        <f t="shared" si="21"/>
        <v>03</v>
      </c>
      <c r="U117" s="4" t="str">
        <f t="shared" si="22"/>
        <v>2023</v>
      </c>
      <c r="V117" t="str">
        <f t="shared" si="23"/>
        <v>13:02</v>
      </c>
      <c r="W117" t="s">
        <v>3631</v>
      </c>
      <c r="X117">
        <v>13614417515540</v>
      </c>
      <c r="Y117" s="2">
        <v>13614417515540</v>
      </c>
      <c r="Z117" t="s">
        <v>3082</v>
      </c>
      <c r="AA117" t="s">
        <v>3083</v>
      </c>
      <c r="AB117" t="s">
        <v>16</v>
      </c>
      <c r="AC117" t="s">
        <v>3823</v>
      </c>
      <c r="AD117" t="s">
        <v>3084</v>
      </c>
      <c r="AE117" t="s">
        <v>3085</v>
      </c>
      <c r="AF117" t="s">
        <v>2221</v>
      </c>
      <c r="AG117" t="s">
        <v>3580</v>
      </c>
    </row>
    <row r="118" spans="1:33" x14ac:dyDescent="0.25">
      <c r="A118" t="s">
        <v>12</v>
      </c>
      <c r="B118">
        <v>662532</v>
      </c>
      <c r="C118" t="s">
        <v>3076</v>
      </c>
      <c r="D118" s="4" t="str">
        <f t="shared" si="12"/>
        <v>2023-03-02</v>
      </c>
      <c r="E118" s="2">
        <f t="shared" si="13"/>
        <v>15</v>
      </c>
      <c r="F118" s="2">
        <v>5</v>
      </c>
      <c r="G118" s="2" t="s">
        <v>3829</v>
      </c>
      <c r="H118" s="2">
        <v>60</v>
      </c>
      <c r="I118" s="2">
        <v>40</v>
      </c>
      <c r="J118" s="2">
        <f t="shared" si="14"/>
        <v>20</v>
      </c>
      <c r="K118" s="4" t="str">
        <f t="shared" si="15"/>
        <v>02</v>
      </c>
      <c r="L118" s="4" t="str">
        <f t="shared" si="16"/>
        <v>03</v>
      </c>
      <c r="M118" s="4" t="str">
        <f t="shared" si="17"/>
        <v>2023</v>
      </c>
      <c r="N118" t="str">
        <f t="shared" si="18"/>
        <v>20:07</v>
      </c>
      <c r="O118" t="s">
        <v>3631</v>
      </c>
      <c r="P118" t="s">
        <v>3559</v>
      </c>
      <c r="Q118" t="s">
        <v>3077</v>
      </c>
      <c r="R118" s="4" t="str">
        <f t="shared" si="19"/>
        <v>2023-03-17</v>
      </c>
      <c r="S118" s="4" t="str">
        <f t="shared" si="20"/>
        <v>17</v>
      </c>
      <c r="T118" s="4" t="str">
        <f t="shared" si="21"/>
        <v>03</v>
      </c>
      <c r="U118" s="4" t="str">
        <f t="shared" si="22"/>
        <v>2023</v>
      </c>
      <c r="V118" t="str">
        <f t="shared" si="23"/>
        <v>14:03</v>
      </c>
      <c r="W118" t="s">
        <v>3631</v>
      </c>
      <c r="X118">
        <v>11876394416532</v>
      </c>
      <c r="Y118" s="2">
        <v>11876394416532</v>
      </c>
      <c r="Z118" t="s">
        <v>2826</v>
      </c>
      <c r="AA118" t="s">
        <v>2827</v>
      </c>
      <c r="AB118" t="s">
        <v>204</v>
      </c>
      <c r="AC118" t="s">
        <v>3822</v>
      </c>
      <c r="AD118" t="s">
        <v>3078</v>
      </c>
      <c r="AE118" t="s">
        <v>3079</v>
      </c>
      <c r="AF118" t="s">
        <v>2221</v>
      </c>
      <c r="AG118" t="s">
        <v>3575</v>
      </c>
    </row>
    <row r="119" spans="1:33" x14ac:dyDescent="0.25">
      <c r="A119" t="s">
        <v>12</v>
      </c>
      <c r="B119">
        <v>662605</v>
      </c>
      <c r="C119" t="s">
        <v>3073</v>
      </c>
      <c r="D119" s="4" t="str">
        <f t="shared" si="12"/>
        <v>2023-03-02</v>
      </c>
      <c r="E119" s="2">
        <f t="shared" si="13"/>
        <v>4</v>
      </c>
      <c r="F119" s="2">
        <v>5</v>
      </c>
      <c r="G119" s="2" t="s">
        <v>3830</v>
      </c>
      <c r="H119" s="2">
        <v>60</v>
      </c>
      <c r="I119" s="2">
        <v>40</v>
      </c>
      <c r="J119" s="2">
        <f t="shared" si="14"/>
        <v>20</v>
      </c>
      <c r="K119" s="4" t="str">
        <f t="shared" si="15"/>
        <v>02</v>
      </c>
      <c r="L119" s="4" t="str">
        <f t="shared" si="16"/>
        <v>03</v>
      </c>
      <c r="M119" s="4" t="str">
        <f t="shared" si="17"/>
        <v>2023</v>
      </c>
      <c r="N119" t="str">
        <f t="shared" si="18"/>
        <v>21:56</v>
      </c>
      <c r="O119" t="s">
        <v>3631</v>
      </c>
      <c r="P119" t="s">
        <v>3559</v>
      </c>
      <c r="Q119" t="s">
        <v>3074</v>
      </c>
      <c r="R119" s="4" t="str">
        <f t="shared" si="19"/>
        <v>2023-03-06</v>
      </c>
      <c r="S119" s="4" t="str">
        <f t="shared" si="20"/>
        <v>06</v>
      </c>
      <c r="T119" s="4" t="str">
        <f t="shared" si="21"/>
        <v>03</v>
      </c>
      <c r="U119" s="4" t="str">
        <f t="shared" si="22"/>
        <v>2023</v>
      </c>
      <c r="V119" t="str">
        <f t="shared" si="23"/>
        <v>14:02</v>
      </c>
      <c r="W119" t="s">
        <v>3631</v>
      </c>
      <c r="X119">
        <v>10878232581396</v>
      </c>
      <c r="Y119" s="2">
        <v>10878232581396</v>
      </c>
      <c r="Z119" t="s">
        <v>33</v>
      </c>
      <c r="AA119" t="s">
        <v>34</v>
      </c>
      <c r="AB119" t="s">
        <v>35</v>
      </c>
      <c r="AC119" t="s">
        <v>3823</v>
      </c>
      <c r="AD119" t="s">
        <v>36</v>
      </c>
      <c r="AE119" t="s">
        <v>3075</v>
      </c>
      <c r="AF119" t="s">
        <v>2221</v>
      </c>
      <c r="AG119" t="s">
        <v>3575</v>
      </c>
    </row>
    <row r="120" spans="1:33" x14ac:dyDescent="0.25">
      <c r="A120" t="s">
        <v>12</v>
      </c>
      <c r="B120">
        <v>662737</v>
      </c>
      <c r="C120" t="s">
        <v>3071</v>
      </c>
      <c r="D120" s="4" t="str">
        <f t="shared" si="12"/>
        <v>2023-03-03</v>
      </c>
      <c r="E120" s="2">
        <f t="shared" si="13"/>
        <v>5</v>
      </c>
      <c r="F120" s="2">
        <v>5</v>
      </c>
      <c r="G120" s="2" t="s">
        <v>3830</v>
      </c>
      <c r="H120" s="2">
        <v>60</v>
      </c>
      <c r="I120" s="2">
        <v>40</v>
      </c>
      <c r="J120" s="2">
        <f t="shared" si="14"/>
        <v>20</v>
      </c>
      <c r="K120" s="4" t="str">
        <f t="shared" si="15"/>
        <v>03</v>
      </c>
      <c r="L120" s="4" t="str">
        <f t="shared" si="16"/>
        <v>03</v>
      </c>
      <c r="M120" s="4" t="str">
        <f t="shared" si="17"/>
        <v>2023</v>
      </c>
      <c r="N120" t="str">
        <f t="shared" si="18"/>
        <v>12:26</v>
      </c>
      <c r="O120" t="s">
        <v>3631</v>
      </c>
      <c r="P120" t="s">
        <v>3559</v>
      </c>
      <c r="Q120" t="s">
        <v>3072</v>
      </c>
      <c r="R120" s="4" t="str">
        <f t="shared" si="19"/>
        <v>2023-03-08</v>
      </c>
      <c r="S120" s="4" t="str">
        <f t="shared" si="20"/>
        <v>08</v>
      </c>
      <c r="T120" s="4" t="str">
        <f t="shared" si="21"/>
        <v>03</v>
      </c>
      <c r="U120" s="4" t="str">
        <f t="shared" si="22"/>
        <v>2023</v>
      </c>
      <c r="V120" t="str">
        <f t="shared" si="23"/>
        <v>18:02</v>
      </c>
      <c r="W120" t="s">
        <v>3631</v>
      </c>
      <c r="X120">
        <v>10878232581396</v>
      </c>
      <c r="Y120" s="2">
        <v>10878232581396</v>
      </c>
      <c r="Z120" t="s">
        <v>33</v>
      </c>
      <c r="AA120" t="s">
        <v>34</v>
      </c>
      <c r="AB120" t="s">
        <v>35</v>
      </c>
      <c r="AC120" t="s">
        <v>3823</v>
      </c>
      <c r="AD120" t="s">
        <v>36</v>
      </c>
      <c r="AE120" t="s">
        <v>3670</v>
      </c>
      <c r="AF120" t="s">
        <v>2221</v>
      </c>
      <c r="AG120" t="s">
        <v>3575</v>
      </c>
    </row>
    <row r="121" spans="1:33" x14ac:dyDescent="0.25">
      <c r="A121" t="s">
        <v>12</v>
      </c>
      <c r="B121">
        <v>662934</v>
      </c>
      <c r="C121" t="s">
        <v>3070</v>
      </c>
      <c r="D121" s="4" t="str">
        <f t="shared" si="12"/>
        <v>2023-03-03</v>
      </c>
      <c r="E121" s="2">
        <f t="shared" si="13"/>
        <v>245</v>
      </c>
      <c r="F121" s="2">
        <v>5</v>
      </c>
      <c r="G121" s="2" t="s">
        <v>3829</v>
      </c>
      <c r="H121" s="2">
        <v>60</v>
      </c>
      <c r="I121" s="2">
        <v>40</v>
      </c>
      <c r="J121" s="2">
        <f t="shared" si="14"/>
        <v>20</v>
      </c>
      <c r="K121" s="4" t="str">
        <f t="shared" si="15"/>
        <v>03</v>
      </c>
      <c r="L121" s="4" t="str">
        <f t="shared" si="16"/>
        <v>03</v>
      </c>
      <c r="M121" s="4" t="str">
        <f t="shared" si="17"/>
        <v>2023</v>
      </c>
      <c r="N121" t="str">
        <f t="shared" si="18"/>
        <v>16:22</v>
      </c>
      <c r="O121" t="s">
        <v>3631</v>
      </c>
      <c r="P121" t="s">
        <v>3559</v>
      </c>
      <c r="Q121" t="s">
        <v>2985</v>
      </c>
      <c r="R121" s="4" t="str">
        <f t="shared" si="19"/>
        <v>2023-11-03</v>
      </c>
      <c r="S121" s="4" t="str">
        <f t="shared" si="20"/>
        <v>03</v>
      </c>
      <c r="T121" s="4" t="str">
        <f t="shared" si="21"/>
        <v>11</v>
      </c>
      <c r="U121" s="4" t="str">
        <f t="shared" si="22"/>
        <v>2023</v>
      </c>
      <c r="V121" t="str">
        <f t="shared" si="23"/>
        <v>13:02</v>
      </c>
      <c r="W121" t="s">
        <v>3792</v>
      </c>
      <c r="X121">
        <v>10642506220692</v>
      </c>
      <c r="Y121" s="2">
        <v>10642506220692</v>
      </c>
      <c r="Z121" t="s">
        <v>509</v>
      </c>
      <c r="AA121" t="s">
        <v>510</v>
      </c>
      <c r="AB121" t="s">
        <v>511</v>
      </c>
      <c r="AC121" t="s">
        <v>3816</v>
      </c>
      <c r="AD121" t="s">
        <v>3761</v>
      </c>
      <c r="AE121" t="s">
        <v>3762</v>
      </c>
      <c r="AF121" t="s">
        <v>3574</v>
      </c>
      <c r="AG121" t="s">
        <v>3584</v>
      </c>
    </row>
    <row r="122" spans="1:33" x14ac:dyDescent="0.25">
      <c r="A122" t="s">
        <v>12</v>
      </c>
      <c r="B122">
        <v>663220</v>
      </c>
      <c r="C122" t="s">
        <v>3067</v>
      </c>
      <c r="D122" s="4" t="str">
        <f t="shared" si="12"/>
        <v>2023-03-04</v>
      </c>
      <c r="E122" s="2">
        <f t="shared" si="13"/>
        <v>32</v>
      </c>
      <c r="F122" s="2">
        <v>5</v>
      </c>
      <c r="G122" s="2" t="s">
        <v>3829</v>
      </c>
      <c r="H122" s="2">
        <v>60</v>
      </c>
      <c r="I122" s="2">
        <v>40</v>
      </c>
      <c r="J122" s="2">
        <f t="shared" si="14"/>
        <v>20</v>
      </c>
      <c r="K122" s="4" t="str">
        <f t="shared" si="15"/>
        <v>04</v>
      </c>
      <c r="L122" s="4" t="str">
        <f t="shared" si="16"/>
        <v>03</v>
      </c>
      <c r="M122" s="4" t="str">
        <f t="shared" si="17"/>
        <v>2023</v>
      </c>
      <c r="N122" t="str">
        <f t="shared" si="18"/>
        <v>01:35</v>
      </c>
      <c r="O122" t="s">
        <v>3631</v>
      </c>
      <c r="P122" t="s">
        <v>3559</v>
      </c>
      <c r="Q122" t="s">
        <v>3026</v>
      </c>
      <c r="R122" s="4" t="str">
        <f t="shared" si="19"/>
        <v>2023-04-05</v>
      </c>
      <c r="S122" s="4" t="str">
        <f t="shared" si="20"/>
        <v>05</v>
      </c>
      <c r="T122" s="4" t="str">
        <f t="shared" si="21"/>
        <v>04</v>
      </c>
      <c r="U122" s="4" t="str">
        <f t="shared" si="22"/>
        <v>2023</v>
      </c>
      <c r="V122" t="str">
        <f t="shared" si="23"/>
        <v>18:03</v>
      </c>
      <c r="W122" t="s">
        <v>3641</v>
      </c>
      <c r="X122">
        <v>9516767928084</v>
      </c>
      <c r="Y122" s="2">
        <v>9516767928084</v>
      </c>
      <c r="Z122" t="s">
        <v>179</v>
      </c>
      <c r="AA122" t="s">
        <v>180</v>
      </c>
      <c r="AB122" t="s">
        <v>16</v>
      </c>
      <c r="AC122" t="s">
        <v>3821</v>
      </c>
      <c r="AD122" t="s">
        <v>3068</v>
      </c>
      <c r="AE122" t="s">
        <v>3069</v>
      </c>
      <c r="AF122" t="s">
        <v>3576</v>
      </c>
      <c r="AG122" t="s">
        <v>3577</v>
      </c>
    </row>
    <row r="123" spans="1:33" x14ac:dyDescent="0.25">
      <c r="A123" t="s">
        <v>12</v>
      </c>
      <c r="B123">
        <v>663301</v>
      </c>
      <c r="C123" t="s">
        <v>3064</v>
      </c>
      <c r="D123" s="4" t="str">
        <f t="shared" si="12"/>
        <v>2023-03-04</v>
      </c>
      <c r="E123" s="2">
        <f t="shared" si="13"/>
        <v>32</v>
      </c>
      <c r="F123" s="2">
        <v>5</v>
      </c>
      <c r="G123" s="2" t="s">
        <v>3829</v>
      </c>
      <c r="H123" s="2">
        <v>60</v>
      </c>
      <c r="I123" s="2">
        <v>40</v>
      </c>
      <c r="J123" s="2">
        <f t="shared" si="14"/>
        <v>20</v>
      </c>
      <c r="K123" s="4" t="str">
        <f t="shared" si="15"/>
        <v>04</v>
      </c>
      <c r="L123" s="4" t="str">
        <f t="shared" si="16"/>
        <v>03</v>
      </c>
      <c r="M123" s="4" t="str">
        <f t="shared" si="17"/>
        <v>2023</v>
      </c>
      <c r="N123" t="str">
        <f t="shared" si="18"/>
        <v>23:11</v>
      </c>
      <c r="O123" t="s">
        <v>3631</v>
      </c>
      <c r="P123" t="s">
        <v>3559</v>
      </c>
      <c r="Q123" t="s">
        <v>3026</v>
      </c>
      <c r="R123" s="4" t="str">
        <f t="shared" si="19"/>
        <v>2023-04-05</v>
      </c>
      <c r="S123" s="4" t="str">
        <f t="shared" si="20"/>
        <v>05</v>
      </c>
      <c r="T123" s="4" t="str">
        <f t="shared" si="21"/>
        <v>04</v>
      </c>
      <c r="U123" s="4" t="str">
        <f t="shared" si="22"/>
        <v>2023</v>
      </c>
      <c r="V123" t="str">
        <f t="shared" si="23"/>
        <v>18:03</v>
      </c>
      <c r="W123" t="s">
        <v>3641</v>
      </c>
      <c r="X123">
        <v>423761250092</v>
      </c>
      <c r="Y123" s="2">
        <v>423761250092</v>
      </c>
      <c r="Z123" t="s">
        <v>371</v>
      </c>
      <c r="AA123" t="s">
        <v>372</v>
      </c>
      <c r="AB123" t="s">
        <v>16</v>
      </c>
      <c r="AC123" t="s">
        <v>3821</v>
      </c>
      <c r="AD123" t="s">
        <v>3065</v>
      </c>
      <c r="AE123" t="s">
        <v>3066</v>
      </c>
      <c r="AF123" t="s">
        <v>3576</v>
      </c>
      <c r="AG123" t="s">
        <v>3577</v>
      </c>
    </row>
    <row r="124" spans="1:33" x14ac:dyDescent="0.25">
      <c r="A124" t="s">
        <v>12</v>
      </c>
      <c r="B124">
        <v>663353</v>
      </c>
      <c r="C124" t="s">
        <v>3060</v>
      </c>
      <c r="D124" s="4" t="str">
        <f t="shared" si="12"/>
        <v>2023-03-05</v>
      </c>
      <c r="E124" s="2">
        <f t="shared" si="13"/>
        <v>4</v>
      </c>
      <c r="F124" s="2">
        <v>5</v>
      </c>
      <c r="G124" s="2" t="s">
        <v>3830</v>
      </c>
      <c r="H124" s="2">
        <v>60</v>
      </c>
      <c r="I124" s="2">
        <v>40</v>
      </c>
      <c r="J124" s="2">
        <f t="shared" si="14"/>
        <v>20</v>
      </c>
      <c r="K124" s="4" t="str">
        <f t="shared" si="15"/>
        <v>05</v>
      </c>
      <c r="L124" s="4" t="str">
        <f t="shared" si="16"/>
        <v>03</v>
      </c>
      <c r="M124" s="4" t="str">
        <f t="shared" si="17"/>
        <v>2023</v>
      </c>
      <c r="N124" t="str">
        <f t="shared" si="18"/>
        <v>18:28</v>
      </c>
      <c r="O124" t="s">
        <v>3631</v>
      </c>
      <c r="P124" t="s">
        <v>3559</v>
      </c>
      <c r="Q124" t="s">
        <v>3061</v>
      </c>
      <c r="R124" s="4" t="str">
        <f t="shared" si="19"/>
        <v>2023-03-09</v>
      </c>
      <c r="S124" s="4" t="str">
        <f t="shared" si="20"/>
        <v>09</v>
      </c>
      <c r="T124" s="4" t="str">
        <f t="shared" si="21"/>
        <v>03</v>
      </c>
      <c r="U124" s="4" t="str">
        <f t="shared" si="22"/>
        <v>2023</v>
      </c>
      <c r="V124" t="str">
        <f t="shared" si="23"/>
        <v>20:02</v>
      </c>
      <c r="W124" t="s">
        <v>3631</v>
      </c>
      <c r="X124">
        <v>377726384411</v>
      </c>
      <c r="Y124" s="2">
        <v>377726384411</v>
      </c>
      <c r="Z124" t="s">
        <v>2304</v>
      </c>
      <c r="AA124" t="s">
        <v>2305</v>
      </c>
      <c r="AB124" t="s">
        <v>28</v>
      </c>
      <c r="AC124" t="s">
        <v>3823</v>
      </c>
      <c r="AD124" t="s">
        <v>3062</v>
      </c>
      <c r="AE124" t="s">
        <v>3063</v>
      </c>
      <c r="AF124" t="s">
        <v>3581</v>
      </c>
      <c r="AG124" t="s">
        <v>3588</v>
      </c>
    </row>
    <row r="125" spans="1:33" x14ac:dyDescent="0.25">
      <c r="A125" t="s">
        <v>12</v>
      </c>
      <c r="B125">
        <v>663460</v>
      </c>
      <c r="C125" t="s">
        <v>3054</v>
      </c>
      <c r="D125" s="4" t="str">
        <f t="shared" si="12"/>
        <v>2023-03-06</v>
      </c>
      <c r="E125" s="2">
        <f t="shared" si="13"/>
        <v>1</v>
      </c>
      <c r="F125" s="2">
        <v>5</v>
      </c>
      <c r="G125" s="2" t="s">
        <v>3830</v>
      </c>
      <c r="H125" s="2">
        <v>60</v>
      </c>
      <c r="I125" s="2">
        <v>40</v>
      </c>
      <c r="J125" s="2">
        <f t="shared" si="14"/>
        <v>20</v>
      </c>
      <c r="K125" s="4" t="str">
        <f t="shared" si="15"/>
        <v>06</v>
      </c>
      <c r="L125" s="4" t="str">
        <f t="shared" si="16"/>
        <v>03</v>
      </c>
      <c r="M125" s="4" t="str">
        <f t="shared" si="17"/>
        <v>2023</v>
      </c>
      <c r="N125" t="str">
        <f t="shared" si="18"/>
        <v>12:18</v>
      </c>
      <c r="O125" t="s">
        <v>3631</v>
      </c>
      <c r="P125" t="s">
        <v>3559</v>
      </c>
      <c r="Q125" t="s">
        <v>3055</v>
      </c>
      <c r="R125" s="4" t="str">
        <f t="shared" si="19"/>
        <v>2023-03-07</v>
      </c>
      <c r="S125" s="4" t="str">
        <f t="shared" si="20"/>
        <v>07</v>
      </c>
      <c r="T125" s="4" t="str">
        <f t="shared" si="21"/>
        <v>03</v>
      </c>
      <c r="U125" s="4" t="str">
        <f t="shared" si="22"/>
        <v>2023</v>
      </c>
      <c r="V125" t="str">
        <f t="shared" si="23"/>
        <v>13:02</v>
      </c>
      <c r="W125" t="s">
        <v>3631</v>
      </c>
      <c r="X125">
        <v>13705064833428</v>
      </c>
      <c r="Y125" s="2">
        <v>13705064833428</v>
      </c>
      <c r="Z125" t="s">
        <v>3056</v>
      </c>
      <c r="AA125" t="s">
        <v>3057</v>
      </c>
      <c r="AB125" t="s">
        <v>94</v>
      </c>
      <c r="AC125" t="s">
        <v>3823</v>
      </c>
      <c r="AD125" t="s">
        <v>3058</v>
      </c>
      <c r="AE125" t="s">
        <v>3059</v>
      </c>
      <c r="AF125" t="s">
        <v>2221</v>
      </c>
      <c r="AG125" t="s">
        <v>3588</v>
      </c>
    </row>
    <row r="126" spans="1:33" x14ac:dyDescent="0.25">
      <c r="A126" t="s">
        <v>12</v>
      </c>
      <c r="B126">
        <v>663721</v>
      </c>
      <c r="C126" t="s">
        <v>3051</v>
      </c>
      <c r="D126" s="4" t="str">
        <f t="shared" si="12"/>
        <v>2023-03-06</v>
      </c>
      <c r="E126" s="2">
        <f t="shared" si="13"/>
        <v>30</v>
      </c>
      <c r="F126" s="2">
        <v>5</v>
      </c>
      <c r="G126" s="2" t="s">
        <v>3829</v>
      </c>
      <c r="H126" s="2">
        <v>60</v>
      </c>
      <c r="I126" s="2">
        <v>40</v>
      </c>
      <c r="J126" s="2">
        <f t="shared" si="14"/>
        <v>20</v>
      </c>
      <c r="K126" s="4" t="str">
        <f t="shared" si="15"/>
        <v>06</v>
      </c>
      <c r="L126" s="4" t="str">
        <f t="shared" si="16"/>
        <v>03</v>
      </c>
      <c r="M126" s="4" t="str">
        <f t="shared" si="17"/>
        <v>2023</v>
      </c>
      <c r="N126" t="str">
        <f t="shared" si="18"/>
        <v>16:57</v>
      </c>
      <c r="O126" t="s">
        <v>3631</v>
      </c>
      <c r="P126" t="s">
        <v>3559</v>
      </c>
      <c r="Q126" t="s">
        <v>3026</v>
      </c>
      <c r="R126" s="4" t="str">
        <f t="shared" si="19"/>
        <v>2023-04-05</v>
      </c>
      <c r="S126" s="4" t="str">
        <f t="shared" si="20"/>
        <v>05</v>
      </c>
      <c r="T126" s="4" t="str">
        <f t="shared" si="21"/>
        <v>04</v>
      </c>
      <c r="U126" s="4" t="str">
        <f t="shared" si="22"/>
        <v>2023</v>
      </c>
      <c r="V126" t="str">
        <f t="shared" si="23"/>
        <v>18:03</v>
      </c>
      <c r="W126" t="s">
        <v>3641</v>
      </c>
      <c r="X126">
        <v>10813975569428</v>
      </c>
      <c r="Y126" s="2">
        <v>10813975569428</v>
      </c>
      <c r="Z126" t="s">
        <v>877</v>
      </c>
      <c r="AA126" t="s">
        <v>878</v>
      </c>
      <c r="AB126" t="s">
        <v>16</v>
      </c>
      <c r="AC126" t="s">
        <v>3821</v>
      </c>
      <c r="AD126" t="s">
        <v>3052</v>
      </c>
      <c r="AE126" t="s">
        <v>3053</v>
      </c>
      <c r="AF126" t="s">
        <v>3576</v>
      </c>
      <c r="AG126" t="s">
        <v>3577</v>
      </c>
    </row>
    <row r="127" spans="1:33" x14ac:dyDescent="0.25">
      <c r="A127" t="s">
        <v>12</v>
      </c>
      <c r="B127">
        <v>663826</v>
      </c>
      <c r="C127" t="s">
        <v>3048</v>
      </c>
      <c r="D127" s="4" t="str">
        <f t="shared" si="12"/>
        <v>2023-03-06</v>
      </c>
      <c r="E127" s="2">
        <f t="shared" si="13"/>
        <v>233</v>
      </c>
      <c r="F127" s="2">
        <v>5</v>
      </c>
      <c r="G127" s="2" t="s">
        <v>3829</v>
      </c>
      <c r="H127" s="2">
        <v>60</v>
      </c>
      <c r="I127" s="2">
        <v>40</v>
      </c>
      <c r="J127" s="2">
        <f t="shared" si="14"/>
        <v>20</v>
      </c>
      <c r="K127" s="4" t="str">
        <f t="shared" si="15"/>
        <v>06</v>
      </c>
      <c r="L127" s="4" t="str">
        <f t="shared" si="16"/>
        <v>03</v>
      </c>
      <c r="M127" s="4" t="str">
        <f t="shared" si="17"/>
        <v>2023</v>
      </c>
      <c r="N127" t="str">
        <f t="shared" si="18"/>
        <v>18:39</v>
      </c>
      <c r="O127" t="s">
        <v>3631</v>
      </c>
      <c r="P127" t="s">
        <v>3559</v>
      </c>
      <c r="Q127" t="s">
        <v>3049</v>
      </c>
      <c r="R127" s="4" t="str">
        <f t="shared" si="19"/>
        <v>2023-10-25</v>
      </c>
      <c r="S127" s="4" t="str">
        <f t="shared" si="20"/>
        <v>25</v>
      </c>
      <c r="T127" s="4" t="str">
        <f t="shared" si="21"/>
        <v>10</v>
      </c>
      <c r="U127" s="4" t="str">
        <f t="shared" si="22"/>
        <v>2023</v>
      </c>
      <c r="V127" t="str">
        <f t="shared" si="23"/>
        <v>13:02</v>
      </c>
      <c r="W127" t="s">
        <v>3776</v>
      </c>
      <c r="X127">
        <v>423092831352</v>
      </c>
      <c r="Y127" s="2">
        <v>423092831352</v>
      </c>
      <c r="Z127" t="s">
        <v>725</v>
      </c>
      <c r="AA127" t="s">
        <v>726</v>
      </c>
      <c r="AB127" t="s">
        <v>604</v>
      </c>
      <c r="AC127" t="s">
        <v>3816</v>
      </c>
      <c r="AD127" t="s">
        <v>3050</v>
      </c>
      <c r="AE127" t="s">
        <v>3633</v>
      </c>
      <c r="AF127" t="s">
        <v>2221</v>
      </c>
      <c r="AG127" t="s">
        <v>3587</v>
      </c>
    </row>
    <row r="128" spans="1:33" x14ac:dyDescent="0.25">
      <c r="A128" t="s">
        <v>12</v>
      </c>
      <c r="B128">
        <v>664321</v>
      </c>
      <c r="C128" t="s">
        <v>3042</v>
      </c>
      <c r="D128" s="4" t="str">
        <f t="shared" si="12"/>
        <v>2023-03-07</v>
      </c>
      <c r="E128" s="2">
        <f t="shared" si="13"/>
        <v>1</v>
      </c>
      <c r="F128" s="2">
        <v>5</v>
      </c>
      <c r="G128" s="2" t="s">
        <v>3830</v>
      </c>
      <c r="H128" s="2">
        <v>60</v>
      </c>
      <c r="I128" s="2">
        <v>40</v>
      </c>
      <c r="J128" s="2">
        <f t="shared" si="14"/>
        <v>20</v>
      </c>
      <c r="K128" s="4" t="str">
        <f t="shared" si="15"/>
        <v>07</v>
      </c>
      <c r="L128" s="4" t="str">
        <f t="shared" si="16"/>
        <v>03</v>
      </c>
      <c r="M128" s="4" t="str">
        <f t="shared" si="17"/>
        <v>2023</v>
      </c>
      <c r="N128" t="str">
        <f t="shared" si="18"/>
        <v>16:16</v>
      </c>
      <c r="O128" t="s">
        <v>3631</v>
      </c>
      <c r="P128" t="s">
        <v>3559</v>
      </c>
      <c r="Q128" t="s">
        <v>3043</v>
      </c>
      <c r="R128" s="4" t="str">
        <f t="shared" si="19"/>
        <v>2023-03-08</v>
      </c>
      <c r="S128" s="4" t="str">
        <f t="shared" si="20"/>
        <v>08</v>
      </c>
      <c r="T128" s="4" t="str">
        <f t="shared" si="21"/>
        <v>03</v>
      </c>
      <c r="U128" s="4" t="str">
        <f t="shared" si="22"/>
        <v>2023</v>
      </c>
      <c r="V128" t="str">
        <f t="shared" si="23"/>
        <v>19:03</v>
      </c>
      <c r="W128" t="s">
        <v>3631</v>
      </c>
      <c r="X128">
        <v>13733569194644</v>
      </c>
      <c r="Y128" s="2">
        <v>13733569194644</v>
      </c>
      <c r="Z128" t="s">
        <v>3044</v>
      </c>
      <c r="AA128" t="s">
        <v>3045</v>
      </c>
      <c r="AB128" t="s">
        <v>35</v>
      </c>
      <c r="AC128" t="s">
        <v>3823</v>
      </c>
      <c r="AD128" t="s">
        <v>3046</v>
      </c>
      <c r="AE128" t="s">
        <v>3047</v>
      </c>
      <c r="AF128" t="s">
        <v>3581</v>
      </c>
      <c r="AG128" t="s">
        <v>3583</v>
      </c>
    </row>
    <row r="129" spans="1:33" x14ac:dyDescent="0.25">
      <c r="A129" t="s">
        <v>12</v>
      </c>
      <c r="B129">
        <v>664428</v>
      </c>
      <c r="C129" t="s">
        <v>3037</v>
      </c>
      <c r="D129" s="4" t="str">
        <f t="shared" si="12"/>
        <v>2023-03-07</v>
      </c>
      <c r="E129" s="2">
        <f t="shared" si="13"/>
        <v>28</v>
      </c>
      <c r="F129" s="2">
        <v>5</v>
      </c>
      <c r="G129" s="2" t="s">
        <v>3829</v>
      </c>
      <c r="H129" s="2">
        <v>60</v>
      </c>
      <c r="I129" s="2">
        <v>40</v>
      </c>
      <c r="J129" s="2">
        <f t="shared" si="14"/>
        <v>20</v>
      </c>
      <c r="K129" s="4" t="str">
        <f t="shared" si="15"/>
        <v>07</v>
      </c>
      <c r="L129" s="4" t="str">
        <f t="shared" si="16"/>
        <v>03</v>
      </c>
      <c r="M129" s="4" t="str">
        <f t="shared" si="17"/>
        <v>2023</v>
      </c>
      <c r="N129" t="str">
        <f t="shared" si="18"/>
        <v>18:39</v>
      </c>
      <c r="O129" t="s">
        <v>3631</v>
      </c>
      <c r="P129" t="s">
        <v>3559</v>
      </c>
      <c r="Q129" t="s">
        <v>2861</v>
      </c>
      <c r="R129" s="4" t="str">
        <f t="shared" si="19"/>
        <v>2023-04-04</v>
      </c>
      <c r="S129" s="4" t="str">
        <f t="shared" si="20"/>
        <v>04</v>
      </c>
      <c r="T129" s="4" t="str">
        <f t="shared" si="21"/>
        <v>04</v>
      </c>
      <c r="U129" s="4" t="str">
        <f t="shared" si="22"/>
        <v>2023</v>
      </c>
      <c r="V129" t="str">
        <f t="shared" si="23"/>
        <v>20:04</v>
      </c>
      <c r="W129" t="s">
        <v>3641</v>
      </c>
      <c r="X129">
        <v>382421643911</v>
      </c>
      <c r="Y129" s="2">
        <v>382421643911</v>
      </c>
      <c r="Z129" t="s">
        <v>3038</v>
      </c>
      <c r="AA129" t="s">
        <v>3039</v>
      </c>
      <c r="AB129" t="s">
        <v>94</v>
      </c>
      <c r="AC129" t="s">
        <v>3823</v>
      </c>
      <c r="AD129" t="s">
        <v>3040</v>
      </c>
      <c r="AE129" t="s">
        <v>3041</v>
      </c>
      <c r="AF129" t="s">
        <v>2221</v>
      </c>
      <c r="AG129" t="s">
        <v>3589</v>
      </c>
    </row>
    <row r="130" spans="1:33" x14ac:dyDescent="0.25">
      <c r="A130" t="s">
        <v>12</v>
      </c>
      <c r="B130">
        <v>665022</v>
      </c>
      <c r="C130" t="s">
        <v>3031</v>
      </c>
      <c r="D130" s="4" t="str">
        <f t="shared" ref="D130:D193" si="24">MID(C130,1,10)</f>
        <v>2023-03-08</v>
      </c>
      <c r="E130" s="2">
        <f t="shared" ref="E130:E193" si="25">R130-D130</f>
        <v>85</v>
      </c>
      <c r="F130" s="2">
        <v>5</v>
      </c>
      <c r="G130" s="2" t="s">
        <v>3829</v>
      </c>
      <c r="H130" s="2">
        <v>60</v>
      </c>
      <c r="I130" s="2">
        <v>40</v>
      </c>
      <c r="J130" s="2">
        <f t="shared" ref="J130:J193" si="26">H130-I130</f>
        <v>20</v>
      </c>
      <c r="K130" s="4" t="str">
        <f t="shared" ref="K130:K193" si="27">MID(D130,9,2)</f>
        <v>08</v>
      </c>
      <c r="L130" s="4" t="str">
        <f t="shared" ref="L130:L193" si="28">MID(D130,6,2)</f>
        <v>03</v>
      </c>
      <c r="M130" s="4" t="str">
        <f t="shared" ref="M130:M193" si="29">MID(D130,1,4)</f>
        <v>2023</v>
      </c>
      <c r="N130" t="str">
        <f t="shared" ref="N130:N193" si="30">MID(C130,12,5)</f>
        <v>17:26</v>
      </c>
      <c r="O130" t="s">
        <v>3631</v>
      </c>
      <c r="P130" t="s">
        <v>3559</v>
      </c>
      <c r="Q130" t="s">
        <v>3032</v>
      </c>
      <c r="R130" s="4" t="str">
        <f t="shared" ref="R130:R193" si="31">MID(Q130,1,10)</f>
        <v>2023-06-01</v>
      </c>
      <c r="S130" s="4" t="str">
        <f t="shared" ref="S130:S193" si="32">MID(R130,9,2)</f>
        <v>01</v>
      </c>
      <c r="T130" s="4" t="str">
        <f t="shared" ref="T130:T193" si="33">MID(R130,6,2)</f>
        <v>06</v>
      </c>
      <c r="U130" s="4" t="str">
        <f t="shared" ref="U130:U193" si="34">MID(R130,1,4)</f>
        <v>2023</v>
      </c>
      <c r="V130" t="str">
        <f t="shared" ref="V130:V193" si="35">MID(Q130,12,5)</f>
        <v>14:02</v>
      </c>
      <c r="W130" t="s">
        <v>3705</v>
      </c>
      <c r="X130">
        <v>414346568131</v>
      </c>
      <c r="Y130" s="2">
        <v>414346568131</v>
      </c>
      <c r="Z130" t="s">
        <v>3033</v>
      </c>
      <c r="AA130" t="s">
        <v>3034</v>
      </c>
      <c r="AB130" t="s">
        <v>94</v>
      </c>
      <c r="AC130" t="s">
        <v>3823</v>
      </c>
      <c r="AD130" t="s">
        <v>3035</v>
      </c>
      <c r="AE130" t="s">
        <v>3036</v>
      </c>
      <c r="AF130" t="s">
        <v>2221</v>
      </c>
      <c r="AG130" t="s">
        <v>3580</v>
      </c>
    </row>
    <row r="131" spans="1:33" x14ac:dyDescent="0.25">
      <c r="A131" t="s">
        <v>12</v>
      </c>
      <c r="B131">
        <v>665063</v>
      </c>
      <c r="C131" t="s">
        <v>3025</v>
      </c>
      <c r="D131" s="4" t="str">
        <f t="shared" si="24"/>
        <v>2023-03-08</v>
      </c>
      <c r="E131" s="2">
        <f t="shared" si="25"/>
        <v>28</v>
      </c>
      <c r="F131" s="2">
        <v>5</v>
      </c>
      <c r="G131" s="2" t="s">
        <v>3829</v>
      </c>
      <c r="H131" s="2">
        <v>60</v>
      </c>
      <c r="I131" s="2">
        <v>40</v>
      </c>
      <c r="J131" s="2">
        <f t="shared" si="26"/>
        <v>20</v>
      </c>
      <c r="K131" s="4" t="str">
        <f t="shared" si="27"/>
        <v>08</v>
      </c>
      <c r="L131" s="4" t="str">
        <f t="shared" si="28"/>
        <v>03</v>
      </c>
      <c r="M131" s="4" t="str">
        <f t="shared" si="29"/>
        <v>2023</v>
      </c>
      <c r="N131" t="str">
        <f t="shared" si="30"/>
        <v>18:31</v>
      </c>
      <c r="O131" t="s">
        <v>3631</v>
      </c>
      <c r="P131" t="s">
        <v>3559</v>
      </c>
      <c r="Q131" t="s">
        <v>3026</v>
      </c>
      <c r="R131" s="4" t="str">
        <f t="shared" si="31"/>
        <v>2023-04-05</v>
      </c>
      <c r="S131" s="4" t="str">
        <f t="shared" si="32"/>
        <v>05</v>
      </c>
      <c r="T131" s="4" t="str">
        <f t="shared" si="33"/>
        <v>04</v>
      </c>
      <c r="U131" s="4" t="str">
        <f t="shared" si="34"/>
        <v>2023</v>
      </c>
      <c r="V131" t="str">
        <f t="shared" si="35"/>
        <v>18:03</v>
      </c>
      <c r="W131" t="s">
        <v>3641</v>
      </c>
      <c r="X131">
        <v>13762169672852</v>
      </c>
      <c r="Y131" s="2">
        <v>13762169672852</v>
      </c>
      <c r="Z131" t="s">
        <v>3027</v>
      </c>
      <c r="AA131" t="s">
        <v>3028</v>
      </c>
      <c r="AB131" t="s">
        <v>16</v>
      </c>
      <c r="AC131" t="s">
        <v>3821</v>
      </c>
      <c r="AD131" t="s">
        <v>3029</v>
      </c>
      <c r="AE131" t="s">
        <v>3030</v>
      </c>
      <c r="AF131" t="s">
        <v>2221</v>
      </c>
      <c r="AG131" t="s">
        <v>3580</v>
      </c>
    </row>
    <row r="132" spans="1:33" x14ac:dyDescent="0.25">
      <c r="A132" t="s">
        <v>12</v>
      </c>
      <c r="B132">
        <v>665077</v>
      </c>
      <c r="C132" t="s">
        <v>3022</v>
      </c>
      <c r="D132" s="4" t="str">
        <f t="shared" si="24"/>
        <v>2023-03-08</v>
      </c>
      <c r="E132" s="2">
        <f t="shared" si="25"/>
        <v>240</v>
      </c>
      <c r="F132" s="2">
        <v>5</v>
      </c>
      <c r="G132" s="2" t="s">
        <v>3829</v>
      </c>
      <c r="H132" s="2">
        <v>60</v>
      </c>
      <c r="I132" s="2">
        <v>40</v>
      </c>
      <c r="J132" s="2">
        <f t="shared" si="26"/>
        <v>20</v>
      </c>
      <c r="K132" s="4" t="str">
        <f t="shared" si="27"/>
        <v>08</v>
      </c>
      <c r="L132" s="4" t="str">
        <f t="shared" si="28"/>
        <v>03</v>
      </c>
      <c r="M132" s="4" t="str">
        <f t="shared" si="29"/>
        <v>2023</v>
      </c>
      <c r="N132" t="str">
        <f t="shared" si="30"/>
        <v>18:58</v>
      </c>
      <c r="O132" t="s">
        <v>3631</v>
      </c>
      <c r="P132" t="s">
        <v>3559</v>
      </c>
      <c r="Q132" t="s">
        <v>2985</v>
      </c>
      <c r="R132" s="4" t="str">
        <f t="shared" si="31"/>
        <v>2023-11-03</v>
      </c>
      <c r="S132" s="4" t="str">
        <f t="shared" si="32"/>
        <v>03</v>
      </c>
      <c r="T132" s="4" t="str">
        <f t="shared" si="33"/>
        <v>11</v>
      </c>
      <c r="U132" s="4" t="str">
        <f t="shared" si="34"/>
        <v>2023</v>
      </c>
      <c r="V132" t="str">
        <f t="shared" si="35"/>
        <v>13:02</v>
      </c>
      <c r="W132" t="s">
        <v>3792</v>
      </c>
      <c r="X132">
        <v>10642506220692</v>
      </c>
      <c r="Y132" s="2">
        <v>10642506220692</v>
      </c>
      <c r="Z132" t="s">
        <v>509</v>
      </c>
      <c r="AA132" t="s">
        <v>510</v>
      </c>
      <c r="AB132" t="s">
        <v>511</v>
      </c>
      <c r="AC132" t="s">
        <v>3816</v>
      </c>
      <c r="AD132" t="s">
        <v>3023</v>
      </c>
      <c r="AE132" t="s">
        <v>3024</v>
      </c>
      <c r="AF132" t="s">
        <v>3574</v>
      </c>
      <c r="AG132" t="s">
        <v>3584</v>
      </c>
    </row>
    <row r="133" spans="1:33" x14ac:dyDescent="0.25">
      <c r="A133" t="s">
        <v>12</v>
      </c>
      <c r="B133">
        <v>665247</v>
      </c>
      <c r="C133" t="s">
        <v>3019</v>
      </c>
      <c r="D133" s="4" t="str">
        <f t="shared" si="24"/>
        <v>2023-03-09</v>
      </c>
      <c r="E133" s="2">
        <f t="shared" si="25"/>
        <v>8</v>
      </c>
      <c r="F133" s="2">
        <v>5</v>
      </c>
      <c r="G133" s="2" t="s">
        <v>3829</v>
      </c>
      <c r="H133" s="2">
        <v>60</v>
      </c>
      <c r="I133" s="2">
        <v>40</v>
      </c>
      <c r="J133" s="2">
        <f t="shared" si="26"/>
        <v>20</v>
      </c>
      <c r="K133" s="4" t="str">
        <f t="shared" si="27"/>
        <v>09</v>
      </c>
      <c r="L133" s="4" t="str">
        <f t="shared" si="28"/>
        <v>03</v>
      </c>
      <c r="M133" s="4" t="str">
        <f t="shared" si="29"/>
        <v>2023</v>
      </c>
      <c r="N133" t="str">
        <f t="shared" si="30"/>
        <v>10:39</v>
      </c>
      <c r="O133" t="s">
        <v>3631</v>
      </c>
      <c r="P133" t="s">
        <v>3559</v>
      </c>
      <c r="Q133" t="s">
        <v>3020</v>
      </c>
      <c r="R133" s="4" t="str">
        <f t="shared" si="31"/>
        <v>2023-03-17</v>
      </c>
      <c r="S133" s="4" t="str">
        <f t="shared" si="32"/>
        <v>17</v>
      </c>
      <c r="T133" s="4" t="str">
        <f t="shared" si="33"/>
        <v>03</v>
      </c>
      <c r="U133" s="4" t="str">
        <f t="shared" si="34"/>
        <v>2023</v>
      </c>
      <c r="V133" t="str">
        <f t="shared" si="35"/>
        <v>13:02</v>
      </c>
      <c r="W133" t="s">
        <v>3631</v>
      </c>
      <c r="X133">
        <v>13781005054484</v>
      </c>
      <c r="Y133" s="2">
        <v>13781005054484</v>
      </c>
      <c r="Z133" t="s">
        <v>3720</v>
      </c>
      <c r="AA133" t="s">
        <v>3721</v>
      </c>
      <c r="AB133" t="s">
        <v>94</v>
      </c>
      <c r="AC133" t="s">
        <v>3823</v>
      </c>
      <c r="AD133" t="s">
        <v>3021</v>
      </c>
      <c r="AE133" t="s">
        <v>3722</v>
      </c>
      <c r="AF133" t="s">
        <v>3581</v>
      </c>
      <c r="AG133" t="s">
        <v>3588</v>
      </c>
    </row>
    <row r="134" spans="1:33" x14ac:dyDescent="0.25">
      <c r="A134" t="s">
        <v>12</v>
      </c>
      <c r="B134">
        <v>665259</v>
      </c>
      <c r="C134" t="s">
        <v>3017</v>
      </c>
      <c r="D134" s="4" t="str">
        <f t="shared" si="24"/>
        <v>2023-03-09</v>
      </c>
      <c r="E134" s="2">
        <f t="shared" si="25"/>
        <v>7</v>
      </c>
      <c r="F134" s="2">
        <v>5</v>
      </c>
      <c r="G134" s="2" t="s">
        <v>3829</v>
      </c>
      <c r="H134" s="2">
        <v>60</v>
      </c>
      <c r="I134" s="2">
        <v>40</v>
      </c>
      <c r="J134" s="2">
        <f t="shared" si="26"/>
        <v>20</v>
      </c>
      <c r="K134" s="4" t="str">
        <f t="shared" si="27"/>
        <v>09</v>
      </c>
      <c r="L134" s="4" t="str">
        <f t="shared" si="28"/>
        <v>03</v>
      </c>
      <c r="M134" s="4" t="str">
        <f t="shared" si="29"/>
        <v>2023</v>
      </c>
      <c r="N134" t="str">
        <f t="shared" si="30"/>
        <v>11:26</v>
      </c>
      <c r="O134" t="s">
        <v>3631</v>
      </c>
      <c r="P134" t="s">
        <v>3559</v>
      </c>
      <c r="Q134" t="s">
        <v>2989</v>
      </c>
      <c r="R134" s="4" t="str">
        <f t="shared" si="31"/>
        <v>2023-03-16</v>
      </c>
      <c r="S134" s="4" t="str">
        <f t="shared" si="32"/>
        <v>16</v>
      </c>
      <c r="T134" s="4" t="str">
        <f t="shared" si="33"/>
        <v>03</v>
      </c>
      <c r="U134" s="4" t="str">
        <f t="shared" si="34"/>
        <v>2023</v>
      </c>
      <c r="V134" t="str">
        <f t="shared" si="35"/>
        <v>20:03</v>
      </c>
      <c r="W134" t="s">
        <v>3631</v>
      </c>
      <c r="X134">
        <v>10878232581396</v>
      </c>
      <c r="Y134" s="2">
        <v>10878232581396</v>
      </c>
      <c r="Z134" t="s">
        <v>33</v>
      </c>
      <c r="AA134" t="s">
        <v>34</v>
      </c>
      <c r="AB134" t="s">
        <v>35</v>
      </c>
      <c r="AC134" t="s">
        <v>3823</v>
      </c>
      <c r="AD134" t="s">
        <v>36</v>
      </c>
      <c r="AE134" t="s">
        <v>3018</v>
      </c>
      <c r="AF134" t="s">
        <v>2221</v>
      </c>
      <c r="AG134" t="s">
        <v>3575</v>
      </c>
    </row>
    <row r="135" spans="1:33" x14ac:dyDescent="0.25">
      <c r="A135" t="s">
        <v>12</v>
      </c>
      <c r="B135">
        <v>665886</v>
      </c>
      <c r="C135" t="s">
        <v>3011</v>
      </c>
      <c r="D135" s="4" t="str">
        <f t="shared" si="24"/>
        <v>2023-03-10</v>
      </c>
      <c r="E135" s="2">
        <f t="shared" si="25"/>
        <v>0</v>
      </c>
      <c r="F135" s="2">
        <v>5</v>
      </c>
      <c r="G135" s="2" t="s">
        <v>3830</v>
      </c>
      <c r="H135" s="2">
        <v>60</v>
      </c>
      <c r="I135" s="2">
        <v>40</v>
      </c>
      <c r="J135" s="2">
        <f t="shared" si="26"/>
        <v>20</v>
      </c>
      <c r="K135" s="4" t="str">
        <f t="shared" si="27"/>
        <v>10</v>
      </c>
      <c r="L135" s="4" t="str">
        <f t="shared" si="28"/>
        <v>03</v>
      </c>
      <c r="M135" s="4" t="str">
        <f t="shared" si="29"/>
        <v>2023</v>
      </c>
      <c r="N135" t="str">
        <f t="shared" si="30"/>
        <v>13:40</v>
      </c>
      <c r="O135" t="s">
        <v>3631</v>
      </c>
      <c r="P135" t="s">
        <v>3559</v>
      </c>
      <c r="Q135" t="s">
        <v>3012</v>
      </c>
      <c r="R135" s="4" t="str">
        <f t="shared" si="31"/>
        <v>2023-03-10</v>
      </c>
      <c r="S135" s="4" t="str">
        <f t="shared" si="32"/>
        <v>10</v>
      </c>
      <c r="T135" s="4" t="str">
        <f t="shared" si="33"/>
        <v>03</v>
      </c>
      <c r="U135" s="4" t="str">
        <f t="shared" si="34"/>
        <v>2023</v>
      </c>
      <c r="V135" t="str">
        <f t="shared" si="35"/>
        <v>17:03</v>
      </c>
      <c r="W135" t="s">
        <v>3631</v>
      </c>
      <c r="X135">
        <v>5735619972628</v>
      </c>
      <c r="Y135" s="2">
        <v>5735619972628</v>
      </c>
      <c r="Z135" t="s">
        <v>3013</v>
      </c>
      <c r="AA135" t="s">
        <v>3014</v>
      </c>
      <c r="AB135" t="s">
        <v>35</v>
      </c>
      <c r="AC135" t="s">
        <v>3823</v>
      </c>
      <c r="AD135" t="s">
        <v>3015</v>
      </c>
      <c r="AE135" t="s">
        <v>3016</v>
      </c>
      <c r="AF135" t="s">
        <v>3578</v>
      </c>
      <c r="AG135" t="s">
        <v>3582</v>
      </c>
    </row>
    <row r="136" spans="1:33" x14ac:dyDescent="0.25">
      <c r="A136" t="s">
        <v>12</v>
      </c>
      <c r="B136">
        <v>666146</v>
      </c>
      <c r="C136" t="s">
        <v>3008</v>
      </c>
      <c r="D136" s="4" t="str">
        <f t="shared" si="24"/>
        <v>2023-03-10</v>
      </c>
      <c r="E136" s="2">
        <f t="shared" si="25"/>
        <v>209</v>
      </c>
      <c r="F136" s="2">
        <v>5</v>
      </c>
      <c r="G136" s="2" t="s">
        <v>3829</v>
      </c>
      <c r="H136" s="2">
        <v>60</v>
      </c>
      <c r="I136" s="2">
        <v>40</v>
      </c>
      <c r="J136" s="2">
        <f t="shared" si="26"/>
        <v>20</v>
      </c>
      <c r="K136" s="4" t="str">
        <f t="shared" si="27"/>
        <v>10</v>
      </c>
      <c r="L136" s="4" t="str">
        <f t="shared" si="28"/>
        <v>03</v>
      </c>
      <c r="M136" s="4" t="str">
        <f t="shared" si="29"/>
        <v>2023</v>
      </c>
      <c r="N136" t="str">
        <f t="shared" si="30"/>
        <v>19:06</v>
      </c>
      <c r="O136" t="s">
        <v>3631</v>
      </c>
      <c r="P136" t="s">
        <v>3559</v>
      </c>
      <c r="Q136" t="s">
        <v>2458</v>
      </c>
      <c r="R136" s="4" t="str">
        <f t="shared" si="31"/>
        <v>2023-10-05</v>
      </c>
      <c r="S136" s="4" t="str">
        <f t="shared" si="32"/>
        <v>05</v>
      </c>
      <c r="T136" s="4" t="str">
        <f t="shared" si="33"/>
        <v>10</v>
      </c>
      <c r="U136" s="4" t="str">
        <f t="shared" si="34"/>
        <v>2023</v>
      </c>
      <c r="V136" t="str">
        <f t="shared" si="35"/>
        <v>14:05</v>
      </c>
      <c r="W136" t="s">
        <v>3776</v>
      </c>
      <c r="X136">
        <v>13824606765588</v>
      </c>
      <c r="Y136" s="2">
        <v>13824606765588</v>
      </c>
      <c r="Z136" t="s">
        <v>3009</v>
      </c>
      <c r="AA136" t="s">
        <v>3010</v>
      </c>
      <c r="AB136" t="s">
        <v>511</v>
      </c>
      <c r="AC136" t="s">
        <v>3817</v>
      </c>
      <c r="AD136" t="s">
        <v>1873</v>
      </c>
      <c r="AE136" t="s">
        <v>3671</v>
      </c>
      <c r="AF136" t="s">
        <v>3578</v>
      </c>
      <c r="AG136" t="s">
        <v>3585</v>
      </c>
    </row>
    <row r="137" spans="1:33" x14ac:dyDescent="0.25">
      <c r="A137" t="s">
        <v>12</v>
      </c>
      <c r="B137">
        <v>666231</v>
      </c>
      <c r="C137" t="s">
        <v>3002</v>
      </c>
      <c r="D137" s="4" t="str">
        <f t="shared" si="24"/>
        <v>2023-03-10</v>
      </c>
      <c r="E137" s="2">
        <f t="shared" si="25"/>
        <v>3</v>
      </c>
      <c r="F137" s="2">
        <v>5</v>
      </c>
      <c r="G137" s="2" t="s">
        <v>3830</v>
      </c>
      <c r="H137" s="2">
        <v>60</v>
      </c>
      <c r="I137" s="2">
        <v>40</v>
      </c>
      <c r="J137" s="2">
        <f t="shared" si="26"/>
        <v>20</v>
      </c>
      <c r="K137" s="4" t="str">
        <f t="shared" si="27"/>
        <v>10</v>
      </c>
      <c r="L137" s="4" t="str">
        <f t="shared" si="28"/>
        <v>03</v>
      </c>
      <c r="M137" s="4" t="str">
        <f t="shared" si="29"/>
        <v>2023</v>
      </c>
      <c r="N137" t="str">
        <f t="shared" si="30"/>
        <v>20:29</v>
      </c>
      <c r="O137" t="s">
        <v>3631</v>
      </c>
      <c r="P137" t="s">
        <v>3559</v>
      </c>
      <c r="Q137" t="s">
        <v>3003</v>
      </c>
      <c r="R137" s="4" t="str">
        <f t="shared" si="31"/>
        <v>2023-03-13</v>
      </c>
      <c r="S137" s="4" t="str">
        <f t="shared" si="32"/>
        <v>13</v>
      </c>
      <c r="T137" s="4" t="str">
        <f t="shared" si="33"/>
        <v>03</v>
      </c>
      <c r="U137" s="4" t="str">
        <f t="shared" si="34"/>
        <v>2023</v>
      </c>
      <c r="V137" t="str">
        <f t="shared" si="35"/>
        <v>14:02</v>
      </c>
      <c r="W137" t="s">
        <v>3631</v>
      </c>
      <c r="X137">
        <v>393521351351</v>
      </c>
      <c r="Y137" s="2">
        <v>393521351351</v>
      </c>
      <c r="Z137" t="s">
        <v>3004</v>
      </c>
      <c r="AA137" t="s">
        <v>3005</v>
      </c>
      <c r="AB137" t="s">
        <v>35</v>
      </c>
      <c r="AC137" t="s">
        <v>3823</v>
      </c>
      <c r="AD137" t="s">
        <v>3006</v>
      </c>
      <c r="AE137" t="s">
        <v>3007</v>
      </c>
      <c r="AF137" t="s">
        <v>3578</v>
      </c>
      <c r="AG137" t="s">
        <v>3582</v>
      </c>
    </row>
    <row r="138" spans="1:33" x14ac:dyDescent="0.25">
      <c r="A138" t="s">
        <v>12</v>
      </c>
      <c r="B138">
        <v>666780</v>
      </c>
      <c r="C138" t="s">
        <v>3000</v>
      </c>
      <c r="D138" s="4" t="str">
        <f t="shared" si="24"/>
        <v>2023-03-13</v>
      </c>
      <c r="E138" s="2">
        <f t="shared" si="25"/>
        <v>183</v>
      </c>
      <c r="F138" s="2">
        <v>5</v>
      </c>
      <c r="G138" s="2" t="s">
        <v>3829</v>
      </c>
      <c r="H138" s="2">
        <v>60</v>
      </c>
      <c r="I138" s="2">
        <v>40</v>
      </c>
      <c r="J138" s="2">
        <f t="shared" si="26"/>
        <v>20</v>
      </c>
      <c r="K138" s="4" t="str">
        <f t="shared" si="27"/>
        <v>13</v>
      </c>
      <c r="L138" s="4" t="str">
        <f t="shared" si="28"/>
        <v>03</v>
      </c>
      <c r="M138" s="4" t="str">
        <f t="shared" si="29"/>
        <v>2023</v>
      </c>
      <c r="N138" t="str">
        <f t="shared" si="30"/>
        <v>12:33</v>
      </c>
      <c r="O138" t="s">
        <v>3631</v>
      </c>
      <c r="P138" t="s">
        <v>3559</v>
      </c>
      <c r="Q138" t="s">
        <v>3001</v>
      </c>
      <c r="R138" s="4" t="str">
        <f t="shared" si="31"/>
        <v>2023-09-12</v>
      </c>
      <c r="S138" s="4" t="str">
        <f t="shared" si="32"/>
        <v>12</v>
      </c>
      <c r="T138" s="4" t="str">
        <f t="shared" si="33"/>
        <v>09</v>
      </c>
      <c r="U138" s="4" t="str">
        <f t="shared" si="34"/>
        <v>2023</v>
      </c>
      <c r="V138" t="str">
        <f t="shared" si="35"/>
        <v>18:04</v>
      </c>
      <c r="W138" t="s">
        <v>3763</v>
      </c>
      <c r="X138">
        <v>13877301370388</v>
      </c>
      <c r="Y138" s="2">
        <v>13877301370388</v>
      </c>
      <c r="Z138" t="s">
        <v>2157</v>
      </c>
      <c r="AA138" t="s">
        <v>2158</v>
      </c>
      <c r="AB138" t="s">
        <v>511</v>
      </c>
      <c r="AC138" t="s">
        <v>3817</v>
      </c>
      <c r="AD138" t="s">
        <v>2159</v>
      </c>
      <c r="AE138" t="s">
        <v>3643</v>
      </c>
      <c r="AF138" t="s">
        <v>3578</v>
      </c>
      <c r="AG138" t="s">
        <v>3579</v>
      </c>
    </row>
    <row r="139" spans="1:33" x14ac:dyDescent="0.25">
      <c r="A139" t="s">
        <v>12</v>
      </c>
      <c r="B139">
        <v>667747</v>
      </c>
      <c r="C139" t="s">
        <v>2994</v>
      </c>
      <c r="D139" s="4" t="str">
        <f t="shared" si="24"/>
        <v>2023-03-14</v>
      </c>
      <c r="E139" s="2">
        <f t="shared" si="25"/>
        <v>0</v>
      </c>
      <c r="F139" s="2">
        <v>5</v>
      </c>
      <c r="G139" s="2" t="s">
        <v>3830</v>
      </c>
      <c r="H139" s="2">
        <v>60</v>
      </c>
      <c r="I139" s="2">
        <v>40</v>
      </c>
      <c r="J139" s="2">
        <f t="shared" si="26"/>
        <v>20</v>
      </c>
      <c r="K139" s="4" t="str">
        <f t="shared" si="27"/>
        <v>14</v>
      </c>
      <c r="L139" s="4" t="str">
        <f t="shared" si="28"/>
        <v>03</v>
      </c>
      <c r="M139" s="4" t="str">
        <f t="shared" si="29"/>
        <v>2023</v>
      </c>
      <c r="N139" t="str">
        <f t="shared" si="30"/>
        <v>12:24</v>
      </c>
      <c r="O139" t="s">
        <v>3631</v>
      </c>
      <c r="P139" t="s">
        <v>3559</v>
      </c>
      <c r="Q139" t="s">
        <v>2995</v>
      </c>
      <c r="R139" s="4" t="str">
        <f t="shared" si="31"/>
        <v>2023-03-14</v>
      </c>
      <c r="S139" s="4" t="str">
        <f t="shared" si="32"/>
        <v>14</v>
      </c>
      <c r="T139" s="4" t="str">
        <f t="shared" si="33"/>
        <v>03</v>
      </c>
      <c r="U139" s="4" t="str">
        <f t="shared" si="34"/>
        <v>2023</v>
      </c>
      <c r="V139" t="str">
        <f t="shared" si="35"/>
        <v>19:03</v>
      </c>
      <c r="W139" t="s">
        <v>3631</v>
      </c>
      <c r="X139">
        <v>4632781941140</v>
      </c>
      <c r="Y139" s="2">
        <v>4632781941140</v>
      </c>
      <c r="Z139" t="s">
        <v>2996</v>
      </c>
      <c r="AA139" t="s">
        <v>2997</v>
      </c>
      <c r="AB139" t="s">
        <v>35</v>
      </c>
      <c r="AC139" t="s">
        <v>3823</v>
      </c>
      <c r="AD139" t="s">
        <v>2998</v>
      </c>
      <c r="AE139" t="s">
        <v>2999</v>
      </c>
      <c r="AF139" t="s">
        <v>3581</v>
      </c>
      <c r="AG139" t="s">
        <v>3583</v>
      </c>
    </row>
    <row r="140" spans="1:33" x14ac:dyDescent="0.25">
      <c r="A140" t="s">
        <v>12</v>
      </c>
      <c r="B140">
        <v>669359</v>
      </c>
      <c r="C140" t="s">
        <v>2988</v>
      </c>
      <c r="D140" s="4" t="str">
        <f t="shared" si="24"/>
        <v>2023-03-16</v>
      </c>
      <c r="E140" s="2">
        <f t="shared" si="25"/>
        <v>0</v>
      </c>
      <c r="F140" s="2">
        <v>5</v>
      </c>
      <c r="G140" s="2" t="s">
        <v>3830</v>
      </c>
      <c r="H140" s="2">
        <v>60</v>
      </c>
      <c r="I140" s="2">
        <v>40</v>
      </c>
      <c r="J140" s="2">
        <f t="shared" si="26"/>
        <v>20</v>
      </c>
      <c r="K140" s="4" t="str">
        <f t="shared" si="27"/>
        <v>16</v>
      </c>
      <c r="L140" s="4" t="str">
        <f t="shared" si="28"/>
        <v>03</v>
      </c>
      <c r="M140" s="4" t="str">
        <f t="shared" si="29"/>
        <v>2023</v>
      </c>
      <c r="N140" t="str">
        <f t="shared" si="30"/>
        <v>15:20</v>
      </c>
      <c r="O140" t="s">
        <v>3631</v>
      </c>
      <c r="P140" t="s">
        <v>3559</v>
      </c>
      <c r="Q140" t="s">
        <v>2989</v>
      </c>
      <c r="R140" s="4" t="str">
        <f t="shared" si="31"/>
        <v>2023-03-16</v>
      </c>
      <c r="S140" s="4" t="str">
        <f t="shared" si="32"/>
        <v>16</v>
      </c>
      <c r="T140" s="4" t="str">
        <f t="shared" si="33"/>
        <v>03</v>
      </c>
      <c r="U140" s="4" t="str">
        <f t="shared" si="34"/>
        <v>2023</v>
      </c>
      <c r="V140" t="str">
        <f t="shared" si="35"/>
        <v>20:03</v>
      </c>
      <c r="W140" t="s">
        <v>3631</v>
      </c>
      <c r="X140">
        <v>1904485215927</v>
      </c>
      <c r="Y140" s="2">
        <v>1904485215927</v>
      </c>
      <c r="Z140" t="s">
        <v>2990</v>
      </c>
      <c r="AA140" t="s">
        <v>2991</v>
      </c>
      <c r="AB140" t="s">
        <v>35</v>
      </c>
      <c r="AC140" t="s">
        <v>3823</v>
      </c>
      <c r="AD140" t="s">
        <v>2992</v>
      </c>
      <c r="AE140" t="s">
        <v>2993</v>
      </c>
      <c r="AF140" t="s">
        <v>3581</v>
      </c>
      <c r="AG140" t="s">
        <v>3583</v>
      </c>
    </row>
    <row r="141" spans="1:33" x14ac:dyDescent="0.25">
      <c r="A141" t="s">
        <v>12</v>
      </c>
      <c r="B141">
        <v>669456</v>
      </c>
      <c r="C141" t="s">
        <v>2984</v>
      </c>
      <c r="D141" s="4" t="str">
        <f t="shared" si="24"/>
        <v>2023-03-16</v>
      </c>
      <c r="E141" s="2">
        <f t="shared" si="25"/>
        <v>232</v>
      </c>
      <c r="F141" s="2">
        <v>5</v>
      </c>
      <c r="G141" s="2" t="s">
        <v>3829</v>
      </c>
      <c r="H141" s="2">
        <v>60</v>
      </c>
      <c r="I141" s="2">
        <v>40</v>
      </c>
      <c r="J141" s="2">
        <f t="shared" si="26"/>
        <v>20</v>
      </c>
      <c r="K141" s="4" t="str">
        <f t="shared" si="27"/>
        <v>16</v>
      </c>
      <c r="L141" s="4" t="str">
        <f t="shared" si="28"/>
        <v>03</v>
      </c>
      <c r="M141" s="4" t="str">
        <f t="shared" si="29"/>
        <v>2023</v>
      </c>
      <c r="N141" t="str">
        <f t="shared" si="30"/>
        <v>17:03</v>
      </c>
      <c r="O141" t="s">
        <v>3631</v>
      </c>
      <c r="P141" t="s">
        <v>3559</v>
      </c>
      <c r="Q141" t="s">
        <v>2985</v>
      </c>
      <c r="R141" s="4" t="str">
        <f t="shared" si="31"/>
        <v>2023-11-03</v>
      </c>
      <c r="S141" s="4" t="str">
        <f t="shared" si="32"/>
        <v>03</v>
      </c>
      <c r="T141" s="4" t="str">
        <f t="shared" si="33"/>
        <v>11</v>
      </c>
      <c r="U141" s="4" t="str">
        <f t="shared" si="34"/>
        <v>2023</v>
      </c>
      <c r="V141" t="str">
        <f t="shared" si="35"/>
        <v>13:02</v>
      </c>
      <c r="W141" t="s">
        <v>3792</v>
      </c>
      <c r="X141">
        <v>10642506220692</v>
      </c>
      <c r="Y141" s="2">
        <v>10642506220692</v>
      </c>
      <c r="Z141" t="s">
        <v>509</v>
      </c>
      <c r="AA141" t="s">
        <v>510</v>
      </c>
      <c r="AB141" t="s">
        <v>511</v>
      </c>
      <c r="AC141" t="s">
        <v>3816</v>
      </c>
      <c r="AD141" t="s">
        <v>2986</v>
      </c>
      <c r="AE141" t="s">
        <v>2987</v>
      </c>
      <c r="AF141" t="s">
        <v>3574</v>
      </c>
      <c r="AG141" t="s">
        <v>3584</v>
      </c>
    </row>
    <row r="142" spans="1:33" x14ac:dyDescent="0.25">
      <c r="A142" t="s">
        <v>12</v>
      </c>
      <c r="B142">
        <v>669527</v>
      </c>
      <c r="C142" t="s">
        <v>2981</v>
      </c>
      <c r="D142" s="4" t="str">
        <f t="shared" si="24"/>
        <v>2023-03-16</v>
      </c>
      <c r="E142" s="2">
        <f t="shared" si="25"/>
        <v>20</v>
      </c>
      <c r="F142" s="2">
        <v>5</v>
      </c>
      <c r="G142" s="2" t="s">
        <v>3829</v>
      </c>
      <c r="H142" s="2">
        <v>60</v>
      </c>
      <c r="I142" s="2">
        <v>40</v>
      </c>
      <c r="J142" s="2">
        <f t="shared" si="26"/>
        <v>20</v>
      </c>
      <c r="K142" s="4" t="str">
        <f t="shared" si="27"/>
        <v>16</v>
      </c>
      <c r="L142" s="4" t="str">
        <f t="shared" si="28"/>
        <v>03</v>
      </c>
      <c r="M142" s="4" t="str">
        <f t="shared" si="29"/>
        <v>2023</v>
      </c>
      <c r="N142" t="str">
        <f t="shared" si="30"/>
        <v>18:44</v>
      </c>
      <c r="O142" t="s">
        <v>3631</v>
      </c>
      <c r="P142" t="s">
        <v>3559</v>
      </c>
      <c r="Q142" t="s">
        <v>2946</v>
      </c>
      <c r="R142" s="4" t="str">
        <f t="shared" si="31"/>
        <v>2023-04-05</v>
      </c>
      <c r="S142" s="4" t="str">
        <f t="shared" si="32"/>
        <v>05</v>
      </c>
      <c r="T142" s="4" t="str">
        <f t="shared" si="33"/>
        <v>04</v>
      </c>
      <c r="U142" s="4" t="str">
        <f t="shared" si="34"/>
        <v>2023</v>
      </c>
      <c r="V142" t="str">
        <f t="shared" si="35"/>
        <v>18:03</v>
      </c>
      <c r="W142" t="s">
        <v>3641</v>
      </c>
      <c r="X142">
        <v>10753508536468</v>
      </c>
      <c r="Y142" s="2">
        <v>10753508536468</v>
      </c>
      <c r="Z142" t="s">
        <v>391</v>
      </c>
      <c r="AA142" t="s">
        <v>392</v>
      </c>
      <c r="AB142" t="s">
        <v>16</v>
      </c>
      <c r="AC142" t="s">
        <v>3821</v>
      </c>
      <c r="AD142" t="s">
        <v>2982</v>
      </c>
      <c r="AE142" t="s">
        <v>2983</v>
      </c>
      <c r="AF142" t="s">
        <v>3576</v>
      </c>
      <c r="AG142" t="s">
        <v>3577</v>
      </c>
    </row>
    <row r="143" spans="1:33" x14ac:dyDescent="0.25">
      <c r="A143" t="s">
        <v>12</v>
      </c>
      <c r="B143">
        <v>669940</v>
      </c>
      <c r="C143" t="s">
        <v>2975</v>
      </c>
      <c r="D143" s="4" t="str">
        <f t="shared" si="24"/>
        <v>2023-03-17</v>
      </c>
      <c r="E143" s="2">
        <f t="shared" si="25"/>
        <v>244</v>
      </c>
      <c r="F143" s="2">
        <v>5</v>
      </c>
      <c r="G143" s="2" t="s">
        <v>3829</v>
      </c>
      <c r="H143" s="2">
        <v>60</v>
      </c>
      <c r="I143" s="2">
        <v>40</v>
      </c>
      <c r="J143" s="2">
        <f t="shared" si="26"/>
        <v>20</v>
      </c>
      <c r="K143" s="4" t="str">
        <f t="shared" si="27"/>
        <v>17</v>
      </c>
      <c r="L143" s="4" t="str">
        <f t="shared" si="28"/>
        <v>03</v>
      </c>
      <c r="M143" s="4" t="str">
        <f t="shared" si="29"/>
        <v>2023</v>
      </c>
      <c r="N143" t="str">
        <f t="shared" si="30"/>
        <v>16:36</v>
      </c>
      <c r="O143" t="s">
        <v>3631</v>
      </c>
      <c r="P143" t="s">
        <v>3559</v>
      </c>
      <c r="Q143" t="s">
        <v>2976</v>
      </c>
      <c r="R143" s="4" t="str">
        <f t="shared" si="31"/>
        <v>2023-11-16</v>
      </c>
      <c r="S143" s="4" t="str">
        <f t="shared" si="32"/>
        <v>16</v>
      </c>
      <c r="T143" s="4" t="str">
        <f t="shared" si="33"/>
        <v>11</v>
      </c>
      <c r="U143" s="4" t="str">
        <f t="shared" si="34"/>
        <v>2023</v>
      </c>
      <c r="V143" t="str">
        <f t="shared" si="35"/>
        <v>15:03</v>
      </c>
      <c r="W143" t="s">
        <v>3792</v>
      </c>
      <c r="X143">
        <v>409888088631</v>
      </c>
      <c r="Y143" s="2">
        <v>409888088631</v>
      </c>
      <c r="Z143" t="s">
        <v>2977</v>
      </c>
      <c r="AA143" t="s">
        <v>2978</v>
      </c>
      <c r="AB143" t="s">
        <v>28</v>
      </c>
      <c r="AC143" t="s">
        <v>3816</v>
      </c>
      <c r="AD143" t="s">
        <v>2979</v>
      </c>
      <c r="AE143" t="s">
        <v>2980</v>
      </c>
      <c r="AF143" t="s">
        <v>3581</v>
      </c>
      <c r="AG143" t="s">
        <v>3583</v>
      </c>
    </row>
    <row r="144" spans="1:33" x14ac:dyDescent="0.25">
      <c r="A144" t="s">
        <v>12</v>
      </c>
      <c r="B144">
        <v>670431</v>
      </c>
      <c r="C144" t="s">
        <v>2969</v>
      </c>
      <c r="D144" s="4" t="str">
        <f t="shared" si="24"/>
        <v>2023-03-20</v>
      </c>
      <c r="E144" s="2">
        <f t="shared" si="25"/>
        <v>7</v>
      </c>
      <c r="F144" s="2">
        <v>5</v>
      </c>
      <c r="G144" s="2" t="s">
        <v>3829</v>
      </c>
      <c r="H144" s="2">
        <v>60</v>
      </c>
      <c r="I144" s="2">
        <v>40</v>
      </c>
      <c r="J144" s="2">
        <f t="shared" si="26"/>
        <v>20</v>
      </c>
      <c r="K144" s="4" t="str">
        <f t="shared" si="27"/>
        <v>20</v>
      </c>
      <c r="L144" s="4" t="str">
        <f t="shared" si="28"/>
        <v>03</v>
      </c>
      <c r="M144" s="4" t="str">
        <f t="shared" si="29"/>
        <v>2023</v>
      </c>
      <c r="N144" t="str">
        <f t="shared" si="30"/>
        <v>11:57</v>
      </c>
      <c r="O144" t="s">
        <v>3631</v>
      </c>
      <c r="P144" t="s">
        <v>3559</v>
      </c>
      <c r="Q144" t="s">
        <v>2970</v>
      </c>
      <c r="R144" s="4" t="str">
        <f t="shared" si="31"/>
        <v>2023-03-27</v>
      </c>
      <c r="S144" s="4" t="str">
        <f t="shared" si="32"/>
        <v>27</v>
      </c>
      <c r="T144" s="4" t="str">
        <f t="shared" si="33"/>
        <v>03</v>
      </c>
      <c r="U144" s="4" t="str">
        <f t="shared" si="34"/>
        <v>2023</v>
      </c>
      <c r="V144" t="str">
        <f t="shared" si="35"/>
        <v>15:03</v>
      </c>
      <c r="W144" t="s">
        <v>3631</v>
      </c>
      <c r="X144">
        <v>5735533945236</v>
      </c>
      <c r="Y144" s="2">
        <v>5735533945236</v>
      </c>
      <c r="Z144" t="s">
        <v>2971</v>
      </c>
      <c r="AA144" t="s">
        <v>2972</v>
      </c>
      <c r="AB144" t="s">
        <v>35</v>
      </c>
      <c r="AC144" t="s">
        <v>3823</v>
      </c>
      <c r="AD144" t="s">
        <v>2973</v>
      </c>
      <c r="AE144" t="s">
        <v>2974</v>
      </c>
      <c r="AF144" t="s">
        <v>3578</v>
      </c>
      <c r="AG144" t="s">
        <v>3582</v>
      </c>
    </row>
    <row r="145" spans="1:33" x14ac:dyDescent="0.25">
      <c r="A145" t="s">
        <v>12</v>
      </c>
      <c r="B145">
        <v>670501</v>
      </c>
      <c r="C145" t="s">
        <v>2967</v>
      </c>
      <c r="D145" s="4" t="str">
        <f t="shared" si="24"/>
        <v>2023-03-20</v>
      </c>
      <c r="E145" s="2">
        <f t="shared" si="25"/>
        <v>7</v>
      </c>
      <c r="F145" s="2">
        <v>5</v>
      </c>
      <c r="G145" s="2" t="s">
        <v>3829</v>
      </c>
      <c r="H145" s="2">
        <v>60</v>
      </c>
      <c r="I145" s="2">
        <v>40</v>
      </c>
      <c r="J145" s="2">
        <f t="shared" si="26"/>
        <v>20</v>
      </c>
      <c r="K145" s="4" t="str">
        <f t="shared" si="27"/>
        <v>20</v>
      </c>
      <c r="L145" s="4" t="str">
        <f t="shared" si="28"/>
        <v>03</v>
      </c>
      <c r="M145" s="4" t="str">
        <f t="shared" si="29"/>
        <v>2023</v>
      </c>
      <c r="N145" t="str">
        <f t="shared" si="30"/>
        <v>13:48</v>
      </c>
      <c r="O145" t="s">
        <v>3631</v>
      </c>
      <c r="P145" t="s">
        <v>3559</v>
      </c>
      <c r="Q145" t="s">
        <v>2935</v>
      </c>
      <c r="R145" s="4" t="str">
        <f t="shared" si="31"/>
        <v>2023-03-27</v>
      </c>
      <c r="S145" s="4" t="str">
        <f t="shared" si="32"/>
        <v>27</v>
      </c>
      <c r="T145" s="4" t="str">
        <f t="shared" si="33"/>
        <v>03</v>
      </c>
      <c r="U145" s="4" t="str">
        <f t="shared" si="34"/>
        <v>2023</v>
      </c>
      <c r="V145" t="str">
        <f t="shared" si="35"/>
        <v>14:03</v>
      </c>
      <c r="W145" t="s">
        <v>3631</v>
      </c>
      <c r="X145">
        <v>10878232581396</v>
      </c>
      <c r="Y145" s="2">
        <v>10878232581396</v>
      </c>
      <c r="Z145" t="s">
        <v>33</v>
      </c>
      <c r="AA145" t="s">
        <v>34</v>
      </c>
      <c r="AB145" t="s">
        <v>35</v>
      </c>
      <c r="AC145" t="s">
        <v>3823</v>
      </c>
      <c r="AD145" t="s">
        <v>36</v>
      </c>
      <c r="AE145" t="s">
        <v>2968</v>
      </c>
      <c r="AF145" t="s">
        <v>2221</v>
      </c>
      <c r="AG145" t="s">
        <v>3588</v>
      </c>
    </row>
    <row r="146" spans="1:33" x14ac:dyDescent="0.25">
      <c r="A146" t="s">
        <v>12</v>
      </c>
      <c r="B146">
        <v>670616</v>
      </c>
      <c r="C146" t="s">
        <v>2961</v>
      </c>
      <c r="D146" s="4" t="str">
        <f t="shared" si="24"/>
        <v>2023-03-20</v>
      </c>
      <c r="E146" s="2">
        <f t="shared" si="25"/>
        <v>220</v>
      </c>
      <c r="F146" s="2">
        <v>5</v>
      </c>
      <c r="G146" s="2" t="s">
        <v>3829</v>
      </c>
      <c r="H146" s="2">
        <v>60</v>
      </c>
      <c r="I146" s="2">
        <v>40</v>
      </c>
      <c r="J146" s="2">
        <f t="shared" si="26"/>
        <v>20</v>
      </c>
      <c r="K146" s="4" t="str">
        <f t="shared" si="27"/>
        <v>20</v>
      </c>
      <c r="L146" s="4" t="str">
        <f t="shared" si="28"/>
        <v>03</v>
      </c>
      <c r="M146" s="4" t="str">
        <f t="shared" si="29"/>
        <v>2023</v>
      </c>
      <c r="N146" t="str">
        <f t="shared" si="30"/>
        <v>15:37</v>
      </c>
      <c r="O146" t="s">
        <v>3631</v>
      </c>
      <c r="P146" t="s">
        <v>3559</v>
      </c>
      <c r="Q146" t="s">
        <v>2962</v>
      </c>
      <c r="R146" s="4" t="str">
        <f t="shared" si="31"/>
        <v>2023-10-26</v>
      </c>
      <c r="S146" s="4" t="str">
        <f t="shared" si="32"/>
        <v>26</v>
      </c>
      <c r="T146" s="4" t="str">
        <f t="shared" si="33"/>
        <v>10</v>
      </c>
      <c r="U146" s="4" t="str">
        <f t="shared" si="34"/>
        <v>2023</v>
      </c>
      <c r="V146" t="str">
        <f t="shared" si="35"/>
        <v>15:03</v>
      </c>
      <c r="W146" t="s">
        <v>3776</v>
      </c>
      <c r="X146">
        <v>10205930547988</v>
      </c>
      <c r="Y146" s="2">
        <v>10205930547988</v>
      </c>
      <c r="Z146" t="s">
        <v>2963</v>
      </c>
      <c r="AA146" t="s">
        <v>2964</v>
      </c>
      <c r="AB146" t="s">
        <v>604</v>
      </c>
      <c r="AC146" t="s">
        <v>3817</v>
      </c>
      <c r="AD146" t="s">
        <v>2965</v>
      </c>
      <c r="AE146" t="s">
        <v>2966</v>
      </c>
      <c r="AF146" t="s">
        <v>2221</v>
      </c>
      <c r="AG146" t="s">
        <v>3589</v>
      </c>
    </row>
    <row r="147" spans="1:33" x14ac:dyDescent="0.25">
      <c r="A147" t="s">
        <v>12</v>
      </c>
      <c r="B147">
        <v>670654</v>
      </c>
      <c r="C147" t="s">
        <v>2958</v>
      </c>
      <c r="D147" s="4" t="str">
        <f t="shared" si="24"/>
        <v>2023-03-20</v>
      </c>
      <c r="E147" s="2">
        <f t="shared" si="25"/>
        <v>16</v>
      </c>
      <c r="F147" s="2">
        <v>5</v>
      </c>
      <c r="G147" s="2" t="s">
        <v>3829</v>
      </c>
      <c r="H147" s="2">
        <v>60</v>
      </c>
      <c r="I147" s="2">
        <v>40</v>
      </c>
      <c r="J147" s="2">
        <f t="shared" si="26"/>
        <v>20</v>
      </c>
      <c r="K147" s="4" t="str">
        <f t="shared" si="27"/>
        <v>20</v>
      </c>
      <c r="L147" s="4" t="str">
        <f t="shared" si="28"/>
        <v>03</v>
      </c>
      <c r="M147" s="4" t="str">
        <f t="shared" si="29"/>
        <v>2023</v>
      </c>
      <c r="N147" t="str">
        <f t="shared" si="30"/>
        <v>16:22</v>
      </c>
      <c r="O147" t="s">
        <v>3631</v>
      </c>
      <c r="P147" t="s">
        <v>3559</v>
      </c>
      <c r="Q147" t="s">
        <v>2946</v>
      </c>
      <c r="R147" s="4" t="str">
        <f t="shared" si="31"/>
        <v>2023-04-05</v>
      </c>
      <c r="S147" s="4" t="str">
        <f t="shared" si="32"/>
        <v>05</v>
      </c>
      <c r="T147" s="4" t="str">
        <f t="shared" si="33"/>
        <v>04</v>
      </c>
      <c r="U147" s="4" t="str">
        <f t="shared" si="34"/>
        <v>2023</v>
      </c>
      <c r="V147" t="str">
        <f t="shared" si="35"/>
        <v>18:03</v>
      </c>
      <c r="W147" t="s">
        <v>3641</v>
      </c>
      <c r="X147">
        <v>10813975569428</v>
      </c>
      <c r="Y147" s="2">
        <v>10813975569428</v>
      </c>
      <c r="Z147" t="s">
        <v>877</v>
      </c>
      <c r="AA147" t="s">
        <v>878</v>
      </c>
      <c r="AB147" t="s">
        <v>16</v>
      </c>
      <c r="AC147" t="s">
        <v>3821</v>
      </c>
      <c r="AD147" t="s">
        <v>2959</v>
      </c>
      <c r="AE147" t="s">
        <v>2960</v>
      </c>
      <c r="AF147" t="s">
        <v>3576</v>
      </c>
      <c r="AG147" t="s">
        <v>3577</v>
      </c>
    </row>
    <row r="148" spans="1:33" x14ac:dyDescent="0.25">
      <c r="A148" t="s">
        <v>12</v>
      </c>
      <c r="B148">
        <v>670701</v>
      </c>
      <c r="C148" t="s">
        <v>2955</v>
      </c>
      <c r="D148" s="4" t="str">
        <f t="shared" si="24"/>
        <v>2023-03-20</v>
      </c>
      <c r="E148" s="2">
        <f t="shared" si="25"/>
        <v>245</v>
      </c>
      <c r="F148" s="2">
        <v>5</v>
      </c>
      <c r="G148" s="2" t="s">
        <v>3829</v>
      </c>
      <c r="H148" s="2">
        <v>60</v>
      </c>
      <c r="I148" s="2">
        <v>40</v>
      </c>
      <c r="J148" s="2">
        <f t="shared" si="26"/>
        <v>20</v>
      </c>
      <c r="K148" s="4" t="str">
        <f t="shared" si="27"/>
        <v>20</v>
      </c>
      <c r="L148" s="4" t="str">
        <f t="shared" si="28"/>
        <v>03</v>
      </c>
      <c r="M148" s="4" t="str">
        <f t="shared" si="29"/>
        <v>2023</v>
      </c>
      <c r="N148" t="str">
        <f t="shared" si="30"/>
        <v>17:47</v>
      </c>
      <c r="O148" t="s">
        <v>3631</v>
      </c>
      <c r="P148" t="s">
        <v>3559</v>
      </c>
      <c r="Q148" t="s">
        <v>2956</v>
      </c>
      <c r="R148" s="4" t="str">
        <f t="shared" si="31"/>
        <v>2023-11-20</v>
      </c>
      <c r="S148" s="4" t="str">
        <f t="shared" si="32"/>
        <v>20</v>
      </c>
      <c r="T148" s="4" t="str">
        <f t="shared" si="33"/>
        <v>11</v>
      </c>
      <c r="U148" s="4" t="str">
        <f t="shared" si="34"/>
        <v>2023</v>
      </c>
      <c r="V148" t="str">
        <f t="shared" si="35"/>
        <v>13:02</v>
      </c>
      <c r="W148" t="s">
        <v>3792</v>
      </c>
      <c r="X148">
        <v>10878232581396</v>
      </c>
      <c r="Y148" s="2">
        <v>10878232581396</v>
      </c>
      <c r="Z148" t="s">
        <v>33</v>
      </c>
      <c r="AA148" t="s">
        <v>34</v>
      </c>
      <c r="AB148" t="s">
        <v>35</v>
      </c>
      <c r="AC148" t="s">
        <v>3816</v>
      </c>
      <c r="AD148" t="s">
        <v>36</v>
      </c>
      <c r="AE148" t="s">
        <v>2957</v>
      </c>
      <c r="AF148" t="s">
        <v>2221</v>
      </c>
      <c r="AG148" t="s">
        <v>3575</v>
      </c>
    </row>
    <row r="149" spans="1:33" x14ac:dyDescent="0.25">
      <c r="A149" t="s">
        <v>12</v>
      </c>
      <c r="B149">
        <v>670702</v>
      </c>
      <c r="C149" t="s">
        <v>31</v>
      </c>
      <c r="D149" s="4" t="str">
        <f t="shared" si="24"/>
        <v>2023-03-20</v>
      </c>
      <c r="E149" s="2">
        <f t="shared" si="25"/>
        <v>63</v>
      </c>
      <c r="F149" s="2">
        <v>5</v>
      </c>
      <c r="G149" s="2" t="s">
        <v>3829</v>
      </c>
      <c r="H149" s="2">
        <v>60</v>
      </c>
      <c r="I149" s="2">
        <v>40</v>
      </c>
      <c r="J149" s="2">
        <f t="shared" si="26"/>
        <v>20</v>
      </c>
      <c r="K149" s="4" t="str">
        <f t="shared" si="27"/>
        <v>20</v>
      </c>
      <c r="L149" s="4" t="str">
        <f t="shared" si="28"/>
        <v>03</v>
      </c>
      <c r="M149" s="4" t="str">
        <f t="shared" si="29"/>
        <v>2023</v>
      </c>
      <c r="N149" t="str">
        <f t="shared" si="30"/>
        <v>17:47</v>
      </c>
      <c r="O149" t="s">
        <v>3631</v>
      </c>
      <c r="P149" t="s">
        <v>3559</v>
      </c>
      <c r="Q149" t="s">
        <v>32</v>
      </c>
      <c r="R149" s="4" t="str">
        <f t="shared" si="31"/>
        <v>2023-05-22</v>
      </c>
      <c r="S149" s="4" t="str">
        <f t="shared" si="32"/>
        <v>22</v>
      </c>
      <c r="T149" s="4" t="str">
        <f t="shared" si="33"/>
        <v>05</v>
      </c>
      <c r="U149" s="4" t="str">
        <f t="shared" si="34"/>
        <v>2023</v>
      </c>
      <c r="V149" t="str">
        <f t="shared" si="35"/>
        <v>21:24</v>
      </c>
      <c r="W149" t="s">
        <v>3661</v>
      </c>
      <c r="X149">
        <v>10878232581396</v>
      </c>
      <c r="Y149" s="2">
        <v>10878232581396</v>
      </c>
      <c r="Z149" t="s">
        <v>33</v>
      </c>
      <c r="AA149" t="s">
        <v>34</v>
      </c>
      <c r="AB149" t="s">
        <v>35</v>
      </c>
      <c r="AC149" t="s">
        <v>3816</v>
      </c>
      <c r="AD149" t="s">
        <v>36</v>
      </c>
      <c r="AE149" t="s">
        <v>37</v>
      </c>
      <c r="AF149" t="s">
        <v>2221</v>
      </c>
      <c r="AG149" t="s">
        <v>3575</v>
      </c>
    </row>
    <row r="150" spans="1:33" x14ac:dyDescent="0.25">
      <c r="A150" t="s">
        <v>12</v>
      </c>
      <c r="B150">
        <v>671057</v>
      </c>
      <c r="C150" t="s">
        <v>2950</v>
      </c>
      <c r="D150" s="4" t="str">
        <f t="shared" si="24"/>
        <v>2023-03-21</v>
      </c>
      <c r="E150" s="2">
        <f t="shared" si="25"/>
        <v>15</v>
      </c>
      <c r="F150" s="2">
        <v>5</v>
      </c>
      <c r="G150" s="2" t="s">
        <v>3829</v>
      </c>
      <c r="H150" s="2">
        <v>60</v>
      </c>
      <c r="I150" s="2">
        <v>40</v>
      </c>
      <c r="J150" s="2">
        <f t="shared" si="26"/>
        <v>20</v>
      </c>
      <c r="K150" s="4" t="str">
        <f t="shared" si="27"/>
        <v>21</v>
      </c>
      <c r="L150" s="4" t="str">
        <f t="shared" si="28"/>
        <v>03</v>
      </c>
      <c r="M150" s="4" t="str">
        <f t="shared" si="29"/>
        <v>2023</v>
      </c>
      <c r="N150" t="str">
        <f t="shared" si="30"/>
        <v>13:49</v>
      </c>
      <c r="O150" t="s">
        <v>3631</v>
      </c>
      <c r="P150" t="s">
        <v>3559</v>
      </c>
      <c r="Q150" t="s">
        <v>2946</v>
      </c>
      <c r="R150" s="4" t="str">
        <f t="shared" si="31"/>
        <v>2023-04-05</v>
      </c>
      <c r="S150" s="4" t="str">
        <f t="shared" si="32"/>
        <v>05</v>
      </c>
      <c r="T150" s="4" t="str">
        <f t="shared" si="33"/>
        <v>04</v>
      </c>
      <c r="U150" s="4" t="str">
        <f t="shared" si="34"/>
        <v>2023</v>
      </c>
      <c r="V150" t="str">
        <f t="shared" si="35"/>
        <v>18:03</v>
      </c>
      <c r="W150" t="s">
        <v>3641</v>
      </c>
      <c r="X150">
        <v>14110002289812</v>
      </c>
      <c r="Y150" s="2">
        <v>14110002289812</v>
      </c>
      <c r="Z150" t="s">
        <v>2951</v>
      </c>
      <c r="AA150" t="s">
        <v>2952</v>
      </c>
      <c r="AB150" t="s">
        <v>16</v>
      </c>
      <c r="AC150" t="s">
        <v>3821</v>
      </c>
      <c r="AD150" t="s">
        <v>2953</v>
      </c>
      <c r="AE150" t="s">
        <v>2954</v>
      </c>
      <c r="AF150" t="s">
        <v>3578</v>
      </c>
      <c r="AG150" t="s">
        <v>3585</v>
      </c>
    </row>
    <row r="151" spans="1:33" x14ac:dyDescent="0.25">
      <c r="A151" t="s">
        <v>12</v>
      </c>
      <c r="B151">
        <v>671232</v>
      </c>
      <c r="C151" t="s">
        <v>2945</v>
      </c>
      <c r="D151" s="4" t="str">
        <f t="shared" si="24"/>
        <v>2023-03-21</v>
      </c>
      <c r="E151" s="2">
        <f t="shared" si="25"/>
        <v>15</v>
      </c>
      <c r="F151" s="2">
        <v>5</v>
      </c>
      <c r="G151" s="2" t="s">
        <v>3829</v>
      </c>
      <c r="H151" s="2">
        <v>60</v>
      </c>
      <c r="I151" s="2">
        <v>40</v>
      </c>
      <c r="J151" s="2">
        <f t="shared" si="26"/>
        <v>20</v>
      </c>
      <c r="K151" s="4" t="str">
        <f t="shared" si="27"/>
        <v>21</v>
      </c>
      <c r="L151" s="4" t="str">
        <f t="shared" si="28"/>
        <v>03</v>
      </c>
      <c r="M151" s="4" t="str">
        <f t="shared" si="29"/>
        <v>2023</v>
      </c>
      <c r="N151" t="str">
        <f t="shared" si="30"/>
        <v>17:56</v>
      </c>
      <c r="O151" t="s">
        <v>3631</v>
      </c>
      <c r="P151" t="s">
        <v>3559</v>
      </c>
      <c r="Q151" t="s">
        <v>2946</v>
      </c>
      <c r="R151" s="4" t="str">
        <f t="shared" si="31"/>
        <v>2023-04-05</v>
      </c>
      <c r="S151" s="4" t="str">
        <f t="shared" si="32"/>
        <v>05</v>
      </c>
      <c r="T151" s="4" t="str">
        <f t="shared" si="33"/>
        <v>04</v>
      </c>
      <c r="U151" s="4" t="str">
        <f t="shared" si="34"/>
        <v>2023</v>
      </c>
      <c r="V151" t="str">
        <f t="shared" si="35"/>
        <v>18:03</v>
      </c>
      <c r="W151" t="s">
        <v>3641</v>
      </c>
      <c r="X151">
        <v>9894930267668</v>
      </c>
      <c r="Y151" s="2">
        <v>9894930267668</v>
      </c>
      <c r="Z151" t="s">
        <v>2947</v>
      </c>
      <c r="AA151" t="s">
        <v>2948</v>
      </c>
      <c r="AB151" t="s">
        <v>16</v>
      </c>
      <c r="AC151" t="s">
        <v>3821</v>
      </c>
      <c r="AD151" t="s">
        <v>2949</v>
      </c>
      <c r="AE151" t="s">
        <v>3634</v>
      </c>
      <c r="AF151" t="s">
        <v>3576</v>
      </c>
      <c r="AG151" t="s">
        <v>3577</v>
      </c>
    </row>
    <row r="152" spans="1:33" x14ac:dyDescent="0.25">
      <c r="A152" t="s">
        <v>12</v>
      </c>
      <c r="B152">
        <v>671283</v>
      </c>
      <c r="C152" t="s">
        <v>2940</v>
      </c>
      <c r="D152" s="4" t="str">
        <f t="shared" si="24"/>
        <v>2023-03-21</v>
      </c>
      <c r="E152" s="2">
        <f t="shared" si="25"/>
        <v>15</v>
      </c>
      <c r="F152" s="2">
        <v>5</v>
      </c>
      <c r="G152" s="2" t="s">
        <v>3829</v>
      </c>
      <c r="H152" s="2">
        <v>60</v>
      </c>
      <c r="I152" s="2">
        <v>40</v>
      </c>
      <c r="J152" s="2">
        <f t="shared" si="26"/>
        <v>20</v>
      </c>
      <c r="K152" s="4" t="str">
        <f t="shared" si="27"/>
        <v>21</v>
      </c>
      <c r="L152" s="4" t="str">
        <f t="shared" si="28"/>
        <v>03</v>
      </c>
      <c r="M152" s="4" t="str">
        <f t="shared" si="29"/>
        <v>2023</v>
      </c>
      <c r="N152" t="str">
        <f t="shared" si="30"/>
        <v>19:05</v>
      </c>
      <c r="O152" t="s">
        <v>3631</v>
      </c>
      <c r="P152" t="s">
        <v>3559</v>
      </c>
      <c r="Q152" t="s">
        <v>2777</v>
      </c>
      <c r="R152" s="4" t="str">
        <f t="shared" si="31"/>
        <v>2023-04-05</v>
      </c>
      <c r="S152" s="4" t="str">
        <f t="shared" si="32"/>
        <v>05</v>
      </c>
      <c r="T152" s="4" t="str">
        <f t="shared" si="33"/>
        <v>04</v>
      </c>
      <c r="U152" s="4" t="str">
        <f t="shared" si="34"/>
        <v>2023</v>
      </c>
      <c r="V152" t="str">
        <f t="shared" si="35"/>
        <v>18:03</v>
      </c>
      <c r="W152" t="s">
        <v>3641</v>
      </c>
      <c r="X152">
        <v>14109989257748</v>
      </c>
      <c r="Y152" s="2">
        <v>14109989257748</v>
      </c>
      <c r="Z152" t="s">
        <v>2941</v>
      </c>
      <c r="AA152" t="s">
        <v>2942</v>
      </c>
      <c r="AB152" t="s">
        <v>16</v>
      </c>
      <c r="AC152" t="s">
        <v>3821</v>
      </c>
      <c r="AD152" t="s">
        <v>2943</v>
      </c>
      <c r="AE152" t="s">
        <v>2944</v>
      </c>
      <c r="AF152" t="s">
        <v>2221</v>
      </c>
      <c r="AG152" t="s">
        <v>3580</v>
      </c>
    </row>
    <row r="153" spans="1:33" x14ac:dyDescent="0.25">
      <c r="A153" t="s">
        <v>12</v>
      </c>
      <c r="B153">
        <v>671755</v>
      </c>
      <c r="C153" t="s">
        <v>2934</v>
      </c>
      <c r="D153" s="4" t="str">
        <f t="shared" si="24"/>
        <v>2023-03-22</v>
      </c>
      <c r="E153" s="2">
        <f t="shared" si="25"/>
        <v>5</v>
      </c>
      <c r="F153" s="2">
        <v>5</v>
      </c>
      <c r="G153" s="2" t="s">
        <v>3830</v>
      </c>
      <c r="H153" s="2">
        <v>60</v>
      </c>
      <c r="I153" s="2">
        <v>40</v>
      </c>
      <c r="J153" s="2">
        <f t="shared" si="26"/>
        <v>20</v>
      </c>
      <c r="K153" s="4" t="str">
        <f t="shared" si="27"/>
        <v>22</v>
      </c>
      <c r="L153" s="4" t="str">
        <f t="shared" si="28"/>
        <v>03</v>
      </c>
      <c r="M153" s="4" t="str">
        <f t="shared" si="29"/>
        <v>2023</v>
      </c>
      <c r="N153" t="str">
        <f t="shared" si="30"/>
        <v>17:45</v>
      </c>
      <c r="O153" t="s">
        <v>3631</v>
      </c>
      <c r="P153" t="s">
        <v>3559</v>
      </c>
      <c r="Q153" t="s">
        <v>2935</v>
      </c>
      <c r="R153" s="4" t="str">
        <f t="shared" si="31"/>
        <v>2023-03-27</v>
      </c>
      <c r="S153" s="4" t="str">
        <f t="shared" si="32"/>
        <v>27</v>
      </c>
      <c r="T153" s="4" t="str">
        <f t="shared" si="33"/>
        <v>03</v>
      </c>
      <c r="U153" s="4" t="str">
        <f t="shared" si="34"/>
        <v>2023</v>
      </c>
      <c r="V153" t="str">
        <f t="shared" si="35"/>
        <v>14:03</v>
      </c>
      <c r="W153" t="s">
        <v>3631</v>
      </c>
      <c r="X153">
        <v>13514058628628</v>
      </c>
      <c r="Y153" s="2">
        <v>13514058628628</v>
      </c>
      <c r="Z153" t="s">
        <v>2936</v>
      </c>
      <c r="AA153" t="s">
        <v>2937</v>
      </c>
      <c r="AB153" t="s">
        <v>35</v>
      </c>
      <c r="AC153" t="s">
        <v>3823</v>
      </c>
      <c r="AD153" t="s">
        <v>2938</v>
      </c>
      <c r="AE153" t="s">
        <v>2939</v>
      </c>
      <c r="AF153" t="s">
        <v>3578</v>
      </c>
      <c r="AG153" t="s">
        <v>3583</v>
      </c>
    </row>
    <row r="154" spans="1:33" x14ac:dyDescent="0.25">
      <c r="A154" t="s">
        <v>12</v>
      </c>
      <c r="B154">
        <v>672035</v>
      </c>
      <c r="C154" t="s">
        <v>2932</v>
      </c>
      <c r="D154" s="4" t="str">
        <f t="shared" si="24"/>
        <v>2023-03-23</v>
      </c>
      <c r="E154" s="2">
        <f t="shared" si="25"/>
        <v>196</v>
      </c>
      <c r="F154" s="2">
        <v>5</v>
      </c>
      <c r="G154" s="2" t="s">
        <v>3829</v>
      </c>
      <c r="H154" s="2">
        <v>60</v>
      </c>
      <c r="I154" s="2">
        <v>40</v>
      </c>
      <c r="J154" s="2">
        <f t="shared" si="26"/>
        <v>20</v>
      </c>
      <c r="K154" s="4" t="str">
        <f t="shared" si="27"/>
        <v>23</v>
      </c>
      <c r="L154" s="4" t="str">
        <f t="shared" si="28"/>
        <v>03</v>
      </c>
      <c r="M154" s="4" t="str">
        <f t="shared" si="29"/>
        <v>2023</v>
      </c>
      <c r="N154" t="str">
        <f t="shared" si="30"/>
        <v>11:30</v>
      </c>
      <c r="O154" t="s">
        <v>3631</v>
      </c>
      <c r="P154" t="s">
        <v>3559</v>
      </c>
      <c r="Q154" t="s">
        <v>2458</v>
      </c>
      <c r="R154" s="4" t="str">
        <f t="shared" si="31"/>
        <v>2023-10-05</v>
      </c>
      <c r="S154" s="4" t="str">
        <f t="shared" si="32"/>
        <v>05</v>
      </c>
      <c r="T154" s="4" t="str">
        <f t="shared" si="33"/>
        <v>10</v>
      </c>
      <c r="U154" s="4" t="str">
        <f t="shared" si="34"/>
        <v>2023</v>
      </c>
      <c r="V154" t="str">
        <f t="shared" si="35"/>
        <v>14:05</v>
      </c>
      <c r="W154" t="s">
        <v>3776</v>
      </c>
      <c r="X154">
        <v>11257790940180</v>
      </c>
      <c r="Y154" s="2">
        <v>11257790940180</v>
      </c>
      <c r="Z154" t="s">
        <v>1475</v>
      </c>
      <c r="AA154" t="s">
        <v>1476</v>
      </c>
      <c r="AB154" t="s">
        <v>511</v>
      </c>
      <c r="AC154" t="s">
        <v>3817</v>
      </c>
      <c r="AD154" t="s">
        <v>245</v>
      </c>
      <c r="AE154" t="s">
        <v>2933</v>
      </c>
      <c r="AF154" t="s">
        <v>2221</v>
      </c>
      <c r="AG154" t="s">
        <v>3575</v>
      </c>
    </row>
    <row r="155" spans="1:33" x14ac:dyDescent="0.25">
      <c r="A155" t="s">
        <v>12</v>
      </c>
      <c r="B155">
        <v>672132</v>
      </c>
      <c r="C155" t="s">
        <v>2930</v>
      </c>
      <c r="D155" s="4" t="str">
        <f t="shared" si="24"/>
        <v>2023-03-23</v>
      </c>
      <c r="E155" s="2">
        <f t="shared" si="25"/>
        <v>216</v>
      </c>
      <c r="F155" s="2">
        <v>5</v>
      </c>
      <c r="G155" s="2" t="s">
        <v>3829</v>
      </c>
      <c r="H155" s="2">
        <v>60</v>
      </c>
      <c r="I155" s="2">
        <v>40</v>
      </c>
      <c r="J155" s="2">
        <f t="shared" si="26"/>
        <v>20</v>
      </c>
      <c r="K155" s="4" t="str">
        <f t="shared" si="27"/>
        <v>23</v>
      </c>
      <c r="L155" s="4" t="str">
        <f t="shared" si="28"/>
        <v>03</v>
      </c>
      <c r="M155" s="4" t="str">
        <f t="shared" si="29"/>
        <v>2023</v>
      </c>
      <c r="N155" t="str">
        <f t="shared" si="30"/>
        <v>13:04</v>
      </c>
      <c r="O155" t="s">
        <v>3631</v>
      </c>
      <c r="P155" t="s">
        <v>3559</v>
      </c>
      <c r="Q155" t="s">
        <v>2667</v>
      </c>
      <c r="R155" s="4" t="str">
        <f t="shared" si="31"/>
        <v>2023-10-25</v>
      </c>
      <c r="S155" s="4" t="str">
        <f t="shared" si="32"/>
        <v>25</v>
      </c>
      <c r="T155" s="4" t="str">
        <f t="shared" si="33"/>
        <v>10</v>
      </c>
      <c r="U155" s="4" t="str">
        <f t="shared" si="34"/>
        <v>2023</v>
      </c>
      <c r="V155" t="str">
        <f t="shared" si="35"/>
        <v>13:02</v>
      </c>
      <c r="W155" t="s">
        <v>3776</v>
      </c>
      <c r="X155">
        <v>423092831352</v>
      </c>
      <c r="Y155" s="2">
        <v>423092831352</v>
      </c>
      <c r="Z155" t="s">
        <v>725</v>
      </c>
      <c r="AA155" t="s">
        <v>726</v>
      </c>
      <c r="AB155" t="s">
        <v>604</v>
      </c>
      <c r="AC155" t="s">
        <v>3816</v>
      </c>
      <c r="AD155" t="s">
        <v>2931</v>
      </c>
      <c r="AE155" t="s">
        <v>3635</v>
      </c>
      <c r="AF155" t="s">
        <v>2221</v>
      </c>
      <c r="AG155" t="s">
        <v>3587</v>
      </c>
    </row>
    <row r="156" spans="1:33" x14ac:dyDescent="0.25">
      <c r="A156" t="s">
        <v>12</v>
      </c>
      <c r="B156">
        <v>672347</v>
      </c>
      <c r="C156" t="s">
        <v>2924</v>
      </c>
      <c r="D156" s="4" t="str">
        <f t="shared" si="24"/>
        <v>2023-03-23</v>
      </c>
      <c r="E156" s="2">
        <f t="shared" si="25"/>
        <v>1</v>
      </c>
      <c r="F156" s="2">
        <v>5</v>
      </c>
      <c r="G156" s="2" t="s">
        <v>3830</v>
      </c>
      <c r="H156" s="2">
        <v>60</v>
      </c>
      <c r="I156" s="2">
        <v>40</v>
      </c>
      <c r="J156" s="2">
        <f t="shared" si="26"/>
        <v>20</v>
      </c>
      <c r="K156" s="4" t="str">
        <f t="shared" si="27"/>
        <v>23</v>
      </c>
      <c r="L156" s="4" t="str">
        <f t="shared" si="28"/>
        <v>03</v>
      </c>
      <c r="M156" s="4" t="str">
        <f t="shared" si="29"/>
        <v>2023</v>
      </c>
      <c r="N156" t="str">
        <f t="shared" si="30"/>
        <v>18:03</v>
      </c>
      <c r="O156" t="s">
        <v>3631</v>
      </c>
      <c r="P156" t="s">
        <v>3559</v>
      </c>
      <c r="Q156" t="s">
        <v>2925</v>
      </c>
      <c r="R156" s="4" t="str">
        <f t="shared" si="31"/>
        <v>2023-03-24</v>
      </c>
      <c r="S156" s="4" t="str">
        <f t="shared" si="32"/>
        <v>24</v>
      </c>
      <c r="T156" s="4" t="str">
        <f t="shared" si="33"/>
        <v>03</v>
      </c>
      <c r="U156" s="4" t="str">
        <f t="shared" si="34"/>
        <v>2023</v>
      </c>
      <c r="V156" t="str">
        <f t="shared" si="35"/>
        <v>13:02</v>
      </c>
      <c r="W156" t="s">
        <v>3631</v>
      </c>
      <c r="X156">
        <v>14194880658196</v>
      </c>
      <c r="Y156" s="2">
        <v>14194880658196</v>
      </c>
      <c r="Z156" t="s">
        <v>2926</v>
      </c>
      <c r="AA156" t="s">
        <v>2927</v>
      </c>
      <c r="AB156" t="s">
        <v>204</v>
      </c>
      <c r="AC156" t="s">
        <v>3822</v>
      </c>
      <c r="AD156" t="s">
        <v>2928</v>
      </c>
      <c r="AE156" t="s">
        <v>2929</v>
      </c>
      <c r="AF156" t="s">
        <v>2221</v>
      </c>
      <c r="AG156" t="s">
        <v>3575</v>
      </c>
    </row>
    <row r="157" spans="1:33" x14ac:dyDescent="0.25">
      <c r="A157" t="s">
        <v>12</v>
      </c>
      <c r="B157">
        <v>672696</v>
      </c>
      <c r="C157" t="s">
        <v>2921</v>
      </c>
      <c r="D157" s="4" t="str">
        <f t="shared" si="24"/>
        <v>2023-03-24</v>
      </c>
      <c r="E157" s="2">
        <f t="shared" si="25"/>
        <v>12</v>
      </c>
      <c r="F157" s="2">
        <v>5</v>
      </c>
      <c r="G157" s="2" t="s">
        <v>3829</v>
      </c>
      <c r="H157" s="2">
        <v>60</v>
      </c>
      <c r="I157" s="2">
        <v>40</v>
      </c>
      <c r="J157" s="2">
        <f t="shared" si="26"/>
        <v>20</v>
      </c>
      <c r="K157" s="4" t="str">
        <f t="shared" si="27"/>
        <v>24</v>
      </c>
      <c r="L157" s="4" t="str">
        <f t="shared" si="28"/>
        <v>03</v>
      </c>
      <c r="M157" s="4" t="str">
        <f t="shared" si="29"/>
        <v>2023</v>
      </c>
      <c r="N157" t="str">
        <f t="shared" si="30"/>
        <v>14:19</v>
      </c>
      <c r="O157" t="s">
        <v>3631</v>
      </c>
      <c r="P157" t="s">
        <v>3559</v>
      </c>
      <c r="Q157" t="s">
        <v>2777</v>
      </c>
      <c r="R157" s="4" t="str">
        <f t="shared" si="31"/>
        <v>2023-04-05</v>
      </c>
      <c r="S157" s="4" t="str">
        <f t="shared" si="32"/>
        <v>05</v>
      </c>
      <c r="T157" s="4" t="str">
        <f t="shared" si="33"/>
        <v>04</v>
      </c>
      <c r="U157" s="4" t="str">
        <f t="shared" si="34"/>
        <v>2023</v>
      </c>
      <c r="V157" t="str">
        <f t="shared" si="35"/>
        <v>18:03</v>
      </c>
      <c r="W157" t="s">
        <v>3641</v>
      </c>
      <c r="X157">
        <v>10753508536468</v>
      </c>
      <c r="Y157" s="2">
        <v>10753508536468</v>
      </c>
      <c r="Z157" t="s">
        <v>391</v>
      </c>
      <c r="AA157" t="s">
        <v>392</v>
      </c>
      <c r="AB157" t="s">
        <v>16</v>
      </c>
      <c r="AC157" t="s">
        <v>3821</v>
      </c>
      <c r="AD157" t="s">
        <v>2922</v>
      </c>
      <c r="AE157" t="s">
        <v>2923</v>
      </c>
      <c r="AF157" t="s">
        <v>3576</v>
      </c>
      <c r="AG157" t="s">
        <v>3577</v>
      </c>
    </row>
    <row r="158" spans="1:33" x14ac:dyDescent="0.25">
      <c r="A158" t="s">
        <v>12</v>
      </c>
      <c r="B158">
        <v>672947</v>
      </c>
      <c r="C158" t="s">
        <v>2916</v>
      </c>
      <c r="D158" s="4" t="str">
        <f t="shared" si="24"/>
        <v>2023-03-24</v>
      </c>
      <c r="E158" s="2">
        <f t="shared" si="25"/>
        <v>3</v>
      </c>
      <c r="F158" s="2">
        <v>5</v>
      </c>
      <c r="G158" s="2" t="s">
        <v>3830</v>
      </c>
      <c r="H158" s="2">
        <v>60</v>
      </c>
      <c r="I158" s="2">
        <v>40</v>
      </c>
      <c r="J158" s="2">
        <f t="shared" si="26"/>
        <v>20</v>
      </c>
      <c r="K158" s="4" t="str">
        <f t="shared" si="27"/>
        <v>24</v>
      </c>
      <c r="L158" s="4" t="str">
        <f t="shared" si="28"/>
        <v>03</v>
      </c>
      <c r="M158" s="4" t="str">
        <f t="shared" si="29"/>
        <v>2023</v>
      </c>
      <c r="N158" t="str">
        <f t="shared" si="30"/>
        <v>18:54</v>
      </c>
      <c r="O158" t="s">
        <v>3631</v>
      </c>
      <c r="P158" t="s">
        <v>3559</v>
      </c>
      <c r="Q158" t="s">
        <v>2902</v>
      </c>
      <c r="R158" s="4" t="str">
        <f t="shared" si="31"/>
        <v>2023-03-27</v>
      </c>
      <c r="S158" s="4" t="str">
        <f t="shared" si="32"/>
        <v>27</v>
      </c>
      <c r="T158" s="4" t="str">
        <f t="shared" si="33"/>
        <v>03</v>
      </c>
      <c r="U158" s="4" t="str">
        <f t="shared" si="34"/>
        <v>2023</v>
      </c>
      <c r="V158" t="str">
        <f t="shared" si="35"/>
        <v>14:03</v>
      </c>
      <c r="W158" t="s">
        <v>3631</v>
      </c>
      <c r="X158">
        <v>1905374020647</v>
      </c>
      <c r="Y158" s="2">
        <v>1905374020647</v>
      </c>
      <c r="Z158" t="s">
        <v>2917</v>
      </c>
      <c r="AA158" t="s">
        <v>2918</v>
      </c>
      <c r="AB158" t="s">
        <v>35</v>
      </c>
      <c r="AC158" t="s">
        <v>3823</v>
      </c>
      <c r="AD158" t="s">
        <v>2919</v>
      </c>
      <c r="AE158" t="s">
        <v>2920</v>
      </c>
      <c r="AF158" t="s">
        <v>3578</v>
      </c>
      <c r="AG158" t="s">
        <v>3582</v>
      </c>
    </row>
    <row r="159" spans="1:33" x14ac:dyDescent="0.25">
      <c r="A159" t="s">
        <v>12</v>
      </c>
      <c r="B159">
        <v>673214</v>
      </c>
      <c r="C159" t="s">
        <v>2912</v>
      </c>
      <c r="D159" s="4" t="str">
        <f t="shared" si="24"/>
        <v>2023-03-26</v>
      </c>
      <c r="E159" s="2">
        <f t="shared" si="25"/>
        <v>10</v>
      </c>
      <c r="F159" s="2">
        <v>5</v>
      </c>
      <c r="G159" s="2" t="s">
        <v>3829</v>
      </c>
      <c r="H159" s="2">
        <v>60</v>
      </c>
      <c r="I159" s="2">
        <v>40</v>
      </c>
      <c r="J159" s="2">
        <f t="shared" si="26"/>
        <v>20</v>
      </c>
      <c r="K159" s="4" t="str">
        <f t="shared" si="27"/>
        <v>26</v>
      </c>
      <c r="L159" s="4" t="str">
        <f t="shared" si="28"/>
        <v>03</v>
      </c>
      <c r="M159" s="4" t="str">
        <f t="shared" si="29"/>
        <v>2023</v>
      </c>
      <c r="N159" t="str">
        <f t="shared" si="30"/>
        <v>02:55</v>
      </c>
      <c r="O159" t="s">
        <v>3631</v>
      </c>
      <c r="P159" t="s">
        <v>3559</v>
      </c>
      <c r="Q159" t="s">
        <v>2913</v>
      </c>
      <c r="R159" s="4" t="str">
        <f t="shared" si="31"/>
        <v>2023-04-05</v>
      </c>
      <c r="S159" s="4" t="str">
        <f t="shared" si="32"/>
        <v>05</v>
      </c>
      <c r="T159" s="4" t="str">
        <f t="shared" si="33"/>
        <v>04</v>
      </c>
      <c r="U159" s="4" t="str">
        <f t="shared" si="34"/>
        <v>2023</v>
      </c>
      <c r="V159" t="str">
        <f t="shared" si="35"/>
        <v>17:03</v>
      </c>
      <c r="W159" t="s">
        <v>3641</v>
      </c>
      <c r="X159">
        <v>9673272229908</v>
      </c>
      <c r="Y159" s="2">
        <v>9673272229908</v>
      </c>
      <c r="Z159" t="s">
        <v>197</v>
      </c>
      <c r="AA159" t="s">
        <v>198</v>
      </c>
      <c r="AB159" t="s">
        <v>16</v>
      </c>
      <c r="AC159" t="s">
        <v>3818</v>
      </c>
      <c r="AD159" t="s">
        <v>2914</v>
      </c>
      <c r="AE159" t="s">
        <v>2915</v>
      </c>
      <c r="AF159" t="s">
        <v>3576</v>
      </c>
      <c r="AG159" t="s">
        <v>3577</v>
      </c>
    </row>
    <row r="160" spans="1:33" x14ac:dyDescent="0.25">
      <c r="A160" t="s">
        <v>12</v>
      </c>
      <c r="B160">
        <v>673408</v>
      </c>
      <c r="C160" t="s">
        <v>2907</v>
      </c>
      <c r="D160" s="4" t="str">
        <f t="shared" si="24"/>
        <v>2023-03-27</v>
      </c>
      <c r="E160" s="2">
        <f t="shared" si="25"/>
        <v>15</v>
      </c>
      <c r="F160" s="2">
        <v>5</v>
      </c>
      <c r="G160" s="2" t="s">
        <v>3829</v>
      </c>
      <c r="H160" s="2">
        <v>60</v>
      </c>
      <c r="I160" s="2">
        <v>40</v>
      </c>
      <c r="J160" s="2">
        <f t="shared" si="26"/>
        <v>20</v>
      </c>
      <c r="K160" s="4" t="str">
        <f t="shared" si="27"/>
        <v>27</v>
      </c>
      <c r="L160" s="4" t="str">
        <f t="shared" si="28"/>
        <v>03</v>
      </c>
      <c r="M160" s="4" t="str">
        <f t="shared" si="29"/>
        <v>2023</v>
      </c>
      <c r="N160" t="str">
        <f t="shared" si="30"/>
        <v>12:11</v>
      </c>
      <c r="O160" t="s">
        <v>3631</v>
      </c>
      <c r="P160" t="s">
        <v>3559</v>
      </c>
      <c r="Q160" t="s">
        <v>2908</v>
      </c>
      <c r="R160" s="4" t="str">
        <f t="shared" si="31"/>
        <v>2023-04-11</v>
      </c>
      <c r="S160" s="4" t="str">
        <f t="shared" si="32"/>
        <v>11</v>
      </c>
      <c r="T160" s="4" t="str">
        <f t="shared" si="33"/>
        <v>04</v>
      </c>
      <c r="U160" s="4" t="str">
        <f t="shared" si="34"/>
        <v>2023</v>
      </c>
      <c r="V160" t="str">
        <f t="shared" si="35"/>
        <v>16:04</v>
      </c>
      <c r="W160" t="s">
        <v>3641</v>
      </c>
      <c r="X160">
        <v>14314994578324</v>
      </c>
      <c r="Y160" s="2">
        <v>14314994578324</v>
      </c>
      <c r="Z160" t="s">
        <v>2909</v>
      </c>
      <c r="AA160" t="s">
        <v>2910</v>
      </c>
      <c r="AB160" t="s">
        <v>28</v>
      </c>
      <c r="AC160" t="s">
        <v>3823</v>
      </c>
      <c r="AD160" t="s">
        <v>2747</v>
      </c>
      <c r="AE160" t="s">
        <v>2911</v>
      </c>
      <c r="AF160" t="s">
        <v>3581</v>
      </c>
      <c r="AG160" t="s">
        <v>3588</v>
      </c>
    </row>
    <row r="161" spans="1:33" x14ac:dyDescent="0.25">
      <c r="A161" t="s">
        <v>12</v>
      </c>
      <c r="B161">
        <v>673411</v>
      </c>
      <c r="C161" t="s">
        <v>2901</v>
      </c>
      <c r="D161" s="4" t="str">
        <f t="shared" si="24"/>
        <v>2023-03-27</v>
      </c>
      <c r="E161" s="2">
        <f t="shared" si="25"/>
        <v>0</v>
      </c>
      <c r="F161" s="2">
        <v>5</v>
      </c>
      <c r="G161" s="2" t="s">
        <v>3830</v>
      </c>
      <c r="H161" s="2">
        <v>60</v>
      </c>
      <c r="I161" s="2">
        <v>40</v>
      </c>
      <c r="J161" s="2">
        <f t="shared" si="26"/>
        <v>20</v>
      </c>
      <c r="K161" s="4" t="str">
        <f t="shared" si="27"/>
        <v>27</v>
      </c>
      <c r="L161" s="4" t="str">
        <f t="shared" si="28"/>
        <v>03</v>
      </c>
      <c r="M161" s="4" t="str">
        <f t="shared" si="29"/>
        <v>2023</v>
      </c>
      <c r="N161" t="str">
        <f t="shared" si="30"/>
        <v>12:11</v>
      </c>
      <c r="O161" t="s">
        <v>3631</v>
      </c>
      <c r="P161" t="s">
        <v>3559</v>
      </c>
      <c r="Q161" t="s">
        <v>2902</v>
      </c>
      <c r="R161" s="4" t="str">
        <f t="shared" si="31"/>
        <v>2023-03-27</v>
      </c>
      <c r="S161" s="4" t="str">
        <f t="shared" si="32"/>
        <v>27</v>
      </c>
      <c r="T161" s="4" t="str">
        <f t="shared" si="33"/>
        <v>03</v>
      </c>
      <c r="U161" s="4" t="str">
        <f t="shared" si="34"/>
        <v>2023</v>
      </c>
      <c r="V161" t="str">
        <f t="shared" si="35"/>
        <v>14:03</v>
      </c>
      <c r="W161" t="s">
        <v>3631</v>
      </c>
      <c r="X161">
        <v>14314994578452</v>
      </c>
      <c r="Y161" s="2">
        <v>14314994578452</v>
      </c>
      <c r="Z161" t="s">
        <v>2903</v>
      </c>
      <c r="AA161" t="s">
        <v>2904</v>
      </c>
      <c r="AB161" t="s">
        <v>35</v>
      </c>
      <c r="AC161" t="s">
        <v>3823</v>
      </c>
      <c r="AD161" t="s">
        <v>2905</v>
      </c>
      <c r="AE161" t="s">
        <v>2906</v>
      </c>
      <c r="AF161" t="s">
        <v>3578</v>
      </c>
      <c r="AG161" t="s">
        <v>3582</v>
      </c>
    </row>
    <row r="162" spans="1:33" x14ac:dyDescent="0.25">
      <c r="A162" t="s">
        <v>12</v>
      </c>
      <c r="B162">
        <v>673584</v>
      </c>
      <c r="C162" t="s">
        <v>2898</v>
      </c>
      <c r="D162" s="4" t="str">
        <f t="shared" si="24"/>
        <v>2023-03-27</v>
      </c>
      <c r="E162" s="2">
        <f t="shared" si="25"/>
        <v>9</v>
      </c>
      <c r="F162" s="2">
        <v>5</v>
      </c>
      <c r="G162" s="2" t="s">
        <v>3829</v>
      </c>
      <c r="H162" s="2">
        <v>60</v>
      </c>
      <c r="I162" s="2">
        <v>40</v>
      </c>
      <c r="J162" s="2">
        <f t="shared" si="26"/>
        <v>20</v>
      </c>
      <c r="K162" s="4" t="str">
        <f t="shared" si="27"/>
        <v>27</v>
      </c>
      <c r="L162" s="4" t="str">
        <f t="shared" si="28"/>
        <v>03</v>
      </c>
      <c r="M162" s="4" t="str">
        <f t="shared" si="29"/>
        <v>2023</v>
      </c>
      <c r="N162" t="str">
        <f t="shared" si="30"/>
        <v>15:05</v>
      </c>
      <c r="O162" t="s">
        <v>3631</v>
      </c>
      <c r="P162" t="s">
        <v>3559</v>
      </c>
      <c r="Q162" t="s">
        <v>2899</v>
      </c>
      <c r="R162" s="4" t="str">
        <f t="shared" si="31"/>
        <v>2023-04-05</v>
      </c>
      <c r="S162" s="4" t="str">
        <f t="shared" si="32"/>
        <v>05</v>
      </c>
      <c r="T162" s="4" t="str">
        <f t="shared" si="33"/>
        <v>04</v>
      </c>
      <c r="U162" s="4" t="str">
        <f t="shared" si="34"/>
        <v>2023</v>
      </c>
      <c r="V162" t="str">
        <f t="shared" si="35"/>
        <v>17:03</v>
      </c>
      <c r="W162" t="s">
        <v>3641</v>
      </c>
      <c r="X162">
        <v>9673272229908</v>
      </c>
      <c r="Y162" s="2">
        <v>9673272229908</v>
      </c>
      <c r="Z162" t="s">
        <v>197</v>
      </c>
      <c r="AA162" t="s">
        <v>198</v>
      </c>
      <c r="AB162" t="s">
        <v>16</v>
      </c>
      <c r="AC162" t="s">
        <v>3821</v>
      </c>
      <c r="AD162" t="s">
        <v>2900</v>
      </c>
      <c r="AE162" t="s">
        <v>3672</v>
      </c>
      <c r="AF162" t="s">
        <v>3576</v>
      </c>
      <c r="AG162" t="s">
        <v>3577</v>
      </c>
    </row>
    <row r="163" spans="1:33" x14ac:dyDescent="0.25">
      <c r="A163" t="s">
        <v>12</v>
      </c>
      <c r="B163">
        <v>673824</v>
      </c>
      <c r="C163" t="s">
        <v>2896</v>
      </c>
      <c r="D163" s="4" t="str">
        <f t="shared" si="24"/>
        <v>2023-03-27</v>
      </c>
      <c r="E163" s="2">
        <f t="shared" si="25"/>
        <v>3</v>
      </c>
      <c r="F163" s="2">
        <v>5</v>
      </c>
      <c r="G163" s="2" t="s">
        <v>3830</v>
      </c>
      <c r="H163" s="2">
        <v>60</v>
      </c>
      <c r="I163" s="2">
        <v>40</v>
      </c>
      <c r="J163" s="2">
        <f t="shared" si="26"/>
        <v>20</v>
      </c>
      <c r="K163" s="4" t="str">
        <f t="shared" si="27"/>
        <v>27</v>
      </c>
      <c r="L163" s="4" t="str">
        <f t="shared" si="28"/>
        <v>03</v>
      </c>
      <c r="M163" s="4" t="str">
        <f t="shared" si="29"/>
        <v>2023</v>
      </c>
      <c r="N163" t="str">
        <f t="shared" si="30"/>
        <v>19:33</v>
      </c>
      <c r="O163" t="s">
        <v>3631</v>
      </c>
      <c r="P163" t="s">
        <v>3559</v>
      </c>
      <c r="Q163" t="s">
        <v>2858</v>
      </c>
      <c r="R163" s="4" t="str">
        <f t="shared" si="31"/>
        <v>2023-03-30</v>
      </c>
      <c r="S163" s="4" t="str">
        <f t="shared" si="32"/>
        <v>30</v>
      </c>
      <c r="T163" s="4" t="str">
        <f t="shared" si="33"/>
        <v>03</v>
      </c>
      <c r="U163" s="4" t="str">
        <f t="shared" si="34"/>
        <v>2023</v>
      </c>
      <c r="V163" t="str">
        <f t="shared" si="35"/>
        <v>13:02</v>
      </c>
      <c r="W163" t="s">
        <v>3631</v>
      </c>
      <c r="X163">
        <v>10878232581396</v>
      </c>
      <c r="Y163" s="2">
        <v>10878232581396</v>
      </c>
      <c r="Z163" t="s">
        <v>33</v>
      </c>
      <c r="AA163" t="s">
        <v>34</v>
      </c>
      <c r="AB163" t="s">
        <v>35</v>
      </c>
      <c r="AC163" t="s">
        <v>3825</v>
      </c>
      <c r="AD163" t="s">
        <v>36</v>
      </c>
      <c r="AE163" t="s">
        <v>2897</v>
      </c>
      <c r="AF163" t="s">
        <v>3581</v>
      </c>
      <c r="AG163" t="s">
        <v>3583</v>
      </c>
    </row>
    <row r="164" spans="1:33" x14ac:dyDescent="0.25">
      <c r="A164" t="s">
        <v>12</v>
      </c>
      <c r="B164">
        <v>673864</v>
      </c>
      <c r="C164" t="s">
        <v>2893</v>
      </c>
      <c r="D164" s="4" t="str">
        <f t="shared" si="24"/>
        <v>2023-03-27</v>
      </c>
      <c r="E164" s="2">
        <f t="shared" si="25"/>
        <v>186</v>
      </c>
      <c r="F164" s="2">
        <v>5</v>
      </c>
      <c r="G164" s="2" t="s">
        <v>3829</v>
      </c>
      <c r="H164" s="2">
        <v>60</v>
      </c>
      <c r="I164" s="2">
        <v>40</v>
      </c>
      <c r="J164" s="2">
        <f t="shared" si="26"/>
        <v>20</v>
      </c>
      <c r="K164" s="4" t="str">
        <f t="shared" si="27"/>
        <v>27</v>
      </c>
      <c r="L164" s="4" t="str">
        <f t="shared" si="28"/>
        <v>03</v>
      </c>
      <c r="M164" s="4" t="str">
        <f t="shared" si="29"/>
        <v>2023</v>
      </c>
      <c r="N164" t="str">
        <f t="shared" si="30"/>
        <v>20:07</v>
      </c>
      <c r="O164" t="s">
        <v>3631</v>
      </c>
      <c r="P164" t="s">
        <v>3559</v>
      </c>
      <c r="Q164" t="s">
        <v>2894</v>
      </c>
      <c r="R164" s="4" t="str">
        <f t="shared" si="31"/>
        <v>2023-09-29</v>
      </c>
      <c r="S164" s="4" t="str">
        <f t="shared" si="32"/>
        <v>29</v>
      </c>
      <c r="T164" s="4" t="str">
        <f t="shared" si="33"/>
        <v>09</v>
      </c>
      <c r="U164" s="4" t="str">
        <f t="shared" si="34"/>
        <v>2023</v>
      </c>
      <c r="V164" t="str">
        <f t="shared" si="35"/>
        <v>19:04</v>
      </c>
      <c r="W164" t="s">
        <v>3763</v>
      </c>
      <c r="X164">
        <v>10878232581396</v>
      </c>
      <c r="Y164" s="2">
        <v>10878232581396</v>
      </c>
      <c r="Z164" t="s">
        <v>33</v>
      </c>
      <c r="AA164" t="s">
        <v>34</v>
      </c>
      <c r="AB164" t="s">
        <v>35</v>
      </c>
      <c r="AC164" t="s">
        <v>3825</v>
      </c>
      <c r="AD164" t="s">
        <v>36</v>
      </c>
      <c r="AE164" t="s">
        <v>2895</v>
      </c>
      <c r="AF164" t="s">
        <v>3578</v>
      </c>
      <c r="AG164" t="s">
        <v>3579</v>
      </c>
    </row>
    <row r="165" spans="1:33" x14ac:dyDescent="0.25">
      <c r="A165" t="s">
        <v>12</v>
      </c>
      <c r="B165">
        <v>674409</v>
      </c>
      <c r="C165" t="s">
        <v>2888</v>
      </c>
      <c r="D165" s="4" t="str">
        <f t="shared" si="24"/>
        <v>2023-03-28</v>
      </c>
      <c r="E165" s="2">
        <f t="shared" si="25"/>
        <v>1</v>
      </c>
      <c r="F165" s="2">
        <v>5</v>
      </c>
      <c r="G165" s="2" t="s">
        <v>3830</v>
      </c>
      <c r="H165" s="2">
        <v>60</v>
      </c>
      <c r="I165" s="2">
        <v>40</v>
      </c>
      <c r="J165" s="2">
        <f t="shared" si="26"/>
        <v>20</v>
      </c>
      <c r="K165" s="4" t="str">
        <f t="shared" si="27"/>
        <v>28</v>
      </c>
      <c r="L165" s="4" t="str">
        <f t="shared" si="28"/>
        <v>03</v>
      </c>
      <c r="M165" s="4" t="str">
        <f t="shared" si="29"/>
        <v>2023</v>
      </c>
      <c r="N165" t="str">
        <f t="shared" si="30"/>
        <v>17:42</v>
      </c>
      <c r="O165" t="s">
        <v>3631</v>
      </c>
      <c r="P165" t="s">
        <v>3559</v>
      </c>
      <c r="Q165" t="s">
        <v>2883</v>
      </c>
      <c r="R165" s="4" t="str">
        <f t="shared" si="31"/>
        <v>2023-03-29</v>
      </c>
      <c r="S165" s="4" t="str">
        <f t="shared" si="32"/>
        <v>29</v>
      </c>
      <c r="T165" s="4" t="str">
        <f t="shared" si="33"/>
        <v>03</v>
      </c>
      <c r="U165" s="4" t="str">
        <f t="shared" si="34"/>
        <v>2023</v>
      </c>
      <c r="V165" t="str">
        <f t="shared" si="35"/>
        <v>13:03</v>
      </c>
      <c r="W165" t="s">
        <v>3631</v>
      </c>
      <c r="X165">
        <v>1905373334987</v>
      </c>
      <c r="Y165" s="2">
        <v>1905373334987</v>
      </c>
      <c r="Z165" t="s">
        <v>2889</v>
      </c>
      <c r="AA165" t="s">
        <v>2890</v>
      </c>
      <c r="AB165" t="s">
        <v>35</v>
      </c>
      <c r="AC165" t="s">
        <v>3823</v>
      </c>
      <c r="AD165" t="s">
        <v>2891</v>
      </c>
      <c r="AE165" t="s">
        <v>2892</v>
      </c>
      <c r="AF165" t="s">
        <v>3578</v>
      </c>
      <c r="AG165" t="s">
        <v>3582</v>
      </c>
    </row>
    <row r="166" spans="1:33" x14ac:dyDescent="0.25">
      <c r="A166" t="s">
        <v>12</v>
      </c>
      <c r="B166">
        <v>674445</v>
      </c>
      <c r="C166" t="s">
        <v>2882</v>
      </c>
      <c r="D166" s="4" t="str">
        <f t="shared" si="24"/>
        <v>2023-03-28</v>
      </c>
      <c r="E166" s="2">
        <f t="shared" si="25"/>
        <v>1</v>
      </c>
      <c r="F166" s="2">
        <v>5</v>
      </c>
      <c r="G166" s="2" t="s">
        <v>3830</v>
      </c>
      <c r="H166" s="2">
        <v>60</v>
      </c>
      <c r="I166" s="2">
        <v>40</v>
      </c>
      <c r="J166" s="2">
        <f t="shared" si="26"/>
        <v>20</v>
      </c>
      <c r="K166" s="4" t="str">
        <f t="shared" si="27"/>
        <v>28</v>
      </c>
      <c r="L166" s="4" t="str">
        <f t="shared" si="28"/>
        <v>03</v>
      </c>
      <c r="M166" s="4" t="str">
        <f t="shared" si="29"/>
        <v>2023</v>
      </c>
      <c r="N166" t="str">
        <f t="shared" si="30"/>
        <v>18:39</v>
      </c>
      <c r="O166" t="s">
        <v>3631</v>
      </c>
      <c r="P166" t="s">
        <v>3559</v>
      </c>
      <c r="Q166" t="s">
        <v>2883</v>
      </c>
      <c r="R166" s="4" t="str">
        <f t="shared" si="31"/>
        <v>2023-03-29</v>
      </c>
      <c r="S166" s="4" t="str">
        <f t="shared" si="32"/>
        <v>29</v>
      </c>
      <c r="T166" s="4" t="str">
        <f t="shared" si="33"/>
        <v>03</v>
      </c>
      <c r="U166" s="4" t="str">
        <f t="shared" si="34"/>
        <v>2023</v>
      </c>
      <c r="V166" t="str">
        <f t="shared" si="35"/>
        <v>13:03</v>
      </c>
      <c r="W166" t="s">
        <v>3631</v>
      </c>
      <c r="X166">
        <v>14353186953748</v>
      </c>
      <c r="Y166" s="2">
        <v>14353186953748</v>
      </c>
      <c r="Z166" t="s">
        <v>2884</v>
      </c>
      <c r="AA166" t="s">
        <v>2885</v>
      </c>
      <c r="AB166" t="s">
        <v>35</v>
      </c>
      <c r="AC166" t="s">
        <v>3823</v>
      </c>
      <c r="AD166" t="s">
        <v>2886</v>
      </c>
      <c r="AE166" t="s">
        <v>2887</v>
      </c>
      <c r="AF166" t="s">
        <v>3578</v>
      </c>
      <c r="AG166" t="s">
        <v>3582</v>
      </c>
    </row>
    <row r="167" spans="1:33" x14ac:dyDescent="0.25">
      <c r="A167" t="s">
        <v>12</v>
      </c>
      <c r="B167">
        <v>674639</v>
      </c>
      <c r="C167" t="s">
        <v>2877</v>
      </c>
      <c r="D167" s="4" t="str">
        <f t="shared" si="24"/>
        <v>2023-03-28</v>
      </c>
      <c r="E167" s="2">
        <f t="shared" si="25"/>
        <v>1</v>
      </c>
      <c r="F167" s="2">
        <v>5</v>
      </c>
      <c r="G167" s="2" t="s">
        <v>3830</v>
      </c>
      <c r="H167" s="2">
        <v>60</v>
      </c>
      <c r="I167" s="2">
        <v>40</v>
      </c>
      <c r="J167" s="2">
        <f t="shared" si="26"/>
        <v>20</v>
      </c>
      <c r="K167" s="4" t="str">
        <f t="shared" si="27"/>
        <v>28</v>
      </c>
      <c r="L167" s="4" t="str">
        <f t="shared" si="28"/>
        <v>03</v>
      </c>
      <c r="M167" s="4" t="str">
        <f t="shared" si="29"/>
        <v>2023</v>
      </c>
      <c r="N167" t="str">
        <f t="shared" si="30"/>
        <v>23:56</v>
      </c>
      <c r="O167" t="s">
        <v>3631</v>
      </c>
      <c r="P167" t="s">
        <v>3559</v>
      </c>
      <c r="Q167" t="s">
        <v>2870</v>
      </c>
      <c r="R167" s="4" t="str">
        <f t="shared" si="31"/>
        <v>2023-03-29</v>
      </c>
      <c r="S167" s="4" t="str">
        <f t="shared" si="32"/>
        <v>29</v>
      </c>
      <c r="T167" s="4" t="str">
        <f t="shared" si="33"/>
        <v>03</v>
      </c>
      <c r="U167" s="4" t="str">
        <f t="shared" si="34"/>
        <v>2023</v>
      </c>
      <c r="V167" t="str">
        <f t="shared" si="35"/>
        <v>16:02</v>
      </c>
      <c r="W167" t="s">
        <v>3631</v>
      </c>
      <c r="X167">
        <v>5735696326932</v>
      </c>
      <c r="Y167" s="2">
        <v>5735696326932</v>
      </c>
      <c r="Z167" t="s">
        <v>2878</v>
      </c>
      <c r="AA167" t="s">
        <v>2879</v>
      </c>
      <c r="AB167" t="s">
        <v>35</v>
      </c>
      <c r="AC167" t="s">
        <v>3823</v>
      </c>
      <c r="AD167" t="s">
        <v>2880</v>
      </c>
      <c r="AE167" t="s">
        <v>2881</v>
      </c>
      <c r="AF167" t="s">
        <v>3578</v>
      </c>
      <c r="AG167" t="s">
        <v>3582</v>
      </c>
    </row>
    <row r="168" spans="1:33" x14ac:dyDescent="0.25">
      <c r="A168" t="s">
        <v>12</v>
      </c>
      <c r="B168">
        <v>674654</v>
      </c>
      <c r="C168" t="s">
        <v>2872</v>
      </c>
      <c r="D168" s="4" t="str">
        <f t="shared" si="24"/>
        <v>2023-03-29</v>
      </c>
      <c r="E168" s="2">
        <f t="shared" si="25"/>
        <v>5</v>
      </c>
      <c r="F168" s="2">
        <v>5</v>
      </c>
      <c r="G168" s="2" t="s">
        <v>3830</v>
      </c>
      <c r="H168" s="2">
        <v>60</v>
      </c>
      <c r="I168" s="2">
        <v>40</v>
      </c>
      <c r="J168" s="2">
        <f t="shared" si="26"/>
        <v>20</v>
      </c>
      <c r="K168" s="4" t="str">
        <f t="shared" si="27"/>
        <v>29</v>
      </c>
      <c r="L168" s="4" t="str">
        <f t="shared" si="28"/>
        <v>03</v>
      </c>
      <c r="M168" s="4" t="str">
        <f t="shared" si="29"/>
        <v>2023</v>
      </c>
      <c r="N168" t="str">
        <f t="shared" si="30"/>
        <v>00:33</v>
      </c>
      <c r="O168" t="s">
        <v>3631</v>
      </c>
      <c r="P168" t="s">
        <v>3559</v>
      </c>
      <c r="Q168" t="s">
        <v>2873</v>
      </c>
      <c r="R168" s="4" t="str">
        <f t="shared" si="31"/>
        <v>2023-04-03</v>
      </c>
      <c r="S168" s="4" t="str">
        <f t="shared" si="32"/>
        <v>03</v>
      </c>
      <c r="T168" s="4" t="str">
        <f t="shared" si="33"/>
        <v>04</v>
      </c>
      <c r="U168" s="4" t="str">
        <f t="shared" si="34"/>
        <v>2023</v>
      </c>
      <c r="V168" t="str">
        <f t="shared" si="35"/>
        <v>18:04</v>
      </c>
      <c r="W168" t="s">
        <v>3641</v>
      </c>
      <c r="X168">
        <v>417514740032</v>
      </c>
      <c r="Y168" s="2">
        <v>417514740032</v>
      </c>
      <c r="Z168" t="s">
        <v>2874</v>
      </c>
      <c r="AA168" t="s">
        <v>2875</v>
      </c>
      <c r="AB168" t="s">
        <v>204</v>
      </c>
      <c r="AC168" t="s">
        <v>3823</v>
      </c>
      <c r="AD168" t="s">
        <v>2876</v>
      </c>
      <c r="AE168" t="s">
        <v>3673</v>
      </c>
      <c r="AF168" t="s">
        <v>3581</v>
      </c>
      <c r="AG168" t="s">
        <v>3588</v>
      </c>
    </row>
    <row r="169" spans="1:33" x14ac:dyDescent="0.25">
      <c r="A169" t="s">
        <v>12</v>
      </c>
      <c r="B169">
        <v>674744</v>
      </c>
      <c r="C169" t="s">
        <v>2869</v>
      </c>
      <c r="D169" s="4" t="str">
        <f t="shared" si="24"/>
        <v>2023-03-29</v>
      </c>
      <c r="E169" s="2">
        <f t="shared" si="25"/>
        <v>0</v>
      </c>
      <c r="F169" s="2">
        <v>5</v>
      </c>
      <c r="G169" s="2" t="s">
        <v>3830</v>
      </c>
      <c r="H169" s="2">
        <v>60</v>
      </c>
      <c r="I169" s="2">
        <v>40</v>
      </c>
      <c r="J169" s="2">
        <f t="shared" si="26"/>
        <v>20</v>
      </c>
      <c r="K169" s="4" t="str">
        <f t="shared" si="27"/>
        <v>29</v>
      </c>
      <c r="L169" s="4" t="str">
        <f t="shared" si="28"/>
        <v>03</v>
      </c>
      <c r="M169" s="4" t="str">
        <f t="shared" si="29"/>
        <v>2023</v>
      </c>
      <c r="N169" t="str">
        <f t="shared" si="30"/>
        <v>11:16</v>
      </c>
      <c r="O169" t="s">
        <v>3631</v>
      </c>
      <c r="P169" t="s">
        <v>3559</v>
      </c>
      <c r="Q169" t="s">
        <v>2870</v>
      </c>
      <c r="R169" s="4" t="str">
        <f t="shared" si="31"/>
        <v>2023-03-29</v>
      </c>
      <c r="S169" s="4" t="str">
        <f t="shared" si="32"/>
        <v>29</v>
      </c>
      <c r="T169" s="4" t="str">
        <f t="shared" si="33"/>
        <v>03</v>
      </c>
      <c r="U169" s="4" t="str">
        <f t="shared" si="34"/>
        <v>2023</v>
      </c>
      <c r="V169" t="str">
        <f t="shared" si="35"/>
        <v>16:02</v>
      </c>
      <c r="W169" t="s">
        <v>3631</v>
      </c>
      <c r="X169">
        <v>423760415852</v>
      </c>
      <c r="Y169" s="2">
        <v>423760415852</v>
      </c>
      <c r="Z169" t="s">
        <v>2847</v>
      </c>
      <c r="AA169" t="s">
        <v>2848</v>
      </c>
      <c r="AB169" t="s">
        <v>35</v>
      </c>
      <c r="AC169" t="s">
        <v>3823</v>
      </c>
      <c r="AD169" t="s">
        <v>2871</v>
      </c>
      <c r="AE169" t="s">
        <v>3674</v>
      </c>
      <c r="AF169" t="s">
        <v>3581</v>
      </c>
      <c r="AG169" t="s">
        <v>3583</v>
      </c>
    </row>
    <row r="170" spans="1:33" x14ac:dyDescent="0.25">
      <c r="A170" t="s">
        <v>12</v>
      </c>
      <c r="B170">
        <v>674898</v>
      </c>
      <c r="C170" t="s">
        <v>2866</v>
      </c>
      <c r="D170" s="4" t="str">
        <f t="shared" si="24"/>
        <v>2023-03-29</v>
      </c>
      <c r="E170" s="2">
        <f t="shared" si="25"/>
        <v>0</v>
      </c>
      <c r="F170" s="2">
        <v>5</v>
      </c>
      <c r="G170" s="2" t="s">
        <v>3830</v>
      </c>
      <c r="H170" s="2">
        <v>60</v>
      </c>
      <c r="I170" s="2">
        <v>40</v>
      </c>
      <c r="J170" s="2">
        <f t="shared" si="26"/>
        <v>20</v>
      </c>
      <c r="K170" s="4" t="str">
        <f t="shared" si="27"/>
        <v>29</v>
      </c>
      <c r="L170" s="4" t="str">
        <f t="shared" si="28"/>
        <v>03</v>
      </c>
      <c r="M170" s="4" t="str">
        <f t="shared" si="29"/>
        <v>2023</v>
      </c>
      <c r="N170" t="str">
        <f t="shared" si="30"/>
        <v>14:03</v>
      </c>
      <c r="O170" t="s">
        <v>3631</v>
      </c>
      <c r="P170" t="s">
        <v>3559</v>
      </c>
      <c r="Q170" t="s">
        <v>2867</v>
      </c>
      <c r="R170" s="4" t="str">
        <f t="shared" si="31"/>
        <v>2023-03-29</v>
      </c>
      <c r="S170" s="4" t="str">
        <f t="shared" si="32"/>
        <v>29</v>
      </c>
      <c r="T170" s="4" t="str">
        <f t="shared" si="33"/>
        <v>03</v>
      </c>
      <c r="U170" s="4" t="str">
        <f t="shared" si="34"/>
        <v>2023</v>
      </c>
      <c r="V170" t="str">
        <f t="shared" si="35"/>
        <v>20:04</v>
      </c>
      <c r="W170" t="s">
        <v>3631</v>
      </c>
      <c r="X170">
        <v>10878232581396</v>
      </c>
      <c r="Y170" s="2">
        <v>10878232581396</v>
      </c>
      <c r="Z170" t="s">
        <v>33</v>
      </c>
      <c r="AA170" t="s">
        <v>34</v>
      </c>
      <c r="AB170" t="s">
        <v>35</v>
      </c>
      <c r="AC170" t="s">
        <v>3825</v>
      </c>
      <c r="AD170" t="s">
        <v>36</v>
      </c>
      <c r="AE170" t="s">
        <v>2868</v>
      </c>
      <c r="AF170" t="s">
        <v>3581</v>
      </c>
      <c r="AG170" t="s">
        <v>3583</v>
      </c>
    </row>
    <row r="171" spans="1:33" x14ac:dyDescent="0.25">
      <c r="A171" t="s">
        <v>12</v>
      </c>
      <c r="B171">
        <v>675110</v>
      </c>
      <c r="C171" t="s">
        <v>2860</v>
      </c>
      <c r="D171" s="4" t="str">
        <f t="shared" si="24"/>
        <v>2023-03-29</v>
      </c>
      <c r="E171" s="2">
        <f t="shared" si="25"/>
        <v>6</v>
      </c>
      <c r="F171" s="2">
        <v>5</v>
      </c>
      <c r="G171" s="2" t="s">
        <v>3829</v>
      </c>
      <c r="H171" s="2">
        <v>60</v>
      </c>
      <c r="I171" s="2">
        <v>40</v>
      </c>
      <c r="J171" s="2">
        <f t="shared" si="26"/>
        <v>20</v>
      </c>
      <c r="K171" s="4" t="str">
        <f t="shared" si="27"/>
        <v>29</v>
      </c>
      <c r="L171" s="4" t="str">
        <f t="shared" si="28"/>
        <v>03</v>
      </c>
      <c r="M171" s="4" t="str">
        <f t="shared" si="29"/>
        <v>2023</v>
      </c>
      <c r="N171" t="str">
        <f t="shared" si="30"/>
        <v>18:27</v>
      </c>
      <c r="O171" t="s">
        <v>3631</v>
      </c>
      <c r="P171" t="s">
        <v>3559</v>
      </c>
      <c r="Q171" t="s">
        <v>2861</v>
      </c>
      <c r="R171" s="4" t="str">
        <f t="shared" si="31"/>
        <v>2023-04-04</v>
      </c>
      <c r="S171" s="4" t="str">
        <f t="shared" si="32"/>
        <v>04</v>
      </c>
      <c r="T171" s="4" t="str">
        <f t="shared" si="33"/>
        <v>04</v>
      </c>
      <c r="U171" s="4" t="str">
        <f t="shared" si="34"/>
        <v>2023</v>
      </c>
      <c r="V171" t="str">
        <f t="shared" si="35"/>
        <v>20:04</v>
      </c>
      <c r="W171" t="s">
        <v>3641</v>
      </c>
      <c r="X171">
        <v>14397537188244</v>
      </c>
      <c r="Y171" s="2">
        <v>14397537188244</v>
      </c>
      <c r="Z171" t="s">
        <v>2862</v>
      </c>
      <c r="AA171" t="s">
        <v>2863</v>
      </c>
      <c r="AB171" t="s">
        <v>94</v>
      </c>
      <c r="AC171" t="s">
        <v>3823</v>
      </c>
      <c r="AD171" t="s">
        <v>2864</v>
      </c>
      <c r="AE171" t="s">
        <v>2865</v>
      </c>
      <c r="AF171" t="s">
        <v>3581</v>
      </c>
      <c r="AG171" t="s">
        <v>3588</v>
      </c>
    </row>
    <row r="172" spans="1:33" x14ac:dyDescent="0.25">
      <c r="A172" t="s">
        <v>12</v>
      </c>
      <c r="B172">
        <v>675129</v>
      </c>
      <c r="C172" t="s">
        <v>2857</v>
      </c>
      <c r="D172" s="4" t="str">
        <f t="shared" si="24"/>
        <v>2023-03-29</v>
      </c>
      <c r="E172" s="2">
        <f t="shared" si="25"/>
        <v>1</v>
      </c>
      <c r="F172" s="2">
        <v>5</v>
      </c>
      <c r="G172" s="2" t="s">
        <v>3830</v>
      </c>
      <c r="H172" s="2">
        <v>60</v>
      </c>
      <c r="I172" s="2">
        <v>40</v>
      </c>
      <c r="J172" s="2">
        <f t="shared" si="26"/>
        <v>20</v>
      </c>
      <c r="K172" s="4" t="str">
        <f t="shared" si="27"/>
        <v>29</v>
      </c>
      <c r="L172" s="4" t="str">
        <f t="shared" si="28"/>
        <v>03</v>
      </c>
      <c r="M172" s="4" t="str">
        <f t="shared" si="29"/>
        <v>2023</v>
      </c>
      <c r="N172" t="str">
        <f t="shared" si="30"/>
        <v>18:51</v>
      </c>
      <c r="O172" t="s">
        <v>3631</v>
      </c>
      <c r="P172" t="s">
        <v>3559</v>
      </c>
      <c r="Q172" t="s">
        <v>2858</v>
      </c>
      <c r="R172" s="4" t="str">
        <f t="shared" si="31"/>
        <v>2023-03-30</v>
      </c>
      <c r="S172" s="4" t="str">
        <f t="shared" si="32"/>
        <v>30</v>
      </c>
      <c r="T172" s="4" t="str">
        <f t="shared" si="33"/>
        <v>03</v>
      </c>
      <c r="U172" s="4" t="str">
        <f t="shared" si="34"/>
        <v>2023</v>
      </c>
      <c r="V172" t="str">
        <f t="shared" si="35"/>
        <v>13:02</v>
      </c>
      <c r="W172" t="s">
        <v>3631</v>
      </c>
      <c r="X172">
        <v>11183225143316</v>
      </c>
      <c r="Y172" s="2">
        <v>11183225143316</v>
      </c>
      <c r="Z172" t="s">
        <v>2854</v>
      </c>
      <c r="AA172" t="s">
        <v>2855</v>
      </c>
      <c r="AB172" t="s">
        <v>35</v>
      </c>
      <c r="AC172" t="s">
        <v>3823</v>
      </c>
      <c r="AD172" t="s">
        <v>2859</v>
      </c>
      <c r="AE172" t="s">
        <v>3636</v>
      </c>
      <c r="AF172" t="s">
        <v>2221</v>
      </c>
      <c r="AG172" t="s">
        <v>3575</v>
      </c>
    </row>
    <row r="173" spans="1:33" x14ac:dyDescent="0.25">
      <c r="A173" t="s">
        <v>12</v>
      </c>
      <c r="B173">
        <v>675130</v>
      </c>
      <c r="C173" t="s">
        <v>2853</v>
      </c>
      <c r="D173" s="4" t="str">
        <f t="shared" si="24"/>
        <v>2023-03-29</v>
      </c>
      <c r="E173" s="2">
        <f t="shared" si="25"/>
        <v>1</v>
      </c>
      <c r="F173" s="2">
        <v>5</v>
      </c>
      <c r="G173" s="2" t="s">
        <v>3830</v>
      </c>
      <c r="H173" s="2">
        <v>60</v>
      </c>
      <c r="I173" s="2">
        <v>40</v>
      </c>
      <c r="J173" s="2">
        <f t="shared" si="26"/>
        <v>20</v>
      </c>
      <c r="K173" s="4" t="str">
        <f t="shared" si="27"/>
        <v>29</v>
      </c>
      <c r="L173" s="4" t="str">
        <f t="shared" si="28"/>
        <v>03</v>
      </c>
      <c r="M173" s="4" t="str">
        <f t="shared" si="29"/>
        <v>2023</v>
      </c>
      <c r="N173" t="str">
        <f t="shared" si="30"/>
        <v>18:51</v>
      </c>
      <c r="O173" t="s">
        <v>3631</v>
      </c>
      <c r="P173" t="s">
        <v>3559</v>
      </c>
      <c r="Q173" t="s">
        <v>2846</v>
      </c>
      <c r="R173" s="4" t="str">
        <f t="shared" si="31"/>
        <v>2023-03-30</v>
      </c>
      <c r="S173" s="4" t="str">
        <f t="shared" si="32"/>
        <v>30</v>
      </c>
      <c r="T173" s="4" t="str">
        <f t="shared" si="33"/>
        <v>03</v>
      </c>
      <c r="U173" s="4" t="str">
        <f t="shared" si="34"/>
        <v>2023</v>
      </c>
      <c r="V173" t="str">
        <f t="shared" si="35"/>
        <v>13:02</v>
      </c>
      <c r="W173" t="s">
        <v>3631</v>
      </c>
      <c r="X173">
        <v>11183225143316</v>
      </c>
      <c r="Y173" s="2">
        <v>11183225143316</v>
      </c>
      <c r="Z173" t="s">
        <v>2854</v>
      </c>
      <c r="AA173" t="s">
        <v>2855</v>
      </c>
      <c r="AB173" t="s">
        <v>35</v>
      </c>
      <c r="AC173" t="s">
        <v>3823</v>
      </c>
      <c r="AD173" t="s">
        <v>2856</v>
      </c>
      <c r="AE173" t="s">
        <v>3637</v>
      </c>
      <c r="AF173" t="s">
        <v>3578</v>
      </c>
      <c r="AG173" t="s">
        <v>3579</v>
      </c>
    </row>
    <row r="174" spans="1:33" x14ac:dyDescent="0.25">
      <c r="A174" t="s">
        <v>12</v>
      </c>
      <c r="B174">
        <v>675141</v>
      </c>
      <c r="C174" t="s">
        <v>2851</v>
      </c>
      <c r="D174" s="4" t="str">
        <f t="shared" si="24"/>
        <v>2023-03-29</v>
      </c>
      <c r="E174" s="2">
        <f t="shared" si="25"/>
        <v>1</v>
      </c>
      <c r="F174" s="2">
        <v>5</v>
      </c>
      <c r="G174" s="2" t="s">
        <v>3830</v>
      </c>
      <c r="H174" s="2">
        <v>60</v>
      </c>
      <c r="I174" s="2">
        <v>40</v>
      </c>
      <c r="J174" s="2">
        <f t="shared" si="26"/>
        <v>20</v>
      </c>
      <c r="K174" s="4" t="str">
        <f t="shared" si="27"/>
        <v>29</v>
      </c>
      <c r="L174" s="4" t="str">
        <f t="shared" si="28"/>
        <v>03</v>
      </c>
      <c r="M174" s="4" t="str">
        <f t="shared" si="29"/>
        <v>2023</v>
      </c>
      <c r="N174" t="str">
        <f t="shared" si="30"/>
        <v>19:03</v>
      </c>
      <c r="O174" t="s">
        <v>3631</v>
      </c>
      <c r="P174" t="s">
        <v>3559</v>
      </c>
      <c r="Q174" t="s">
        <v>2846</v>
      </c>
      <c r="R174" s="4" t="str">
        <f t="shared" si="31"/>
        <v>2023-03-30</v>
      </c>
      <c r="S174" s="4" t="str">
        <f t="shared" si="32"/>
        <v>30</v>
      </c>
      <c r="T174" s="4" t="str">
        <f t="shared" si="33"/>
        <v>03</v>
      </c>
      <c r="U174" s="4" t="str">
        <f t="shared" si="34"/>
        <v>2023</v>
      </c>
      <c r="V174" t="str">
        <f t="shared" si="35"/>
        <v>13:02</v>
      </c>
      <c r="W174" t="s">
        <v>3631</v>
      </c>
      <c r="X174">
        <v>423760415852</v>
      </c>
      <c r="Y174" s="2">
        <v>423760415852</v>
      </c>
      <c r="Z174" t="s">
        <v>2847</v>
      </c>
      <c r="AA174" t="s">
        <v>2848</v>
      </c>
      <c r="AB174" t="s">
        <v>35</v>
      </c>
      <c r="AC174" t="s">
        <v>3823</v>
      </c>
      <c r="AD174" t="s">
        <v>2849</v>
      </c>
      <c r="AE174" t="s">
        <v>2852</v>
      </c>
      <c r="AF174" t="s">
        <v>2221</v>
      </c>
      <c r="AG174" t="s">
        <v>3579</v>
      </c>
    </row>
    <row r="175" spans="1:33" x14ac:dyDescent="0.25">
      <c r="A175" t="s">
        <v>12</v>
      </c>
      <c r="B175">
        <v>675143</v>
      </c>
      <c r="C175" t="s">
        <v>2845</v>
      </c>
      <c r="D175" s="4" t="str">
        <f t="shared" si="24"/>
        <v>2023-03-29</v>
      </c>
      <c r="E175" s="2">
        <f t="shared" si="25"/>
        <v>1</v>
      </c>
      <c r="F175" s="2">
        <v>5</v>
      </c>
      <c r="G175" s="2" t="s">
        <v>3830</v>
      </c>
      <c r="H175" s="2">
        <v>60</v>
      </c>
      <c r="I175" s="2">
        <v>40</v>
      </c>
      <c r="J175" s="2">
        <f t="shared" si="26"/>
        <v>20</v>
      </c>
      <c r="K175" s="4" t="str">
        <f t="shared" si="27"/>
        <v>29</v>
      </c>
      <c r="L175" s="4" t="str">
        <f t="shared" si="28"/>
        <v>03</v>
      </c>
      <c r="M175" s="4" t="str">
        <f t="shared" si="29"/>
        <v>2023</v>
      </c>
      <c r="N175" t="str">
        <f t="shared" si="30"/>
        <v>19:03</v>
      </c>
      <c r="O175" t="s">
        <v>3631</v>
      </c>
      <c r="P175" t="s">
        <v>3559</v>
      </c>
      <c r="Q175" t="s">
        <v>2846</v>
      </c>
      <c r="R175" s="4" t="str">
        <f t="shared" si="31"/>
        <v>2023-03-30</v>
      </c>
      <c r="S175" s="4" t="str">
        <f t="shared" si="32"/>
        <v>30</v>
      </c>
      <c r="T175" s="4" t="str">
        <f t="shared" si="33"/>
        <v>03</v>
      </c>
      <c r="U175" s="4" t="str">
        <f t="shared" si="34"/>
        <v>2023</v>
      </c>
      <c r="V175" t="str">
        <f t="shared" si="35"/>
        <v>13:02</v>
      </c>
      <c r="W175" t="s">
        <v>3631</v>
      </c>
      <c r="X175">
        <v>423760415852</v>
      </c>
      <c r="Y175" s="2">
        <v>423760415852</v>
      </c>
      <c r="Z175" t="s">
        <v>2847</v>
      </c>
      <c r="AA175" t="s">
        <v>2848</v>
      </c>
      <c r="AB175" t="s">
        <v>35</v>
      </c>
      <c r="AC175" t="s">
        <v>3823</v>
      </c>
      <c r="AD175" t="s">
        <v>2849</v>
      </c>
      <c r="AE175" t="s">
        <v>2850</v>
      </c>
      <c r="AF175" t="s">
        <v>2221</v>
      </c>
      <c r="AG175" t="s">
        <v>3579</v>
      </c>
    </row>
    <row r="176" spans="1:33" x14ac:dyDescent="0.25">
      <c r="A176" t="s">
        <v>12</v>
      </c>
      <c r="B176">
        <v>675179</v>
      </c>
      <c r="C176" t="s">
        <v>2839</v>
      </c>
      <c r="D176" s="4" t="str">
        <f t="shared" si="24"/>
        <v>2023-03-29</v>
      </c>
      <c r="E176" s="2">
        <f t="shared" si="25"/>
        <v>1</v>
      </c>
      <c r="F176" s="2">
        <v>5</v>
      </c>
      <c r="G176" s="2" t="s">
        <v>3830</v>
      </c>
      <c r="H176" s="2">
        <v>60</v>
      </c>
      <c r="I176" s="2">
        <v>40</v>
      </c>
      <c r="J176" s="2">
        <f t="shared" si="26"/>
        <v>20</v>
      </c>
      <c r="K176" s="4" t="str">
        <f t="shared" si="27"/>
        <v>29</v>
      </c>
      <c r="L176" s="4" t="str">
        <f t="shared" si="28"/>
        <v>03</v>
      </c>
      <c r="M176" s="4" t="str">
        <f t="shared" si="29"/>
        <v>2023</v>
      </c>
      <c r="N176" t="str">
        <f t="shared" si="30"/>
        <v>19:49</v>
      </c>
      <c r="O176" t="s">
        <v>3631</v>
      </c>
      <c r="P176" t="s">
        <v>3559</v>
      </c>
      <c r="Q176" t="s">
        <v>2840</v>
      </c>
      <c r="R176" s="4" t="str">
        <f t="shared" si="31"/>
        <v>2023-03-30</v>
      </c>
      <c r="S176" s="4" t="str">
        <f t="shared" si="32"/>
        <v>30</v>
      </c>
      <c r="T176" s="4" t="str">
        <f t="shared" si="33"/>
        <v>03</v>
      </c>
      <c r="U176" s="4" t="str">
        <f t="shared" si="34"/>
        <v>2023</v>
      </c>
      <c r="V176" t="str">
        <f t="shared" si="35"/>
        <v>20:02</v>
      </c>
      <c r="W176" t="s">
        <v>3631</v>
      </c>
      <c r="X176">
        <v>14400151420564</v>
      </c>
      <c r="Y176" s="2">
        <v>14400151420564</v>
      </c>
      <c r="Z176" t="s">
        <v>2841</v>
      </c>
      <c r="AA176" t="s">
        <v>2842</v>
      </c>
      <c r="AB176" t="s">
        <v>16</v>
      </c>
      <c r="AC176" t="s">
        <v>3821</v>
      </c>
      <c r="AD176" t="s">
        <v>2843</v>
      </c>
      <c r="AE176" t="s">
        <v>2844</v>
      </c>
      <c r="AF176" t="s">
        <v>2221</v>
      </c>
      <c r="AG176" t="s">
        <v>3580</v>
      </c>
    </row>
    <row r="177" spans="1:33" x14ac:dyDescent="0.25">
      <c r="A177" t="s">
        <v>12</v>
      </c>
      <c r="B177">
        <v>675459</v>
      </c>
      <c r="C177" t="s">
        <v>2834</v>
      </c>
      <c r="D177" s="4" t="str">
        <f t="shared" si="24"/>
        <v>2023-03-30</v>
      </c>
      <c r="E177" s="2">
        <f t="shared" si="25"/>
        <v>210</v>
      </c>
      <c r="F177" s="2">
        <v>5</v>
      </c>
      <c r="G177" s="2" t="s">
        <v>3829</v>
      </c>
      <c r="H177" s="2">
        <v>60</v>
      </c>
      <c r="I177" s="2">
        <v>40</v>
      </c>
      <c r="J177" s="2">
        <f t="shared" si="26"/>
        <v>20</v>
      </c>
      <c r="K177" s="4" t="str">
        <f t="shared" si="27"/>
        <v>30</v>
      </c>
      <c r="L177" s="4" t="str">
        <f t="shared" si="28"/>
        <v>03</v>
      </c>
      <c r="M177" s="4" t="str">
        <f t="shared" si="29"/>
        <v>2023</v>
      </c>
      <c r="N177" t="str">
        <f t="shared" si="30"/>
        <v>10:21</v>
      </c>
      <c r="O177" t="s">
        <v>3631</v>
      </c>
      <c r="P177" t="s">
        <v>3559</v>
      </c>
      <c r="Q177" t="s">
        <v>2253</v>
      </c>
      <c r="R177" s="4" t="str">
        <f t="shared" si="31"/>
        <v>2023-10-26</v>
      </c>
      <c r="S177" s="4" t="str">
        <f t="shared" si="32"/>
        <v>26</v>
      </c>
      <c r="T177" s="4" t="str">
        <f t="shared" si="33"/>
        <v>10</v>
      </c>
      <c r="U177" s="4" t="str">
        <f t="shared" si="34"/>
        <v>2023</v>
      </c>
      <c r="V177" t="str">
        <f t="shared" si="35"/>
        <v>15:03</v>
      </c>
      <c r="W177" t="s">
        <v>3776</v>
      </c>
      <c r="X177">
        <v>14415583331860</v>
      </c>
      <c r="Y177" s="2">
        <v>14415583331860</v>
      </c>
      <c r="Z177" t="s">
        <v>2835</v>
      </c>
      <c r="AA177" t="s">
        <v>2836</v>
      </c>
      <c r="AB177" t="s">
        <v>604</v>
      </c>
      <c r="AC177" t="s">
        <v>3817</v>
      </c>
      <c r="AD177" t="s">
        <v>2837</v>
      </c>
      <c r="AE177" t="s">
        <v>2838</v>
      </c>
      <c r="AF177" t="s">
        <v>3578</v>
      </c>
      <c r="AG177" t="s">
        <v>3587</v>
      </c>
    </row>
    <row r="178" spans="1:33" x14ac:dyDescent="0.25">
      <c r="A178" t="s">
        <v>12</v>
      </c>
      <c r="B178">
        <v>675534</v>
      </c>
      <c r="C178" t="s">
        <v>2829</v>
      </c>
      <c r="D178" s="4" t="str">
        <f t="shared" si="24"/>
        <v>2023-03-30</v>
      </c>
      <c r="E178" s="2">
        <f t="shared" si="25"/>
        <v>5</v>
      </c>
      <c r="F178" s="2">
        <v>5</v>
      </c>
      <c r="G178" s="2" t="s">
        <v>3830</v>
      </c>
      <c r="H178" s="2">
        <v>60</v>
      </c>
      <c r="I178" s="2">
        <v>40</v>
      </c>
      <c r="J178" s="2">
        <f t="shared" si="26"/>
        <v>20</v>
      </c>
      <c r="K178" s="4" t="str">
        <f t="shared" si="27"/>
        <v>30</v>
      </c>
      <c r="L178" s="4" t="str">
        <f t="shared" si="28"/>
        <v>03</v>
      </c>
      <c r="M178" s="4" t="str">
        <f t="shared" si="29"/>
        <v>2023</v>
      </c>
      <c r="N178" t="str">
        <f t="shared" si="30"/>
        <v>12:18</v>
      </c>
      <c r="O178" t="s">
        <v>3631</v>
      </c>
      <c r="P178" t="s">
        <v>3559</v>
      </c>
      <c r="Q178" t="s">
        <v>2830</v>
      </c>
      <c r="R178" s="4" t="str">
        <f t="shared" si="31"/>
        <v>2023-04-04</v>
      </c>
      <c r="S178" s="4" t="str">
        <f t="shared" si="32"/>
        <v>04</v>
      </c>
      <c r="T178" s="4" t="str">
        <f t="shared" si="33"/>
        <v>04</v>
      </c>
      <c r="U178" s="4" t="str">
        <f t="shared" si="34"/>
        <v>2023</v>
      </c>
      <c r="V178" t="str">
        <f t="shared" si="35"/>
        <v>20:04</v>
      </c>
      <c r="W178" t="s">
        <v>3641</v>
      </c>
      <c r="X178">
        <v>385089842292</v>
      </c>
      <c r="Y178" s="2">
        <v>385089842292</v>
      </c>
      <c r="Z178" t="s">
        <v>2831</v>
      </c>
      <c r="AA178" t="s">
        <v>2832</v>
      </c>
      <c r="AB178" t="s">
        <v>94</v>
      </c>
      <c r="AC178" t="s">
        <v>3823</v>
      </c>
      <c r="AD178" t="s">
        <v>1303</v>
      </c>
      <c r="AE178" t="s">
        <v>2833</v>
      </c>
      <c r="AF178" t="s">
        <v>3581</v>
      </c>
      <c r="AG178" t="s">
        <v>3588</v>
      </c>
    </row>
    <row r="179" spans="1:33" x14ac:dyDescent="0.25">
      <c r="A179" t="s">
        <v>12</v>
      </c>
      <c r="B179">
        <v>675562</v>
      </c>
      <c r="C179" t="s">
        <v>2825</v>
      </c>
      <c r="D179" s="4" t="str">
        <f t="shared" si="24"/>
        <v>2023-03-30</v>
      </c>
      <c r="E179" s="2">
        <f t="shared" si="25"/>
        <v>228</v>
      </c>
      <c r="F179" s="2">
        <v>5</v>
      </c>
      <c r="G179" s="2" t="s">
        <v>3829</v>
      </c>
      <c r="H179" s="2">
        <v>60</v>
      </c>
      <c r="I179" s="2">
        <v>40</v>
      </c>
      <c r="J179" s="2">
        <f t="shared" si="26"/>
        <v>20</v>
      </c>
      <c r="K179" s="4" t="str">
        <f t="shared" si="27"/>
        <v>30</v>
      </c>
      <c r="L179" s="4" t="str">
        <f t="shared" si="28"/>
        <v>03</v>
      </c>
      <c r="M179" s="4" t="str">
        <f t="shared" si="29"/>
        <v>2023</v>
      </c>
      <c r="N179" t="str">
        <f t="shared" si="30"/>
        <v>12:44</v>
      </c>
      <c r="O179" t="s">
        <v>3631</v>
      </c>
      <c r="P179" t="s">
        <v>3559</v>
      </c>
      <c r="Q179" t="s">
        <v>253</v>
      </c>
      <c r="R179" s="4" t="str">
        <f t="shared" si="31"/>
        <v>2023-11-13</v>
      </c>
      <c r="S179" s="4" t="str">
        <f t="shared" si="32"/>
        <v>13</v>
      </c>
      <c r="T179" s="4" t="str">
        <f t="shared" si="33"/>
        <v>11</v>
      </c>
      <c r="U179" s="4" t="str">
        <f t="shared" si="34"/>
        <v>2023</v>
      </c>
      <c r="V179" t="str">
        <f t="shared" si="35"/>
        <v>16:04</v>
      </c>
      <c r="W179" t="s">
        <v>3792</v>
      </c>
      <c r="X179">
        <v>11876394416532</v>
      </c>
      <c r="Y179" s="2">
        <v>11876394416532</v>
      </c>
      <c r="Z179" t="s">
        <v>2826</v>
      </c>
      <c r="AA179" t="s">
        <v>2827</v>
      </c>
      <c r="AB179" t="s">
        <v>28</v>
      </c>
      <c r="AC179" t="s">
        <v>3822</v>
      </c>
      <c r="AD179" t="s">
        <v>736</v>
      </c>
      <c r="AE179" t="s">
        <v>2828</v>
      </c>
      <c r="AF179" t="s">
        <v>2221</v>
      </c>
      <c r="AG179" t="s">
        <v>3575</v>
      </c>
    </row>
    <row r="180" spans="1:33" x14ac:dyDescent="0.25">
      <c r="A180" t="s">
        <v>12</v>
      </c>
      <c r="B180">
        <v>676043</v>
      </c>
      <c r="C180" t="s">
        <v>2819</v>
      </c>
      <c r="D180" s="4" t="str">
        <f t="shared" si="24"/>
        <v>2023-03-30</v>
      </c>
      <c r="E180" s="2">
        <f t="shared" si="25"/>
        <v>5</v>
      </c>
      <c r="F180" s="2">
        <v>5</v>
      </c>
      <c r="G180" s="2" t="s">
        <v>3830</v>
      </c>
      <c r="H180" s="2">
        <v>60</v>
      </c>
      <c r="I180" s="2">
        <v>40</v>
      </c>
      <c r="J180" s="2">
        <f t="shared" si="26"/>
        <v>20</v>
      </c>
      <c r="K180" s="4" t="str">
        <f t="shared" si="27"/>
        <v>30</v>
      </c>
      <c r="L180" s="4" t="str">
        <f t="shared" si="28"/>
        <v>03</v>
      </c>
      <c r="M180" s="4" t="str">
        <f t="shared" si="29"/>
        <v>2023</v>
      </c>
      <c r="N180" t="str">
        <f t="shared" si="30"/>
        <v>19:02</v>
      </c>
      <c r="O180" t="s">
        <v>3631</v>
      </c>
      <c r="P180" t="s">
        <v>3559</v>
      </c>
      <c r="Q180" t="s">
        <v>2820</v>
      </c>
      <c r="R180" s="4" t="str">
        <f t="shared" si="31"/>
        <v>2023-04-04</v>
      </c>
      <c r="S180" s="4" t="str">
        <f t="shared" si="32"/>
        <v>04</v>
      </c>
      <c r="T180" s="4" t="str">
        <f t="shared" si="33"/>
        <v>04</v>
      </c>
      <c r="U180" s="4" t="str">
        <f t="shared" si="34"/>
        <v>2023</v>
      </c>
      <c r="V180" t="str">
        <f t="shared" si="35"/>
        <v>20:04</v>
      </c>
      <c r="W180" t="s">
        <v>3641</v>
      </c>
      <c r="X180">
        <v>14426598031252</v>
      </c>
      <c r="Y180" s="2">
        <v>14426598031252</v>
      </c>
      <c r="Z180" t="s">
        <v>2821</v>
      </c>
      <c r="AA180" t="s">
        <v>2822</v>
      </c>
      <c r="AB180" t="s">
        <v>94</v>
      </c>
      <c r="AC180" t="s">
        <v>3823</v>
      </c>
      <c r="AD180" t="s">
        <v>2823</v>
      </c>
      <c r="AE180" t="s">
        <v>2824</v>
      </c>
      <c r="AF180" t="s">
        <v>3581</v>
      </c>
      <c r="AG180" t="s">
        <v>3583</v>
      </c>
    </row>
    <row r="181" spans="1:33" x14ac:dyDescent="0.25">
      <c r="A181" t="s">
        <v>12</v>
      </c>
      <c r="B181">
        <v>677130</v>
      </c>
      <c r="C181" t="s">
        <v>2813</v>
      </c>
      <c r="D181" s="4" t="str">
        <f t="shared" si="24"/>
        <v>2023-03-31</v>
      </c>
      <c r="E181" s="2">
        <f t="shared" si="25"/>
        <v>5</v>
      </c>
      <c r="F181" s="2">
        <v>5</v>
      </c>
      <c r="G181" s="2" t="s">
        <v>3830</v>
      </c>
      <c r="H181" s="2">
        <v>60</v>
      </c>
      <c r="I181" s="2">
        <v>40</v>
      </c>
      <c r="J181" s="2">
        <f t="shared" si="26"/>
        <v>20</v>
      </c>
      <c r="K181" s="4" t="str">
        <f t="shared" si="27"/>
        <v>31</v>
      </c>
      <c r="L181" s="4" t="str">
        <f t="shared" si="28"/>
        <v>03</v>
      </c>
      <c r="M181" s="4" t="str">
        <f t="shared" si="29"/>
        <v>2023</v>
      </c>
      <c r="N181" t="str">
        <f t="shared" si="30"/>
        <v>19:05</v>
      </c>
      <c r="O181" t="s">
        <v>3631</v>
      </c>
      <c r="P181" t="s">
        <v>3559</v>
      </c>
      <c r="Q181" t="s">
        <v>2814</v>
      </c>
      <c r="R181" s="4" t="str">
        <f t="shared" si="31"/>
        <v>2023-04-05</v>
      </c>
      <c r="S181" s="4" t="str">
        <f t="shared" si="32"/>
        <v>05</v>
      </c>
      <c r="T181" s="4" t="str">
        <f t="shared" si="33"/>
        <v>04</v>
      </c>
      <c r="U181" s="4" t="str">
        <f t="shared" si="34"/>
        <v>2023</v>
      </c>
      <c r="V181" t="str">
        <f t="shared" si="35"/>
        <v>14:03</v>
      </c>
      <c r="W181" t="s">
        <v>3641</v>
      </c>
      <c r="X181">
        <v>404010899912</v>
      </c>
      <c r="Y181" s="2">
        <v>404010899912</v>
      </c>
      <c r="Z181" t="s">
        <v>2815</v>
      </c>
      <c r="AA181" t="s">
        <v>2816</v>
      </c>
      <c r="AB181" t="s">
        <v>94</v>
      </c>
      <c r="AC181" t="s">
        <v>3823</v>
      </c>
      <c r="AD181" t="s">
        <v>2817</v>
      </c>
      <c r="AE181" t="s">
        <v>2818</v>
      </c>
      <c r="AF181" t="s">
        <v>3581</v>
      </c>
      <c r="AG181" t="s">
        <v>3588</v>
      </c>
    </row>
    <row r="182" spans="1:33" x14ac:dyDescent="0.25">
      <c r="A182" t="s">
        <v>12</v>
      </c>
      <c r="B182">
        <v>678063</v>
      </c>
      <c r="C182" t="s">
        <v>2809</v>
      </c>
      <c r="D182" s="4" t="str">
        <f t="shared" si="24"/>
        <v>2023-04-03</v>
      </c>
      <c r="E182" s="2">
        <f t="shared" si="25"/>
        <v>1</v>
      </c>
      <c r="F182" s="2">
        <v>5</v>
      </c>
      <c r="G182" s="2" t="s">
        <v>3830</v>
      </c>
      <c r="H182" s="2">
        <v>40</v>
      </c>
      <c r="I182" s="2">
        <v>40</v>
      </c>
      <c r="J182" s="2">
        <f t="shared" si="26"/>
        <v>0</v>
      </c>
      <c r="K182" s="4" t="str">
        <f t="shared" si="27"/>
        <v>03</v>
      </c>
      <c r="L182" s="4" t="str">
        <f t="shared" si="28"/>
        <v>04</v>
      </c>
      <c r="M182" s="4" t="str">
        <f t="shared" si="29"/>
        <v>2023</v>
      </c>
      <c r="N182" t="str">
        <f t="shared" si="30"/>
        <v>02:00</v>
      </c>
      <c r="O182" t="s">
        <v>3641</v>
      </c>
      <c r="P182" t="s">
        <v>3559</v>
      </c>
      <c r="Q182" t="s">
        <v>2810</v>
      </c>
      <c r="R182" s="4" t="str">
        <f t="shared" si="31"/>
        <v>2023-04-04</v>
      </c>
      <c r="S182" s="4" t="str">
        <f t="shared" si="32"/>
        <v>04</v>
      </c>
      <c r="T182" s="4" t="str">
        <f t="shared" si="33"/>
        <v>04</v>
      </c>
      <c r="U182" s="4" t="str">
        <f t="shared" si="34"/>
        <v>2023</v>
      </c>
      <c r="V182" t="str">
        <f t="shared" si="35"/>
        <v>18:03</v>
      </c>
      <c r="W182" t="s">
        <v>3641</v>
      </c>
      <c r="X182">
        <v>380110504152</v>
      </c>
      <c r="Y182" s="2">
        <v>380110504152</v>
      </c>
      <c r="Z182" t="s">
        <v>1487</v>
      </c>
      <c r="AA182" t="s">
        <v>1488</v>
      </c>
      <c r="AB182" t="s">
        <v>94</v>
      </c>
      <c r="AC182" t="s">
        <v>3823</v>
      </c>
      <c r="AD182" t="s">
        <v>2811</v>
      </c>
      <c r="AE182" t="s">
        <v>2812</v>
      </c>
      <c r="AF182" t="s">
        <v>3578</v>
      </c>
      <c r="AG182" t="s">
        <v>3583</v>
      </c>
    </row>
    <row r="183" spans="1:33" x14ac:dyDescent="0.25">
      <c r="A183" t="s">
        <v>12</v>
      </c>
      <c r="B183">
        <v>678258</v>
      </c>
      <c r="C183" t="s">
        <v>2803</v>
      </c>
      <c r="D183" s="4" t="str">
        <f t="shared" si="24"/>
        <v>2023-04-03</v>
      </c>
      <c r="E183" s="2">
        <f t="shared" si="25"/>
        <v>3</v>
      </c>
      <c r="F183" s="2">
        <v>5</v>
      </c>
      <c r="G183" s="2" t="s">
        <v>3830</v>
      </c>
      <c r="H183" s="2">
        <v>40</v>
      </c>
      <c r="I183" s="2">
        <v>40</v>
      </c>
      <c r="J183" s="2">
        <f t="shared" si="26"/>
        <v>0</v>
      </c>
      <c r="K183" s="4" t="str">
        <f t="shared" si="27"/>
        <v>03</v>
      </c>
      <c r="L183" s="4" t="str">
        <f t="shared" si="28"/>
        <v>04</v>
      </c>
      <c r="M183" s="4" t="str">
        <f t="shared" si="29"/>
        <v>2023</v>
      </c>
      <c r="N183" t="str">
        <f t="shared" si="30"/>
        <v>12:59</v>
      </c>
      <c r="O183" t="s">
        <v>3641</v>
      </c>
      <c r="P183" t="s">
        <v>3559</v>
      </c>
      <c r="Q183" t="s">
        <v>2804</v>
      </c>
      <c r="R183" s="4" t="str">
        <f t="shared" si="31"/>
        <v>2023-04-06</v>
      </c>
      <c r="S183" s="4" t="str">
        <f t="shared" si="32"/>
        <v>06</v>
      </c>
      <c r="T183" s="4" t="str">
        <f t="shared" si="33"/>
        <v>04</v>
      </c>
      <c r="U183" s="4" t="str">
        <f t="shared" si="34"/>
        <v>2023</v>
      </c>
      <c r="V183" t="str">
        <f t="shared" si="35"/>
        <v>14:03</v>
      </c>
      <c r="W183" t="s">
        <v>3641</v>
      </c>
      <c r="X183">
        <v>14544272806292</v>
      </c>
      <c r="Y183" s="2">
        <v>14544272806292</v>
      </c>
      <c r="Z183" t="s">
        <v>2805</v>
      </c>
      <c r="AA183" t="s">
        <v>2806</v>
      </c>
      <c r="AB183" t="s">
        <v>94</v>
      </c>
      <c r="AC183" t="s">
        <v>3819</v>
      </c>
      <c r="AD183" t="s">
        <v>2807</v>
      </c>
      <c r="AE183" t="s">
        <v>2808</v>
      </c>
      <c r="AF183" t="s">
        <v>3581</v>
      </c>
      <c r="AG183" t="s">
        <v>3587</v>
      </c>
    </row>
    <row r="184" spans="1:33" x14ac:dyDescent="0.25">
      <c r="A184" t="s">
        <v>12</v>
      </c>
      <c r="B184">
        <v>679051</v>
      </c>
      <c r="C184" t="s">
        <v>2797</v>
      </c>
      <c r="D184" s="4" t="str">
        <f t="shared" si="24"/>
        <v>2023-04-03</v>
      </c>
      <c r="E184" s="2">
        <f t="shared" si="25"/>
        <v>2</v>
      </c>
      <c r="F184" s="2">
        <v>5</v>
      </c>
      <c r="G184" s="2" t="s">
        <v>3830</v>
      </c>
      <c r="H184" s="2">
        <v>40</v>
      </c>
      <c r="I184" s="2">
        <v>40</v>
      </c>
      <c r="J184" s="2">
        <f t="shared" si="26"/>
        <v>0</v>
      </c>
      <c r="K184" s="4" t="str">
        <f t="shared" si="27"/>
        <v>03</v>
      </c>
      <c r="L184" s="4" t="str">
        <f t="shared" si="28"/>
        <v>04</v>
      </c>
      <c r="M184" s="4" t="str">
        <f t="shared" si="29"/>
        <v>2023</v>
      </c>
      <c r="N184" t="str">
        <f t="shared" si="30"/>
        <v>20:15</v>
      </c>
      <c r="O184" t="s">
        <v>3641</v>
      </c>
      <c r="P184" t="s">
        <v>3559</v>
      </c>
      <c r="Q184" t="s">
        <v>2798</v>
      </c>
      <c r="R184" s="4" t="str">
        <f t="shared" si="31"/>
        <v>2023-04-05</v>
      </c>
      <c r="S184" s="4" t="str">
        <f t="shared" si="32"/>
        <v>05</v>
      </c>
      <c r="T184" s="4" t="str">
        <f t="shared" si="33"/>
        <v>04</v>
      </c>
      <c r="U184" s="4" t="str">
        <f t="shared" si="34"/>
        <v>2023</v>
      </c>
      <c r="V184" t="str">
        <f t="shared" si="35"/>
        <v>14:03</v>
      </c>
      <c r="W184" t="s">
        <v>3641</v>
      </c>
      <c r="X184">
        <v>401161336571</v>
      </c>
      <c r="Y184" s="2">
        <v>401161336571</v>
      </c>
      <c r="Z184" t="s">
        <v>2799</v>
      </c>
      <c r="AA184" t="s">
        <v>2800</v>
      </c>
      <c r="AB184" t="s">
        <v>204</v>
      </c>
      <c r="AC184" t="s">
        <v>3823</v>
      </c>
      <c r="AD184" t="s">
        <v>2801</v>
      </c>
      <c r="AE184" t="s">
        <v>2802</v>
      </c>
      <c r="AF184" t="s">
        <v>2221</v>
      </c>
      <c r="AG184" t="s">
        <v>3580</v>
      </c>
    </row>
    <row r="185" spans="1:33" x14ac:dyDescent="0.25">
      <c r="A185" t="s">
        <v>12</v>
      </c>
      <c r="B185">
        <v>679374</v>
      </c>
      <c r="C185" t="s">
        <v>2791</v>
      </c>
      <c r="D185" s="4" t="str">
        <f t="shared" si="24"/>
        <v>2023-04-04</v>
      </c>
      <c r="E185" s="2">
        <f t="shared" si="25"/>
        <v>0</v>
      </c>
      <c r="F185" s="2">
        <v>5</v>
      </c>
      <c r="G185" s="2" t="s">
        <v>3830</v>
      </c>
      <c r="H185" s="2">
        <v>40</v>
      </c>
      <c r="I185" s="2">
        <v>40</v>
      </c>
      <c r="J185" s="2">
        <f t="shared" si="26"/>
        <v>0</v>
      </c>
      <c r="K185" s="4" t="str">
        <f t="shared" si="27"/>
        <v>04</v>
      </c>
      <c r="L185" s="4" t="str">
        <f t="shared" si="28"/>
        <v>04</v>
      </c>
      <c r="M185" s="4" t="str">
        <f t="shared" si="29"/>
        <v>2023</v>
      </c>
      <c r="N185" t="str">
        <f t="shared" si="30"/>
        <v>00:55</v>
      </c>
      <c r="O185" t="s">
        <v>3641</v>
      </c>
      <c r="P185" t="s">
        <v>3559</v>
      </c>
      <c r="Q185" t="s">
        <v>2792</v>
      </c>
      <c r="R185" s="4" t="str">
        <f t="shared" si="31"/>
        <v>2023-04-04</v>
      </c>
      <c r="S185" s="4" t="str">
        <f t="shared" si="32"/>
        <v>04</v>
      </c>
      <c r="T185" s="4" t="str">
        <f t="shared" si="33"/>
        <v>04</v>
      </c>
      <c r="U185" s="4" t="str">
        <f t="shared" si="34"/>
        <v>2023</v>
      </c>
      <c r="V185" t="str">
        <f t="shared" si="35"/>
        <v>15:03</v>
      </c>
      <c r="W185" t="s">
        <v>3641</v>
      </c>
      <c r="X185">
        <v>423975670252</v>
      </c>
      <c r="Y185" s="2">
        <v>423975670252</v>
      </c>
      <c r="Z185" t="s">
        <v>2793</v>
      </c>
      <c r="AA185" t="s">
        <v>2794</v>
      </c>
      <c r="AB185" t="s">
        <v>94</v>
      </c>
      <c r="AC185" t="s">
        <v>3823</v>
      </c>
      <c r="AD185" t="s">
        <v>2795</v>
      </c>
      <c r="AE185" t="s">
        <v>2796</v>
      </c>
      <c r="AF185" t="s">
        <v>3578</v>
      </c>
      <c r="AG185" t="s">
        <v>3583</v>
      </c>
    </row>
    <row r="186" spans="1:33" x14ac:dyDescent="0.25">
      <c r="A186" t="s">
        <v>12</v>
      </c>
      <c r="B186">
        <v>679614</v>
      </c>
      <c r="C186" t="s">
        <v>2785</v>
      </c>
      <c r="D186" s="4" t="str">
        <f t="shared" si="24"/>
        <v>2023-04-04</v>
      </c>
      <c r="E186" s="2">
        <f t="shared" si="25"/>
        <v>3</v>
      </c>
      <c r="F186" s="2">
        <v>5</v>
      </c>
      <c r="G186" s="2" t="s">
        <v>3830</v>
      </c>
      <c r="H186" s="2">
        <v>40</v>
      </c>
      <c r="I186" s="2">
        <v>40</v>
      </c>
      <c r="J186" s="2">
        <f t="shared" si="26"/>
        <v>0</v>
      </c>
      <c r="K186" s="4" t="str">
        <f t="shared" si="27"/>
        <v>04</v>
      </c>
      <c r="L186" s="4" t="str">
        <f t="shared" si="28"/>
        <v>04</v>
      </c>
      <c r="M186" s="4" t="str">
        <f t="shared" si="29"/>
        <v>2023</v>
      </c>
      <c r="N186" t="str">
        <f t="shared" si="30"/>
        <v>13:02</v>
      </c>
      <c r="O186" t="s">
        <v>3641</v>
      </c>
      <c r="P186" t="s">
        <v>3559</v>
      </c>
      <c r="Q186" t="s">
        <v>2786</v>
      </c>
      <c r="R186" s="4" t="str">
        <f t="shared" si="31"/>
        <v>2023-04-07</v>
      </c>
      <c r="S186" s="4" t="str">
        <f t="shared" si="32"/>
        <v>07</v>
      </c>
      <c r="T186" s="4" t="str">
        <f t="shared" si="33"/>
        <v>04</v>
      </c>
      <c r="U186" s="4" t="str">
        <f t="shared" si="34"/>
        <v>2023</v>
      </c>
      <c r="V186" t="str">
        <f t="shared" si="35"/>
        <v>15:03</v>
      </c>
      <c r="W186" t="s">
        <v>3641</v>
      </c>
      <c r="X186">
        <v>5410012583956</v>
      </c>
      <c r="Y186" s="2">
        <v>5410012583956</v>
      </c>
      <c r="Z186" t="s">
        <v>2787</v>
      </c>
      <c r="AA186" t="s">
        <v>2788</v>
      </c>
      <c r="AB186" t="s">
        <v>28</v>
      </c>
      <c r="AC186" t="s">
        <v>3823</v>
      </c>
      <c r="AD186" t="s">
        <v>2789</v>
      </c>
      <c r="AE186" t="s">
        <v>2790</v>
      </c>
      <c r="AF186" t="s">
        <v>3578</v>
      </c>
      <c r="AG186" t="s">
        <v>3580</v>
      </c>
    </row>
    <row r="187" spans="1:33" x14ac:dyDescent="0.25">
      <c r="A187" t="s">
        <v>12</v>
      </c>
      <c r="B187">
        <v>679842</v>
      </c>
      <c r="C187" t="s">
        <v>2779</v>
      </c>
      <c r="D187" s="4" t="str">
        <f t="shared" si="24"/>
        <v>2023-04-04</v>
      </c>
      <c r="E187" s="2">
        <f t="shared" si="25"/>
        <v>0</v>
      </c>
      <c r="F187" s="2">
        <v>5</v>
      </c>
      <c r="G187" s="2" t="s">
        <v>3830</v>
      </c>
      <c r="H187" s="2">
        <v>40</v>
      </c>
      <c r="I187" s="2">
        <v>40</v>
      </c>
      <c r="J187" s="2">
        <f t="shared" si="26"/>
        <v>0</v>
      </c>
      <c r="K187" s="4" t="str">
        <f t="shared" si="27"/>
        <v>04</v>
      </c>
      <c r="L187" s="4" t="str">
        <f t="shared" si="28"/>
        <v>04</v>
      </c>
      <c r="M187" s="4" t="str">
        <f t="shared" si="29"/>
        <v>2023</v>
      </c>
      <c r="N187" t="str">
        <f t="shared" si="30"/>
        <v>16:14</v>
      </c>
      <c r="O187" t="s">
        <v>3641</v>
      </c>
      <c r="P187" t="s">
        <v>3559</v>
      </c>
      <c r="Q187" t="s">
        <v>2780</v>
      </c>
      <c r="R187" s="4" t="str">
        <f t="shared" si="31"/>
        <v>2023-04-04</v>
      </c>
      <c r="S187" s="4" t="str">
        <f t="shared" si="32"/>
        <v>04</v>
      </c>
      <c r="T187" s="4" t="str">
        <f t="shared" si="33"/>
        <v>04</v>
      </c>
      <c r="U187" s="4" t="str">
        <f t="shared" si="34"/>
        <v>2023</v>
      </c>
      <c r="V187" t="str">
        <f t="shared" si="35"/>
        <v>21:03</v>
      </c>
      <c r="W187" t="s">
        <v>3641</v>
      </c>
      <c r="X187">
        <v>377221199291</v>
      </c>
      <c r="Y187" s="2">
        <v>377221199291</v>
      </c>
      <c r="Z187" t="s">
        <v>2781</v>
      </c>
      <c r="AA187" t="s">
        <v>2782</v>
      </c>
      <c r="AB187" t="s">
        <v>35</v>
      </c>
      <c r="AC187" t="s">
        <v>3823</v>
      </c>
      <c r="AD187" t="s">
        <v>2783</v>
      </c>
      <c r="AE187" t="s">
        <v>2784</v>
      </c>
      <c r="AF187" t="s">
        <v>3578</v>
      </c>
      <c r="AG187" t="s">
        <v>3582</v>
      </c>
    </row>
    <row r="188" spans="1:33" x14ac:dyDescent="0.25">
      <c r="A188" t="s">
        <v>12</v>
      </c>
      <c r="B188">
        <v>680906</v>
      </c>
      <c r="C188" t="s">
        <v>2776</v>
      </c>
      <c r="D188" s="4" t="str">
        <f t="shared" si="24"/>
        <v>2023-04-05</v>
      </c>
      <c r="E188" s="2">
        <f t="shared" si="25"/>
        <v>0</v>
      </c>
      <c r="F188" s="2">
        <v>5</v>
      </c>
      <c r="G188" s="2" t="s">
        <v>3830</v>
      </c>
      <c r="H188" s="2">
        <v>40</v>
      </c>
      <c r="I188" s="2">
        <v>40</v>
      </c>
      <c r="J188" s="2">
        <f t="shared" si="26"/>
        <v>0</v>
      </c>
      <c r="K188" s="4" t="str">
        <f t="shared" si="27"/>
        <v>05</v>
      </c>
      <c r="L188" s="4" t="str">
        <f t="shared" si="28"/>
        <v>04</v>
      </c>
      <c r="M188" s="4" t="str">
        <f t="shared" si="29"/>
        <v>2023</v>
      </c>
      <c r="N188" t="str">
        <f t="shared" si="30"/>
        <v>16:13</v>
      </c>
      <c r="O188" t="s">
        <v>3641</v>
      </c>
      <c r="P188" t="s">
        <v>3559</v>
      </c>
      <c r="Q188" t="s">
        <v>2777</v>
      </c>
      <c r="R188" s="4" t="str">
        <f t="shared" si="31"/>
        <v>2023-04-05</v>
      </c>
      <c r="S188" s="4" t="str">
        <f t="shared" si="32"/>
        <v>05</v>
      </c>
      <c r="T188" s="4" t="str">
        <f t="shared" si="33"/>
        <v>04</v>
      </c>
      <c r="U188" s="4" t="str">
        <f t="shared" si="34"/>
        <v>2023</v>
      </c>
      <c r="V188" t="str">
        <f t="shared" si="35"/>
        <v>18:03</v>
      </c>
      <c r="W188" t="s">
        <v>3641</v>
      </c>
      <c r="X188">
        <v>9800989187732</v>
      </c>
      <c r="Y188" s="2">
        <v>9800989187732</v>
      </c>
      <c r="Z188" t="s">
        <v>164</v>
      </c>
      <c r="AA188" t="s">
        <v>165</v>
      </c>
      <c r="AB188" t="s">
        <v>16</v>
      </c>
      <c r="AC188" t="s">
        <v>3821</v>
      </c>
      <c r="AD188" t="s">
        <v>2778</v>
      </c>
      <c r="AE188" t="s">
        <v>3644</v>
      </c>
      <c r="AF188" t="s">
        <v>3581</v>
      </c>
      <c r="AG188" t="s">
        <v>3588</v>
      </c>
    </row>
    <row r="189" spans="1:33" x14ac:dyDescent="0.25">
      <c r="A189" t="s">
        <v>12</v>
      </c>
      <c r="B189">
        <v>681064</v>
      </c>
      <c r="C189" t="s">
        <v>2771</v>
      </c>
      <c r="D189" s="4" t="str">
        <f t="shared" si="24"/>
        <v>2023-04-05</v>
      </c>
      <c r="E189" s="2">
        <f t="shared" si="25"/>
        <v>1</v>
      </c>
      <c r="F189" s="2">
        <v>5</v>
      </c>
      <c r="G189" s="2" t="s">
        <v>3830</v>
      </c>
      <c r="H189" s="2">
        <v>40</v>
      </c>
      <c r="I189" s="2">
        <v>40</v>
      </c>
      <c r="J189" s="2">
        <f t="shared" si="26"/>
        <v>0</v>
      </c>
      <c r="K189" s="4" t="str">
        <f t="shared" si="27"/>
        <v>05</v>
      </c>
      <c r="L189" s="4" t="str">
        <f t="shared" si="28"/>
        <v>04</v>
      </c>
      <c r="M189" s="4" t="str">
        <f t="shared" si="29"/>
        <v>2023</v>
      </c>
      <c r="N189" t="str">
        <f t="shared" si="30"/>
        <v>18:52</v>
      </c>
      <c r="O189" t="s">
        <v>3641</v>
      </c>
      <c r="P189" t="s">
        <v>3559</v>
      </c>
      <c r="Q189" t="s">
        <v>2772</v>
      </c>
      <c r="R189" s="4" t="str">
        <f t="shared" si="31"/>
        <v>2023-04-06</v>
      </c>
      <c r="S189" s="4" t="str">
        <f t="shared" si="32"/>
        <v>06</v>
      </c>
      <c r="T189" s="4" t="str">
        <f t="shared" si="33"/>
        <v>04</v>
      </c>
      <c r="U189" s="4" t="str">
        <f t="shared" si="34"/>
        <v>2023</v>
      </c>
      <c r="V189" t="str">
        <f t="shared" si="35"/>
        <v>17:04</v>
      </c>
      <c r="W189" t="s">
        <v>3641</v>
      </c>
      <c r="X189">
        <v>412467022232</v>
      </c>
      <c r="Y189" s="2">
        <v>412467022232</v>
      </c>
      <c r="Z189" t="s">
        <v>2773</v>
      </c>
      <c r="AA189" t="s">
        <v>2774</v>
      </c>
      <c r="AB189" t="s">
        <v>94</v>
      </c>
      <c r="AC189" t="s">
        <v>3823</v>
      </c>
      <c r="AD189" t="s">
        <v>2657</v>
      </c>
      <c r="AE189" t="s">
        <v>2775</v>
      </c>
      <c r="AF189" t="s">
        <v>3581</v>
      </c>
      <c r="AG189" t="s">
        <v>3588</v>
      </c>
    </row>
    <row r="190" spans="1:33" x14ac:dyDescent="0.25">
      <c r="A190" t="s">
        <v>12</v>
      </c>
      <c r="B190">
        <v>681141</v>
      </c>
      <c r="C190" t="s">
        <v>2768</v>
      </c>
      <c r="D190" s="4" t="str">
        <f t="shared" si="24"/>
        <v>2023-04-05</v>
      </c>
      <c r="E190" s="2">
        <f t="shared" si="25"/>
        <v>12</v>
      </c>
      <c r="F190" s="2">
        <v>5</v>
      </c>
      <c r="G190" s="2" t="s">
        <v>3829</v>
      </c>
      <c r="H190" s="2">
        <v>40</v>
      </c>
      <c r="I190" s="2">
        <v>40</v>
      </c>
      <c r="J190" s="2">
        <f t="shared" si="26"/>
        <v>0</v>
      </c>
      <c r="K190" s="4" t="str">
        <f t="shared" si="27"/>
        <v>05</v>
      </c>
      <c r="L190" s="4" t="str">
        <f t="shared" si="28"/>
        <v>04</v>
      </c>
      <c r="M190" s="4" t="str">
        <f t="shared" si="29"/>
        <v>2023</v>
      </c>
      <c r="N190" t="str">
        <f t="shared" si="30"/>
        <v>20:05</v>
      </c>
      <c r="O190" t="s">
        <v>3641</v>
      </c>
      <c r="P190" t="s">
        <v>3559</v>
      </c>
      <c r="Q190" t="s">
        <v>2720</v>
      </c>
      <c r="R190" s="4" t="str">
        <f t="shared" si="31"/>
        <v>2023-04-17</v>
      </c>
      <c r="S190" s="4" t="str">
        <f t="shared" si="32"/>
        <v>17</v>
      </c>
      <c r="T190" s="4" t="str">
        <f t="shared" si="33"/>
        <v>04</v>
      </c>
      <c r="U190" s="4" t="str">
        <f t="shared" si="34"/>
        <v>2023</v>
      </c>
      <c r="V190" t="str">
        <f t="shared" si="35"/>
        <v>21:03</v>
      </c>
      <c r="W190" t="s">
        <v>3641</v>
      </c>
      <c r="X190">
        <v>10753508536468</v>
      </c>
      <c r="Y190" s="2">
        <v>10753508536468</v>
      </c>
      <c r="Z190" t="s">
        <v>391</v>
      </c>
      <c r="AA190" t="s">
        <v>392</v>
      </c>
      <c r="AB190" t="s">
        <v>16</v>
      </c>
      <c r="AC190" t="s">
        <v>3818</v>
      </c>
      <c r="AD190" t="s">
        <v>2769</v>
      </c>
      <c r="AE190" t="s">
        <v>2770</v>
      </c>
      <c r="AF190" t="s">
        <v>3576</v>
      </c>
      <c r="AG190" t="s">
        <v>3577</v>
      </c>
    </row>
    <row r="191" spans="1:33" x14ac:dyDescent="0.25">
      <c r="A191" t="s">
        <v>12</v>
      </c>
      <c r="B191">
        <v>681737</v>
      </c>
      <c r="C191" t="s">
        <v>2763</v>
      </c>
      <c r="D191" s="4" t="str">
        <f t="shared" si="24"/>
        <v>2023-04-06</v>
      </c>
      <c r="E191" s="2">
        <f t="shared" si="25"/>
        <v>203</v>
      </c>
      <c r="F191" s="2">
        <v>5</v>
      </c>
      <c r="G191" s="2" t="s">
        <v>3829</v>
      </c>
      <c r="H191" s="2">
        <v>40</v>
      </c>
      <c r="I191" s="2">
        <v>40</v>
      </c>
      <c r="J191" s="2">
        <f t="shared" si="26"/>
        <v>0</v>
      </c>
      <c r="K191" s="4" t="str">
        <f t="shared" si="27"/>
        <v>06</v>
      </c>
      <c r="L191" s="4" t="str">
        <f t="shared" si="28"/>
        <v>04</v>
      </c>
      <c r="M191" s="4" t="str">
        <f t="shared" si="29"/>
        <v>2023</v>
      </c>
      <c r="N191" t="str">
        <f t="shared" si="30"/>
        <v>15:54</v>
      </c>
      <c r="O191" t="s">
        <v>3641</v>
      </c>
      <c r="P191" t="s">
        <v>3559</v>
      </c>
      <c r="Q191" t="s">
        <v>2253</v>
      </c>
      <c r="R191" s="4" t="str">
        <f t="shared" si="31"/>
        <v>2023-10-26</v>
      </c>
      <c r="S191" s="4" t="str">
        <f t="shared" si="32"/>
        <v>26</v>
      </c>
      <c r="T191" s="4" t="str">
        <f t="shared" si="33"/>
        <v>10</v>
      </c>
      <c r="U191" s="4" t="str">
        <f t="shared" si="34"/>
        <v>2023</v>
      </c>
      <c r="V191" t="str">
        <f t="shared" si="35"/>
        <v>15:03</v>
      </c>
      <c r="W191" t="s">
        <v>3776</v>
      </c>
      <c r="X191">
        <v>14652563975700</v>
      </c>
      <c r="Y191" s="2">
        <v>14652563975700</v>
      </c>
      <c r="Z191" t="s">
        <v>2764</v>
      </c>
      <c r="AA191" t="s">
        <v>2765</v>
      </c>
      <c r="AB191" t="s">
        <v>604</v>
      </c>
      <c r="AC191" t="s">
        <v>3817</v>
      </c>
      <c r="AD191" t="s">
        <v>2766</v>
      </c>
      <c r="AE191" t="s">
        <v>2767</v>
      </c>
      <c r="AF191" t="s">
        <v>3578</v>
      </c>
      <c r="AG191" t="s">
        <v>3583</v>
      </c>
    </row>
    <row r="192" spans="1:33" x14ac:dyDescent="0.25">
      <c r="A192" t="s">
        <v>12</v>
      </c>
      <c r="B192">
        <v>681984</v>
      </c>
      <c r="C192" t="s">
        <v>2761</v>
      </c>
      <c r="D192" s="4" t="str">
        <f t="shared" si="24"/>
        <v>2023-04-06</v>
      </c>
      <c r="E192" s="2">
        <f t="shared" si="25"/>
        <v>202</v>
      </c>
      <c r="F192" s="2">
        <v>5</v>
      </c>
      <c r="G192" s="2" t="s">
        <v>3829</v>
      </c>
      <c r="H192" s="2">
        <v>40</v>
      </c>
      <c r="I192" s="2">
        <v>40</v>
      </c>
      <c r="J192" s="2">
        <f t="shared" si="26"/>
        <v>0</v>
      </c>
      <c r="K192" s="4" t="str">
        <f t="shared" si="27"/>
        <v>06</v>
      </c>
      <c r="L192" s="4" t="str">
        <f t="shared" si="28"/>
        <v>04</v>
      </c>
      <c r="M192" s="4" t="str">
        <f t="shared" si="29"/>
        <v>2023</v>
      </c>
      <c r="N192" t="str">
        <f t="shared" si="30"/>
        <v>21:38</v>
      </c>
      <c r="O192" t="s">
        <v>3641</v>
      </c>
      <c r="P192" t="s">
        <v>3559</v>
      </c>
      <c r="Q192" t="s">
        <v>2667</v>
      </c>
      <c r="R192" s="4" t="str">
        <f t="shared" si="31"/>
        <v>2023-10-25</v>
      </c>
      <c r="S192" s="4" t="str">
        <f t="shared" si="32"/>
        <v>25</v>
      </c>
      <c r="T192" s="4" t="str">
        <f t="shared" si="33"/>
        <v>10</v>
      </c>
      <c r="U192" s="4" t="str">
        <f t="shared" si="34"/>
        <v>2023</v>
      </c>
      <c r="V192" t="str">
        <f t="shared" si="35"/>
        <v>13:02</v>
      </c>
      <c r="W192" t="s">
        <v>3776</v>
      </c>
      <c r="X192">
        <v>423092831352</v>
      </c>
      <c r="Y192" s="2">
        <v>423092831352</v>
      </c>
      <c r="Z192" t="s">
        <v>725</v>
      </c>
      <c r="AA192" t="s">
        <v>726</v>
      </c>
      <c r="AB192" t="s">
        <v>604</v>
      </c>
      <c r="AC192" t="s">
        <v>3817</v>
      </c>
      <c r="AD192" t="s">
        <v>2762</v>
      </c>
      <c r="AE192" t="s">
        <v>3645</v>
      </c>
      <c r="AF192" t="s">
        <v>2221</v>
      </c>
      <c r="AG192" t="s">
        <v>3580</v>
      </c>
    </row>
    <row r="193" spans="1:33" x14ac:dyDescent="0.25">
      <c r="A193" t="s">
        <v>12</v>
      </c>
      <c r="B193">
        <v>682320</v>
      </c>
      <c r="C193" t="s">
        <v>2756</v>
      </c>
      <c r="D193" s="4" t="str">
        <f t="shared" si="24"/>
        <v>2023-04-08</v>
      </c>
      <c r="E193" s="2">
        <f t="shared" si="25"/>
        <v>226</v>
      </c>
      <c r="F193" s="2">
        <v>5</v>
      </c>
      <c r="G193" s="2" t="s">
        <v>3829</v>
      </c>
      <c r="H193" s="2">
        <v>40</v>
      </c>
      <c r="I193" s="2">
        <v>40</v>
      </c>
      <c r="J193" s="2">
        <f t="shared" si="26"/>
        <v>0</v>
      </c>
      <c r="K193" s="4" t="str">
        <f t="shared" si="27"/>
        <v>08</v>
      </c>
      <c r="L193" s="4" t="str">
        <f t="shared" si="28"/>
        <v>04</v>
      </c>
      <c r="M193" s="4" t="str">
        <f t="shared" si="29"/>
        <v>2023</v>
      </c>
      <c r="N193" t="str">
        <f t="shared" si="30"/>
        <v>21:02</v>
      </c>
      <c r="O193" t="s">
        <v>3641</v>
      </c>
      <c r="P193" t="s">
        <v>3559</v>
      </c>
      <c r="Q193" t="s">
        <v>2624</v>
      </c>
      <c r="R193" s="4" t="str">
        <f t="shared" si="31"/>
        <v>2023-11-20</v>
      </c>
      <c r="S193" s="4" t="str">
        <f t="shared" si="32"/>
        <v>20</v>
      </c>
      <c r="T193" s="4" t="str">
        <f t="shared" si="33"/>
        <v>11</v>
      </c>
      <c r="U193" s="4" t="str">
        <f t="shared" si="34"/>
        <v>2023</v>
      </c>
      <c r="V193" t="str">
        <f t="shared" si="35"/>
        <v>18:02</v>
      </c>
      <c r="W193" t="s">
        <v>3792</v>
      </c>
      <c r="X193">
        <v>382424893992</v>
      </c>
      <c r="Y193" s="2">
        <v>382424893992</v>
      </c>
      <c r="Z193" t="s">
        <v>2757</v>
      </c>
      <c r="AA193" t="s">
        <v>2758</v>
      </c>
      <c r="AB193" t="s">
        <v>28</v>
      </c>
      <c r="AC193" t="s">
        <v>3823</v>
      </c>
      <c r="AD193" t="s">
        <v>2759</v>
      </c>
      <c r="AE193" t="s">
        <v>2760</v>
      </c>
      <c r="AF193" t="s">
        <v>3581</v>
      </c>
      <c r="AG193" t="s">
        <v>3588</v>
      </c>
    </row>
    <row r="194" spans="1:33" x14ac:dyDescent="0.25">
      <c r="A194" t="s">
        <v>12</v>
      </c>
      <c r="B194">
        <v>682624</v>
      </c>
      <c r="C194" t="s">
        <v>2749</v>
      </c>
      <c r="D194" s="4" t="str">
        <f t="shared" ref="D194:D257" si="36">MID(C194,1,10)</f>
        <v>2023-04-10</v>
      </c>
      <c r="E194" s="2">
        <f t="shared" ref="E194:E257" si="37">R194-D194</f>
        <v>3</v>
      </c>
      <c r="F194" s="2">
        <v>5</v>
      </c>
      <c r="G194" s="2" t="s">
        <v>3830</v>
      </c>
      <c r="H194" s="2">
        <v>40</v>
      </c>
      <c r="I194" s="2">
        <v>40</v>
      </c>
      <c r="J194" s="2">
        <f t="shared" ref="J194:J257" si="38">H194-I194</f>
        <v>0</v>
      </c>
      <c r="K194" s="4" t="str">
        <f t="shared" ref="K194:K257" si="39">MID(D194,9,2)</f>
        <v>10</v>
      </c>
      <c r="L194" s="4" t="str">
        <f t="shared" ref="L194:L257" si="40">MID(D194,6,2)</f>
        <v>04</v>
      </c>
      <c r="M194" s="4" t="str">
        <f t="shared" ref="M194:M257" si="41">MID(D194,1,4)</f>
        <v>2023</v>
      </c>
      <c r="N194" t="str">
        <f t="shared" ref="N194:N257" si="42">MID(C194,12,5)</f>
        <v>14:42</v>
      </c>
      <c r="O194" t="s">
        <v>3641</v>
      </c>
      <c r="P194" t="s">
        <v>3559</v>
      </c>
      <c r="Q194" t="s">
        <v>2750</v>
      </c>
      <c r="R194" s="4" t="str">
        <f t="shared" ref="R194:R257" si="43">MID(Q194,1,10)</f>
        <v>2023-04-13</v>
      </c>
      <c r="S194" s="4" t="str">
        <f t="shared" ref="S194:S257" si="44">MID(R194,9,2)</f>
        <v>13</v>
      </c>
      <c r="T194" s="4" t="str">
        <f t="shared" ref="T194:T257" si="45">MID(R194,6,2)</f>
        <v>04</v>
      </c>
      <c r="U194" s="4" t="str">
        <f t="shared" ref="U194:U257" si="46">MID(R194,1,4)</f>
        <v>2023</v>
      </c>
      <c r="V194" t="str">
        <f t="shared" ref="V194:V257" si="47">MID(Q194,12,5)</f>
        <v>20:03</v>
      </c>
      <c r="W194" t="s">
        <v>3641</v>
      </c>
      <c r="X194">
        <v>14642073338900</v>
      </c>
      <c r="Y194" s="2">
        <v>14642073338900</v>
      </c>
      <c r="Z194" t="s">
        <v>2751</v>
      </c>
      <c r="AA194" t="s">
        <v>2752</v>
      </c>
      <c r="AB194" t="s">
        <v>94</v>
      </c>
      <c r="AC194" t="s">
        <v>3819</v>
      </c>
      <c r="AD194" t="s">
        <v>2754</v>
      </c>
      <c r="AE194" t="s">
        <v>2755</v>
      </c>
      <c r="AF194" t="s">
        <v>3581</v>
      </c>
      <c r="AG194" t="s">
        <v>3587</v>
      </c>
    </row>
    <row r="195" spans="1:33" x14ac:dyDescent="0.25">
      <c r="A195" t="s">
        <v>12</v>
      </c>
      <c r="B195">
        <v>682857</v>
      </c>
      <c r="C195" t="s">
        <v>2743</v>
      </c>
      <c r="D195" s="4" t="str">
        <f t="shared" si="36"/>
        <v>2023-04-10</v>
      </c>
      <c r="E195" s="2">
        <f t="shared" si="37"/>
        <v>2</v>
      </c>
      <c r="F195" s="2">
        <v>5</v>
      </c>
      <c r="G195" s="2" t="s">
        <v>3830</v>
      </c>
      <c r="H195" s="2">
        <v>40</v>
      </c>
      <c r="I195" s="2">
        <v>40</v>
      </c>
      <c r="J195" s="2">
        <f t="shared" si="38"/>
        <v>0</v>
      </c>
      <c r="K195" s="4" t="str">
        <f t="shared" si="39"/>
        <v>10</v>
      </c>
      <c r="L195" s="4" t="str">
        <f t="shared" si="40"/>
        <v>04</v>
      </c>
      <c r="M195" s="4" t="str">
        <f t="shared" si="41"/>
        <v>2023</v>
      </c>
      <c r="N195" t="str">
        <f t="shared" si="42"/>
        <v>19:08</v>
      </c>
      <c r="O195" t="s">
        <v>3641</v>
      </c>
      <c r="P195" t="s">
        <v>3559</v>
      </c>
      <c r="Q195" t="s">
        <v>2744</v>
      </c>
      <c r="R195" s="4" t="str">
        <f t="shared" si="43"/>
        <v>2023-04-12</v>
      </c>
      <c r="S195" s="4" t="str">
        <f t="shared" si="44"/>
        <v>12</v>
      </c>
      <c r="T195" s="4" t="str">
        <f t="shared" si="45"/>
        <v>04</v>
      </c>
      <c r="U195" s="4" t="str">
        <f t="shared" si="46"/>
        <v>2023</v>
      </c>
      <c r="V195" t="str">
        <f t="shared" si="47"/>
        <v>21:03</v>
      </c>
      <c r="W195" t="s">
        <v>3641</v>
      </c>
      <c r="X195">
        <v>398045574892</v>
      </c>
      <c r="Y195" s="2">
        <v>398045574892</v>
      </c>
      <c r="Z195" t="s">
        <v>2745</v>
      </c>
      <c r="AA195" t="s">
        <v>2746</v>
      </c>
      <c r="AB195" t="s">
        <v>94</v>
      </c>
      <c r="AC195" t="s">
        <v>3823</v>
      </c>
      <c r="AD195" t="s">
        <v>2747</v>
      </c>
      <c r="AE195" t="s">
        <v>2748</v>
      </c>
      <c r="AF195" t="s">
        <v>3581</v>
      </c>
      <c r="AG195" t="s">
        <v>3588</v>
      </c>
    </row>
    <row r="196" spans="1:33" x14ac:dyDescent="0.25">
      <c r="A196" t="s">
        <v>12</v>
      </c>
      <c r="B196">
        <v>682936</v>
      </c>
      <c r="C196" t="s">
        <v>2740</v>
      </c>
      <c r="D196" s="4" t="str">
        <f t="shared" si="36"/>
        <v>2023-04-10</v>
      </c>
      <c r="E196" s="2">
        <f t="shared" si="37"/>
        <v>218</v>
      </c>
      <c r="F196" s="2">
        <v>5</v>
      </c>
      <c r="G196" s="2" t="s">
        <v>3829</v>
      </c>
      <c r="H196" s="2">
        <v>40</v>
      </c>
      <c r="I196" s="2">
        <v>40</v>
      </c>
      <c r="J196" s="2">
        <f t="shared" si="38"/>
        <v>0</v>
      </c>
      <c r="K196" s="4" t="str">
        <f t="shared" si="39"/>
        <v>10</v>
      </c>
      <c r="L196" s="4" t="str">
        <f t="shared" si="40"/>
        <v>04</v>
      </c>
      <c r="M196" s="4" t="str">
        <f t="shared" si="41"/>
        <v>2023</v>
      </c>
      <c r="N196" t="str">
        <f t="shared" si="42"/>
        <v>20:10</v>
      </c>
      <c r="O196" t="s">
        <v>3641</v>
      </c>
      <c r="P196" t="s">
        <v>3559</v>
      </c>
      <c r="Q196" t="s">
        <v>2741</v>
      </c>
      <c r="R196" s="4" t="str">
        <f t="shared" si="43"/>
        <v>2023-11-14</v>
      </c>
      <c r="S196" s="4" t="str">
        <f t="shared" si="44"/>
        <v>14</v>
      </c>
      <c r="T196" s="4" t="str">
        <f t="shared" si="45"/>
        <v>11</v>
      </c>
      <c r="U196" s="4" t="str">
        <f t="shared" si="46"/>
        <v>2023</v>
      </c>
      <c r="V196" t="str">
        <f t="shared" si="47"/>
        <v>20:03</v>
      </c>
      <c r="W196" t="s">
        <v>3792</v>
      </c>
      <c r="X196">
        <v>10878232581396</v>
      </c>
      <c r="Y196" s="2">
        <v>10878232581396</v>
      </c>
      <c r="Z196" t="s">
        <v>33</v>
      </c>
      <c r="AA196" t="s">
        <v>34</v>
      </c>
      <c r="AB196" t="s">
        <v>35</v>
      </c>
      <c r="AC196" t="s">
        <v>3816</v>
      </c>
      <c r="AD196" t="s">
        <v>127</v>
      </c>
      <c r="AE196" t="s">
        <v>2742</v>
      </c>
      <c r="AF196" t="s">
        <v>3581</v>
      </c>
      <c r="AG196" t="s">
        <v>3583</v>
      </c>
    </row>
    <row r="197" spans="1:33" x14ac:dyDescent="0.25">
      <c r="A197" t="s">
        <v>12</v>
      </c>
      <c r="B197">
        <v>683207</v>
      </c>
      <c r="C197" t="s">
        <v>2738</v>
      </c>
      <c r="D197" s="4" t="str">
        <f t="shared" si="36"/>
        <v>2023-04-11</v>
      </c>
      <c r="E197" s="2">
        <f t="shared" si="37"/>
        <v>6</v>
      </c>
      <c r="F197" s="2">
        <v>5</v>
      </c>
      <c r="G197" s="2" t="s">
        <v>3829</v>
      </c>
      <c r="H197" s="2">
        <v>40</v>
      </c>
      <c r="I197" s="2">
        <v>40</v>
      </c>
      <c r="J197" s="2">
        <f t="shared" si="38"/>
        <v>0</v>
      </c>
      <c r="K197" s="4" t="str">
        <f t="shared" si="39"/>
        <v>11</v>
      </c>
      <c r="L197" s="4" t="str">
        <f t="shared" si="40"/>
        <v>04</v>
      </c>
      <c r="M197" s="4" t="str">
        <f t="shared" si="41"/>
        <v>2023</v>
      </c>
      <c r="N197" t="str">
        <f t="shared" si="42"/>
        <v>00:58</v>
      </c>
      <c r="O197" t="s">
        <v>3641</v>
      </c>
      <c r="P197" t="s">
        <v>3559</v>
      </c>
      <c r="Q197" t="s">
        <v>2720</v>
      </c>
      <c r="R197" s="4" t="str">
        <f t="shared" si="43"/>
        <v>2023-04-17</v>
      </c>
      <c r="S197" s="4" t="str">
        <f t="shared" si="44"/>
        <v>17</v>
      </c>
      <c r="T197" s="4" t="str">
        <f t="shared" si="45"/>
        <v>04</v>
      </c>
      <c r="U197" s="4" t="str">
        <f t="shared" si="46"/>
        <v>2023</v>
      </c>
      <c r="V197" t="str">
        <f t="shared" si="47"/>
        <v>21:03</v>
      </c>
      <c r="W197" t="s">
        <v>3641</v>
      </c>
      <c r="X197">
        <v>12648117315604</v>
      </c>
      <c r="Y197" s="2">
        <v>12648117315604</v>
      </c>
      <c r="Z197" t="s">
        <v>14</v>
      </c>
      <c r="AA197" t="s">
        <v>15</v>
      </c>
      <c r="AB197" t="s">
        <v>16</v>
      </c>
      <c r="AC197" t="s">
        <v>3818</v>
      </c>
      <c r="AD197" t="s">
        <v>2739</v>
      </c>
      <c r="AE197" t="s">
        <v>3646</v>
      </c>
      <c r="AF197" t="s">
        <v>3576</v>
      </c>
      <c r="AG197" t="s">
        <v>3577</v>
      </c>
    </row>
    <row r="198" spans="1:33" x14ac:dyDescent="0.25">
      <c r="A198" t="s">
        <v>12</v>
      </c>
      <c r="B198">
        <v>683364</v>
      </c>
      <c r="C198" t="s">
        <v>2732</v>
      </c>
      <c r="D198" s="4" t="str">
        <f t="shared" si="36"/>
        <v>2023-04-11</v>
      </c>
      <c r="E198" s="2">
        <f t="shared" si="37"/>
        <v>1</v>
      </c>
      <c r="F198" s="2">
        <v>5</v>
      </c>
      <c r="G198" s="2" t="s">
        <v>3830</v>
      </c>
      <c r="H198" s="2">
        <v>40</v>
      </c>
      <c r="I198" s="2">
        <v>40</v>
      </c>
      <c r="J198" s="2">
        <f t="shared" si="38"/>
        <v>0</v>
      </c>
      <c r="K198" s="4" t="str">
        <f t="shared" si="39"/>
        <v>11</v>
      </c>
      <c r="L198" s="4" t="str">
        <f t="shared" si="40"/>
        <v>04</v>
      </c>
      <c r="M198" s="4" t="str">
        <f t="shared" si="41"/>
        <v>2023</v>
      </c>
      <c r="N198" t="str">
        <f t="shared" si="42"/>
        <v>11:09</v>
      </c>
      <c r="O198" t="s">
        <v>3641</v>
      </c>
      <c r="P198" t="s">
        <v>3559</v>
      </c>
      <c r="Q198" t="s">
        <v>2733</v>
      </c>
      <c r="R198" s="4" t="str">
        <f t="shared" si="43"/>
        <v>2023-04-12</v>
      </c>
      <c r="S198" s="4" t="str">
        <f t="shared" si="44"/>
        <v>12</v>
      </c>
      <c r="T198" s="4" t="str">
        <f t="shared" si="45"/>
        <v>04</v>
      </c>
      <c r="U198" s="4" t="str">
        <f t="shared" si="46"/>
        <v>2023</v>
      </c>
      <c r="V198" t="str">
        <f t="shared" si="47"/>
        <v>21:03</v>
      </c>
      <c r="W198" t="s">
        <v>3641</v>
      </c>
      <c r="X198">
        <v>14770196580628</v>
      </c>
      <c r="Y198" s="2">
        <v>14770196580628</v>
      </c>
      <c r="Z198" t="s">
        <v>2734</v>
      </c>
      <c r="AA198" t="s">
        <v>2735</v>
      </c>
      <c r="AB198" t="s">
        <v>94</v>
      </c>
      <c r="AC198" t="s">
        <v>3823</v>
      </c>
      <c r="AD198" t="s">
        <v>2736</v>
      </c>
      <c r="AE198" t="s">
        <v>2737</v>
      </c>
      <c r="AF198" t="s">
        <v>3581</v>
      </c>
      <c r="AG198" t="s">
        <v>3588</v>
      </c>
    </row>
    <row r="199" spans="1:33" x14ac:dyDescent="0.25">
      <c r="A199" t="s">
        <v>12</v>
      </c>
      <c r="B199">
        <v>683430</v>
      </c>
      <c r="C199" t="s">
        <v>2726</v>
      </c>
      <c r="D199" s="4" t="str">
        <f t="shared" si="36"/>
        <v>2023-04-11</v>
      </c>
      <c r="E199" s="2">
        <f t="shared" si="37"/>
        <v>8</v>
      </c>
      <c r="F199" s="2">
        <v>5</v>
      </c>
      <c r="G199" s="2" t="s">
        <v>3829</v>
      </c>
      <c r="H199" s="2">
        <v>40</v>
      </c>
      <c r="I199" s="2">
        <v>40</v>
      </c>
      <c r="J199" s="2">
        <f t="shared" si="38"/>
        <v>0</v>
      </c>
      <c r="K199" s="4" t="str">
        <f t="shared" si="39"/>
        <v>11</v>
      </c>
      <c r="L199" s="4" t="str">
        <f t="shared" si="40"/>
        <v>04</v>
      </c>
      <c r="M199" s="4" t="str">
        <f t="shared" si="41"/>
        <v>2023</v>
      </c>
      <c r="N199" t="str">
        <f t="shared" si="42"/>
        <v>13:24</v>
      </c>
      <c r="O199" t="s">
        <v>3641</v>
      </c>
      <c r="P199" t="s">
        <v>3559</v>
      </c>
      <c r="Q199" t="s">
        <v>2727</v>
      </c>
      <c r="R199" s="4" t="str">
        <f t="shared" si="43"/>
        <v>2023-04-19</v>
      </c>
      <c r="S199" s="4" t="str">
        <f t="shared" si="44"/>
        <v>19</v>
      </c>
      <c r="T199" s="4" t="str">
        <f t="shared" si="45"/>
        <v>04</v>
      </c>
      <c r="U199" s="4" t="str">
        <f t="shared" si="46"/>
        <v>2023</v>
      </c>
      <c r="V199" t="str">
        <f t="shared" si="47"/>
        <v>14:03</v>
      </c>
      <c r="W199" t="s">
        <v>3641</v>
      </c>
      <c r="X199">
        <v>14771827504148</v>
      </c>
      <c r="Y199" s="2">
        <v>14771827504148</v>
      </c>
      <c r="Z199" t="s">
        <v>2728</v>
      </c>
      <c r="AA199" t="s">
        <v>2729</v>
      </c>
      <c r="AB199" t="s">
        <v>204</v>
      </c>
      <c r="AC199" t="s">
        <v>3822</v>
      </c>
      <c r="AD199" t="s">
        <v>2730</v>
      </c>
      <c r="AE199" t="s">
        <v>2731</v>
      </c>
      <c r="AF199" t="s">
        <v>3581</v>
      </c>
      <c r="AG199" t="s">
        <v>3587</v>
      </c>
    </row>
    <row r="200" spans="1:33" x14ac:dyDescent="0.25">
      <c r="A200" t="s">
        <v>12</v>
      </c>
      <c r="B200">
        <v>683706</v>
      </c>
      <c r="C200" t="s">
        <v>2725</v>
      </c>
      <c r="D200" s="4" t="str">
        <f t="shared" si="36"/>
        <v>2023-04-11</v>
      </c>
      <c r="E200" s="2">
        <f t="shared" si="37"/>
        <v>6</v>
      </c>
      <c r="F200" s="2">
        <v>5</v>
      </c>
      <c r="G200" s="2" t="s">
        <v>3829</v>
      </c>
      <c r="H200" s="2">
        <v>40</v>
      </c>
      <c r="I200" s="2">
        <v>40</v>
      </c>
      <c r="J200" s="2">
        <f t="shared" si="38"/>
        <v>0</v>
      </c>
      <c r="K200" s="4" t="str">
        <f t="shared" si="39"/>
        <v>11</v>
      </c>
      <c r="L200" s="4" t="str">
        <f t="shared" si="40"/>
        <v>04</v>
      </c>
      <c r="M200" s="4" t="str">
        <f t="shared" si="41"/>
        <v>2023</v>
      </c>
      <c r="N200" t="str">
        <f t="shared" si="42"/>
        <v>18:32</v>
      </c>
      <c r="O200" t="s">
        <v>3641</v>
      </c>
      <c r="P200" t="s">
        <v>3559</v>
      </c>
      <c r="Q200" t="s">
        <v>2720</v>
      </c>
      <c r="R200" s="4" t="str">
        <f t="shared" si="43"/>
        <v>2023-04-17</v>
      </c>
      <c r="S200" s="4" t="str">
        <f t="shared" si="44"/>
        <v>17</v>
      </c>
      <c r="T200" s="4" t="str">
        <f t="shared" si="45"/>
        <v>04</v>
      </c>
      <c r="U200" s="4" t="str">
        <f t="shared" si="46"/>
        <v>2023</v>
      </c>
      <c r="V200" t="str">
        <f t="shared" si="47"/>
        <v>21:03</v>
      </c>
      <c r="W200" t="s">
        <v>3641</v>
      </c>
      <c r="X200">
        <v>10752328133652</v>
      </c>
      <c r="Y200" s="2">
        <v>10752328133652</v>
      </c>
      <c r="Z200" t="s">
        <v>77</v>
      </c>
      <c r="AA200" t="s">
        <v>78</v>
      </c>
      <c r="AB200" t="s">
        <v>16</v>
      </c>
      <c r="AC200" t="s">
        <v>3818</v>
      </c>
      <c r="AD200" t="s">
        <v>3647</v>
      </c>
      <c r="AE200" t="s">
        <v>3793</v>
      </c>
      <c r="AF200" t="s">
        <v>2221</v>
      </c>
      <c r="AG200" t="s">
        <v>3586</v>
      </c>
    </row>
    <row r="201" spans="1:33" x14ac:dyDescent="0.25">
      <c r="A201" t="s">
        <v>12</v>
      </c>
      <c r="B201">
        <v>683776</v>
      </c>
      <c r="C201" t="s">
        <v>2723</v>
      </c>
      <c r="D201" s="4" t="str">
        <f t="shared" si="36"/>
        <v>2023-04-11</v>
      </c>
      <c r="E201" s="2">
        <f t="shared" si="37"/>
        <v>6</v>
      </c>
      <c r="F201" s="2">
        <v>5</v>
      </c>
      <c r="G201" s="2" t="s">
        <v>3829</v>
      </c>
      <c r="H201" s="2">
        <v>40</v>
      </c>
      <c r="I201" s="2">
        <v>40</v>
      </c>
      <c r="J201" s="2">
        <f t="shared" si="38"/>
        <v>0</v>
      </c>
      <c r="K201" s="4" t="str">
        <f t="shared" si="39"/>
        <v>11</v>
      </c>
      <c r="L201" s="4" t="str">
        <f t="shared" si="40"/>
        <v>04</v>
      </c>
      <c r="M201" s="4" t="str">
        <f t="shared" si="41"/>
        <v>2023</v>
      </c>
      <c r="N201" t="str">
        <f t="shared" si="42"/>
        <v>19:52</v>
      </c>
      <c r="O201" t="s">
        <v>3641</v>
      </c>
      <c r="P201" t="s">
        <v>3559</v>
      </c>
      <c r="Q201" t="s">
        <v>2720</v>
      </c>
      <c r="R201" s="4" t="str">
        <f t="shared" si="43"/>
        <v>2023-04-17</v>
      </c>
      <c r="S201" s="4" t="str">
        <f t="shared" si="44"/>
        <v>17</v>
      </c>
      <c r="T201" s="4" t="str">
        <f t="shared" si="45"/>
        <v>04</v>
      </c>
      <c r="U201" s="4" t="str">
        <f t="shared" si="46"/>
        <v>2023</v>
      </c>
      <c r="V201" t="str">
        <f t="shared" si="47"/>
        <v>21:03</v>
      </c>
      <c r="W201" t="s">
        <v>3641</v>
      </c>
      <c r="X201">
        <v>10225849858836</v>
      </c>
      <c r="Y201" s="2">
        <v>10225849858836</v>
      </c>
      <c r="Z201" t="s">
        <v>40</v>
      </c>
      <c r="AA201" t="s">
        <v>41</v>
      </c>
      <c r="AB201" t="s">
        <v>16</v>
      </c>
      <c r="AC201" t="s">
        <v>3818</v>
      </c>
      <c r="AD201" t="s">
        <v>42</v>
      </c>
      <c r="AE201" t="s">
        <v>2724</v>
      </c>
      <c r="AF201" t="s">
        <v>3576</v>
      </c>
      <c r="AG201" t="s">
        <v>3577</v>
      </c>
    </row>
    <row r="202" spans="1:33" x14ac:dyDescent="0.25">
      <c r="A202" t="s">
        <v>12</v>
      </c>
      <c r="B202">
        <v>683798</v>
      </c>
      <c r="C202" t="s">
        <v>2719</v>
      </c>
      <c r="D202" s="4" t="str">
        <f t="shared" si="36"/>
        <v>2023-04-11</v>
      </c>
      <c r="E202" s="2">
        <f t="shared" si="37"/>
        <v>6</v>
      </c>
      <c r="F202" s="2">
        <v>5</v>
      </c>
      <c r="G202" s="2" t="s">
        <v>3829</v>
      </c>
      <c r="H202" s="2">
        <v>40</v>
      </c>
      <c r="I202" s="2">
        <v>40</v>
      </c>
      <c r="J202" s="2">
        <f t="shared" si="38"/>
        <v>0</v>
      </c>
      <c r="K202" s="4" t="str">
        <f t="shared" si="39"/>
        <v>11</v>
      </c>
      <c r="L202" s="4" t="str">
        <f t="shared" si="40"/>
        <v>04</v>
      </c>
      <c r="M202" s="4" t="str">
        <f t="shared" si="41"/>
        <v>2023</v>
      </c>
      <c r="N202" t="str">
        <f t="shared" si="42"/>
        <v>20:22</v>
      </c>
      <c r="O202" t="s">
        <v>3641</v>
      </c>
      <c r="P202" t="s">
        <v>3559</v>
      </c>
      <c r="Q202" t="s">
        <v>2720</v>
      </c>
      <c r="R202" s="4" t="str">
        <f t="shared" si="43"/>
        <v>2023-04-17</v>
      </c>
      <c r="S202" s="4" t="str">
        <f t="shared" si="44"/>
        <v>17</v>
      </c>
      <c r="T202" s="4" t="str">
        <f t="shared" si="45"/>
        <v>04</v>
      </c>
      <c r="U202" s="4" t="str">
        <f t="shared" si="46"/>
        <v>2023</v>
      </c>
      <c r="V202" t="str">
        <f t="shared" si="47"/>
        <v>21:03</v>
      </c>
      <c r="W202" t="s">
        <v>3641</v>
      </c>
      <c r="X202">
        <v>10753508536468</v>
      </c>
      <c r="Y202" s="2">
        <v>10753508536468</v>
      </c>
      <c r="Z202" t="s">
        <v>391</v>
      </c>
      <c r="AA202" t="s">
        <v>392</v>
      </c>
      <c r="AB202" t="s">
        <v>16</v>
      </c>
      <c r="AC202" t="s">
        <v>3818</v>
      </c>
      <c r="AD202" t="s">
        <v>2721</v>
      </c>
      <c r="AE202" t="s">
        <v>2722</v>
      </c>
      <c r="AF202" t="s">
        <v>3576</v>
      </c>
      <c r="AG202" t="s">
        <v>3577</v>
      </c>
    </row>
    <row r="203" spans="1:33" x14ac:dyDescent="0.25">
      <c r="A203" t="s">
        <v>12</v>
      </c>
      <c r="B203">
        <v>683818</v>
      </c>
      <c r="C203" t="s">
        <v>2713</v>
      </c>
      <c r="D203" s="4" t="str">
        <f t="shared" si="36"/>
        <v>2023-04-11</v>
      </c>
      <c r="E203" s="2">
        <f t="shared" si="37"/>
        <v>2</v>
      </c>
      <c r="F203" s="2">
        <v>5</v>
      </c>
      <c r="G203" s="2" t="s">
        <v>3830</v>
      </c>
      <c r="H203" s="2">
        <v>40</v>
      </c>
      <c r="I203" s="2">
        <v>40</v>
      </c>
      <c r="J203" s="2">
        <f t="shared" si="38"/>
        <v>0</v>
      </c>
      <c r="K203" s="4" t="str">
        <f t="shared" si="39"/>
        <v>11</v>
      </c>
      <c r="L203" s="4" t="str">
        <f t="shared" si="40"/>
        <v>04</v>
      </c>
      <c r="M203" s="4" t="str">
        <f t="shared" si="41"/>
        <v>2023</v>
      </c>
      <c r="N203" t="str">
        <f t="shared" si="42"/>
        <v>20:56</v>
      </c>
      <c r="O203" t="s">
        <v>3641</v>
      </c>
      <c r="P203" t="s">
        <v>3559</v>
      </c>
      <c r="Q203" t="s">
        <v>2714</v>
      </c>
      <c r="R203" s="4" t="str">
        <f t="shared" si="43"/>
        <v>2023-04-13</v>
      </c>
      <c r="S203" s="4" t="str">
        <f t="shared" si="44"/>
        <v>13</v>
      </c>
      <c r="T203" s="4" t="str">
        <f t="shared" si="45"/>
        <v>04</v>
      </c>
      <c r="U203" s="4" t="str">
        <f t="shared" si="46"/>
        <v>2023</v>
      </c>
      <c r="V203" t="str">
        <f t="shared" si="47"/>
        <v>16:03</v>
      </c>
      <c r="W203" t="s">
        <v>3641</v>
      </c>
      <c r="X203">
        <v>14787819617684</v>
      </c>
      <c r="Y203" s="2">
        <v>14787819617684</v>
      </c>
      <c r="Z203" t="s">
        <v>2715</v>
      </c>
      <c r="AA203" t="s">
        <v>2716</v>
      </c>
      <c r="AB203" t="s">
        <v>94</v>
      </c>
      <c r="AC203" t="s">
        <v>3823</v>
      </c>
      <c r="AD203" t="s">
        <v>2717</v>
      </c>
      <c r="AE203" t="s">
        <v>2718</v>
      </c>
      <c r="AF203" t="s">
        <v>3578</v>
      </c>
      <c r="AG203" t="s">
        <v>3579</v>
      </c>
    </row>
    <row r="204" spans="1:33" x14ac:dyDescent="0.25">
      <c r="A204" t="s">
        <v>12</v>
      </c>
      <c r="B204">
        <v>683925</v>
      </c>
      <c r="C204" t="s">
        <v>2709</v>
      </c>
      <c r="D204" s="4" t="str">
        <f t="shared" si="36"/>
        <v>2023-04-12</v>
      </c>
      <c r="E204" s="2">
        <f t="shared" si="37"/>
        <v>5</v>
      </c>
      <c r="F204" s="2">
        <v>5</v>
      </c>
      <c r="G204" s="2" t="s">
        <v>3830</v>
      </c>
      <c r="H204" s="2">
        <v>40</v>
      </c>
      <c r="I204" s="2">
        <v>40</v>
      </c>
      <c r="J204" s="2">
        <f t="shared" si="38"/>
        <v>0</v>
      </c>
      <c r="K204" s="4" t="str">
        <f t="shared" si="39"/>
        <v>12</v>
      </c>
      <c r="L204" s="4" t="str">
        <f t="shared" si="40"/>
        <v>04</v>
      </c>
      <c r="M204" s="4" t="str">
        <f t="shared" si="41"/>
        <v>2023</v>
      </c>
      <c r="N204" t="str">
        <f t="shared" si="42"/>
        <v>00:26</v>
      </c>
      <c r="O204" t="s">
        <v>3641</v>
      </c>
      <c r="P204" t="s">
        <v>3559</v>
      </c>
      <c r="Q204" t="s">
        <v>2710</v>
      </c>
      <c r="R204" s="4" t="str">
        <f t="shared" si="43"/>
        <v>2023-04-17</v>
      </c>
      <c r="S204" s="4" t="str">
        <f t="shared" si="44"/>
        <v>17</v>
      </c>
      <c r="T204" s="4" t="str">
        <f t="shared" si="45"/>
        <v>04</v>
      </c>
      <c r="U204" s="4" t="str">
        <f t="shared" si="46"/>
        <v>2023</v>
      </c>
      <c r="V204" t="str">
        <f t="shared" si="47"/>
        <v>21:03</v>
      </c>
      <c r="W204" t="s">
        <v>3641</v>
      </c>
      <c r="X204">
        <v>9673272229908</v>
      </c>
      <c r="Y204" s="2">
        <v>9673272229908</v>
      </c>
      <c r="Z204" t="s">
        <v>197</v>
      </c>
      <c r="AA204" t="s">
        <v>198</v>
      </c>
      <c r="AB204" t="s">
        <v>16</v>
      </c>
      <c r="AC204" t="s">
        <v>3818</v>
      </c>
      <c r="AD204" t="s">
        <v>2711</v>
      </c>
      <c r="AE204" t="s">
        <v>2712</v>
      </c>
      <c r="AF204" t="s">
        <v>3576</v>
      </c>
      <c r="AG204" t="s">
        <v>3577</v>
      </c>
    </row>
    <row r="205" spans="1:33" x14ac:dyDescent="0.25">
      <c r="A205" t="s">
        <v>12</v>
      </c>
      <c r="B205">
        <v>684001</v>
      </c>
      <c r="C205" t="s">
        <v>2703</v>
      </c>
      <c r="D205" s="4" t="str">
        <f t="shared" si="36"/>
        <v>2023-04-12</v>
      </c>
      <c r="E205" s="2">
        <f t="shared" si="37"/>
        <v>1</v>
      </c>
      <c r="F205" s="2">
        <v>5</v>
      </c>
      <c r="G205" s="2" t="s">
        <v>3830</v>
      </c>
      <c r="H205" s="2">
        <v>40</v>
      </c>
      <c r="I205" s="2">
        <v>40</v>
      </c>
      <c r="J205" s="2">
        <f t="shared" si="38"/>
        <v>0</v>
      </c>
      <c r="K205" s="4" t="str">
        <f t="shared" si="39"/>
        <v>12</v>
      </c>
      <c r="L205" s="4" t="str">
        <f t="shared" si="40"/>
        <v>04</v>
      </c>
      <c r="M205" s="4" t="str">
        <f t="shared" si="41"/>
        <v>2023</v>
      </c>
      <c r="N205" t="str">
        <f t="shared" si="42"/>
        <v>10:54</v>
      </c>
      <c r="O205" t="s">
        <v>3641</v>
      </c>
      <c r="P205" t="s">
        <v>3559</v>
      </c>
      <c r="Q205" t="s">
        <v>2704</v>
      </c>
      <c r="R205" s="4" t="str">
        <f t="shared" si="43"/>
        <v>2023-04-13</v>
      </c>
      <c r="S205" s="4" t="str">
        <f t="shared" si="44"/>
        <v>13</v>
      </c>
      <c r="T205" s="4" t="str">
        <f t="shared" si="45"/>
        <v>04</v>
      </c>
      <c r="U205" s="4" t="str">
        <f t="shared" si="46"/>
        <v>2023</v>
      </c>
      <c r="V205" t="str">
        <f t="shared" si="47"/>
        <v>16:03</v>
      </c>
      <c r="W205" t="s">
        <v>3641</v>
      </c>
      <c r="X205">
        <v>14793599981716</v>
      </c>
      <c r="Y205" s="2">
        <v>14793599981716</v>
      </c>
      <c r="Z205" t="s">
        <v>2705</v>
      </c>
      <c r="AA205" t="s">
        <v>2706</v>
      </c>
      <c r="AB205" t="s">
        <v>94</v>
      </c>
      <c r="AC205" t="s">
        <v>3823</v>
      </c>
      <c r="AD205" t="s">
        <v>2707</v>
      </c>
      <c r="AE205" t="s">
        <v>2708</v>
      </c>
      <c r="AF205" t="s">
        <v>3581</v>
      </c>
      <c r="AG205" t="s">
        <v>3588</v>
      </c>
    </row>
    <row r="206" spans="1:33" x14ac:dyDescent="0.25">
      <c r="A206" t="s">
        <v>12</v>
      </c>
      <c r="B206">
        <v>684043</v>
      </c>
      <c r="C206" t="s">
        <v>2699</v>
      </c>
      <c r="D206" s="4" t="str">
        <f t="shared" si="36"/>
        <v>2023-04-12</v>
      </c>
      <c r="E206" s="2">
        <f t="shared" si="37"/>
        <v>0</v>
      </c>
      <c r="F206" s="2">
        <v>5</v>
      </c>
      <c r="G206" s="2" t="s">
        <v>3830</v>
      </c>
      <c r="H206" s="2">
        <v>40</v>
      </c>
      <c r="I206" s="2">
        <v>40</v>
      </c>
      <c r="J206" s="2">
        <f t="shared" si="38"/>
        <v>0</v>
      </c>
      <c r="K206" s="4" t="str">
        <f t="shared" si="39"/>
        <v>12</v>
      </c>
      <c r="L206" s="4" t="str">
        <f t="shared" si="40"/>
        <v>04</v>
      </c>
      <c r="M206" s="4" t="str">
        <f t="shared" si="41"/>
        <v>2023</v>
      </c>
      <c r="N206" t="str">
        <f t="shared" si="42"/>
        <v>13:37</v>
      </c>
      <c r="O206" t="s">
        <v>3641</v>
      </c>
      <c r="P206" t="s">
        <v>3559</v>
      </c>
      <c r="Q206" t="s">
        <v>2700</v>
      </c>
      <c r="R206" s="4" t="str">
        <f t="shared" si="43"/>
        <v>2023-04-12</v>
      </c>
      <c r="S206" s="4" t="str">
        <f t="shared" si="44"/>
        <v>12</v>
      </c>
      <c r="T206" s="4" t="str">
        <f t="shared" si="45"/>
        <v>04</v>
      </c>
      <c r="U206" s="4" t="str">
        <f t="shared" si="46"/>
        <v>2023</v>
      </c>
      <c r="V206" t="str">
        <f t="shared" si="47"/>
        <v>17:04</v>
      </c>
      <c r="W206" t="s">
        <v>3641</v>
      </c>
      <c r="X206">
        <v>376519763952</v>
      </c>
      <c r="Y206" s="2">
        <v>376519763952</v>
      </c>
      <c r="Z206" t="s">
        <v>542</v>
      </c>
      <c r="AA206" t="s">
        <v>543</v>
      </c>
      <c r="AB206" t="s">
        <v>35</v>
      </c>
      <c r="AC206" t="s">
        <v>3823</v>
      </c>
      <c r="AD206" t="s">
        <v>2701</v>
      </c>
      <c r="AE206" t="s">
        <v>2702</v>
      </c>
      <c r="AF206" t="s">
        <v>3578</v>
      </c>
      <c r="AG206" t="s">
        <v>3582</v>
      </c>
    </row>
    <row r="207" spans="1:33" x14ac:dyDescent="0.25">
      <c r="A207" t="s">
        <v>12</v>
      </c>
      <c r="B207">
        <v>684119</v>
      </c>
      <c r="C207" t="s">
        <v>2694</v>
      </c>
      <c r="D207" s="4" t="str">
        <f t="shared" si="36"/>
        <v>2023-04-12</v>
      </c>
      <c r="E207" s="2">
        <f t="shared" si="37"/>
        <v>5</v>
      </c>
      <c r="F207" s="2">
        <v>5</v>
      </c>
      <c r="G207" s="2" t="s">
        <v>3830</v>
      </c>
      <c r="H207" s="2">
        <v>40</v>
      </c>
      <c r="I207" s="2">
        <v>40</v>
      </c>
      <c r="J207" s="2">
        <f t="shared" si="38"/>
        <v>0</v>
      </c>
      <c r="K207" s="4" t="str">
        <f t="shared" si="39"/>
        <v>12</v>
      </c>
      <c r="L207" s="4" t="str">
        <f t="shared" si="40"/>
        <v>04</v>
      </c>
      <c r="M207" s="4" t="str">
        <f t="shared" si="41"/>
        <v>2023</v>
      </c>
      <c r="N207" t="str">
        <f t="shared" si="42"/>
        <v>15:03</v>
      </c>
      <c r="O207" t="s">
        <v>3641</v>
      </c>
      <c r="P207" t="s">
        <v>3559</v>
      </c>
      <c r="Q207" t="s">
        <v>2652</v>
      </c>
      <c r="R207" s="4" t="str">
        <f t="shared" si="43"/>
        <v>2023-04-17</v>
      </c>
      <c r="S207" s="4" t="str">
        <f t="shared" si="44"/>
        <v>17</v>
      </c>
      <c r="T207" s="4" t="str">
        <f t="shared" si="45"/>
        <v>04</v>
      </c>
      <c r="U207" s="4" t="str">
        <f t="shared" si="46"/>
        <v>2023</v>
      </c>
      <c r="V207" t="str">
        <f t="shared" si="47"/>
        <v>21:03</v>
      </c>
      <c r="W207" t="s">
        <v>3641</v>
      </c>
      <c r="X207">
        <v>423360453332</v>
      </c>
      <c r="Y207" s="2">
        <v>423360453332</v>
      </c>
      <c r="Z207" t="s">
        <v>2695</v>
      </c>
      <c r="AA207" t="s">
        <v>2696</v>
      </c>
      <c r="AB207" t="s">
        <v>16</v>
      </c>
      <c r="AC207" t="s">
        <v>3818</v>
      </c>
      <c r="AD207" t="s">
        <v>2697</v>
      </c>
      <c r="AE207" t="s">
        <v>2698</v>
      </c>
      <c r="AF207" t="s">
        <v>2221</v>
      </c>
      <c r="AG207" t="s">
        <v>3580</v>
      </c>
    </row>
    <row r="208" spans="1:33" x14ac:dyDescent="0.25">
      <c r="A208" t="s">
        <v>12</v>
      </c>
      <c r="B208">
        <v>684614</v>
      </c>
      <c r="C208" t="s">
        <v>2689</v>
      </c>
      <c r="D208" s="4" t="str">
        <f t="shared" si="36"/>
        <v>2023-04-13</v>
      </c>
      <c r="E208" s="2">
        <f t="shared" si="37"/>
        <v>4</v>
      </c>
      <c r="F208" s="2">
        <v>5</v>
      </c>
      <c r="G208" s="2" t="s">
        <v>3830</v>
      </c>
      <c r="H208" s="2">
        <v>40</v>
      </c>
      <c r="I208" s="2">
        <v>40</v>
      </c>
      <c r="J208" s="2">
        <f t="shared" si="38"/>
        <v>0</v>
      </c>
      <c r="K208" s="4" t="str">
        <f t="shared" si="39"/>
        <v>13</v>
      </c>
      <c r="L208" s="4" t="str">
        <f t="shared" si="40"/>
        <v>04</v>
      </c>
      <c r="M208" s="4" t="str">
        <f t="shared" si="41"/>
        <v>2023</v>
      </c>
      <c r="N208" t="str">
        <f t="shared" si="42"/>
        <v>10:57</v>
      </c>
      <c r="O208" t="s">
        <v>3641</v>
      </c>
      <c r="P208" t="s">
        <v>3559</v>
      </c>
      <c r="Q208" t="s">
        <v>2652</v>
      </c>
      <c r="R208" s="4" t="str">
        <f t="shared" si="43"/>
        <v>2023-04-17</v>
      </c>
      <c r="S208" s="4" t="str">
        <f t="shared" si="44"/>
        <v>17</v>
      </c>
      <c r="T208" s="4" t="str">
        <f t="shared" si="45"/>
        <v>04</v>
      </c>
      <c r="U208" s="4" t="str">
        <f t="shared" si="46"/>
        <v>2023</v>
      </c>
      <c r="V208" t="str">
        <f t="shared" si="47"/>
        <v>21:03</v>
      </c>
      <c r="W208" t="s">
        <v>3641</v>
      </c>
      <c r="X208">
        <v>14832438278036</v>
      </c>
      <c r="Y208" s="2">
        <v>14832438278036</v>
      </c>
      <c r="Z208" t="s">
        <v>2690</v>
      </c>
      <c r="AA208" t="s">
        <v>2691</v>
      </c>
      <c r="AB208" t="s">
        <v>16</v>
      </c>
      <c r="AC208" t="s">
        <v>3823</v>
      </c>
      <c r="AD208" t="s">
        <v>2692</v>
      </c>
      <c r="AE208" t="s">
        <v>2693</v>
      </c>
      <c r="AF208" t="s">
        <v>2221</v>
      </c>
      <c r="AG208" t="s">
        <v>3580</v>
      </c>
    </row>
    <row r="209" spans="1:33" x14ac:dyDescent="0.25">
      <c r="A209" t="s">
        <v>12</v>
      </c>
      <c r="B209">
        <v>684650</v>
      </c>
      <c r="C209" t="s">
        <v>2686</v>
      </c>
      <c r="D209" s="4" t="str">
        <f t="shared" si="36"/>
        <v>2023-04-13</v>
      </c>
      <c r="E209" s="2">
        <f t="shared" si="37"/>
        <v>47</v>
      </c>
      <c r="F209" s="2">
        <v>5</v>
      </c>
      <c r="G209" s="2" t="s">
        <v>3829</v>
      </c>
      <c r="H209" s="2">
        <v>40</v>
      </c>
      <c r="I209" s="2">
        <v>40</v>
      </c>
      <c r="J209" s="2">
        <f t="shared" si="38"/>
        <v>0</v>
      </c>
      <c r="K209" s="4" t="str">
        <f t="shared" si="39"/>
        <v>13</v>
      </c>
      <c r="L209" s="4" t="str">
        <f t="shared" si="40"/>
        <v>04</v>
      </c>
      <c r="M209" s="4" t="str">
        <f t="shared" si="41"/>
        <v>2023</v>
      </c>
      <c r="N209" t="str">
        <f t="shared" si="42"/>
        <v>13:39</v>
      </c>
      <c r="O209" t="s">
        <v>3641</v>
      </c>
      <c r="P209" t="s">
        <v>3559</v>
      </c>
      <c r="Q209" t="s">
        <v>2687</v>
      </c>
      <c r="R209" s="4" t="str">
        <f t="shared" si="43"/>
        <v>2023-05-30</v>
      </c>
      <c r="S209" s="4" t="str">
        <f t="shared" si="44"/>
        <v>30</v>
      </c>
      <c r="T209" s="4" t="str">
        <f t="shared" si="45"/>
        <v>05</v>
      </c>
      <c r="U209" s="4" t="str">
        <f t="shared" si="46"/>
        <v>2023</v>
      </c>
      <c r="V209" t="str">
        <f t="shared" si="47"/>
        <v>20:02</v>
      </c>
      <c r="W209" t="s">
        <v>3661</v>
      </c>
      <c r="X209">
        <v>423092831352</v>
      </c>
      <c r="Y209" s="2">
        <v>423092831352</v>
      </c>
      <c r="Z209" t="s">
        <v>725</v>
      </c>
      <c r="AA209" t="s">
        <v>726</v>
      </c>
      <c r="AB209" t="s">
        <v>316</v>
      </c>
      <c r="AC209" t="s">
        <v>3823</v>
      </c>
      <c r="AD209" t="s">
        <v>2688</v>
      </c>
      <c r="AE209" t="s">
        <v>3648</v>
      </c>
      <c r="AF209" t="s">
        <v>3578</v>
      </c>
      <c r="AG209" t="s">
        <v>3583</v>
      </c>
    </row>
    <row r="210" spans="1:33" x14ac:dyDescent="0.25">
      <c r="A210" t="s">
        <v>12</v>
      </c>
      <c r="B210">
        <v>684735</v>
      </c>
      <c r="C210" t="s">
        <v>2681</v>
      </c>
      <c r="D210" s="4" t="str">
        <f t="shared" si="36"/>
        <v>2023-04-13</v>
      </c>
      <c r="E210" s="2">
        <f t="shared" si="37"/>
        <v>0</v>
      </c>
      <c r="F210" s="2">
        <v>5</v>
      </c>
      <c r="G210" s="2" t="s">
        <v>3830</v>
      </c>
      <c r="H210" s="2">
        <v>40</v>
      </c>
      <c r="I210" s="2">
        <v>40</v>
      </c>
      <c r="J210" s="2">
        <f t="shared" si="38"/>
        <v>0</v>
      </c>
      <c r="K210" s="4" t="str">
        <f t="shared" si="39"/>
        <v>13</v>
      </c>
      <c r="L210" s="4" t="str">
        <f t="shared" si="40"/>
        <v>04</v>
      </c>
      <c r="M210" s="4" t="str">
        <f t="shared" si="41"/>
        <v>2023</v>
      </c>
      <c r="N210" t="str">
        <f t="shared" si="42"/>
        <v>15:12</v>
      </c>
      <c r="O210" t="s">
        <v>3641</v>
      </c>
      <c r="P210" t="s">
        <v>3559</v>
      </c>
      <c r="Q210" t="s">
        <v>2682</v>
      </c>
      <c r="R210" s="4" t="str">
        <f t="shared" si="43"/>
        <v>2023-04-13</v>
      </c>
      <c r="S210" s="4" t="str">
        <f t="shared" si="44"/>
        <v>13</v>
      </c>
      <c r="T210" s="4" t="str">
        <f t="shared" si="45"/>
        <v>04</v>
      </c>
      <c r="U210" s="4" t="str">
        <f t="shared" si="46"/>
        <v>2023</v>
      </c>
      <c r="V210" t="str">
        <f t="shared" si="47"/>
        <v>18:03</v>
      </c>
      <c r="W210" t="s">
        <v>3641</v>
      </c>
      <c r="X210">
        <v>14839674652564</v>
      </c>
      <c r="Y210" s="2">
        <v>14839674652564</v>
      </c>
      <c r="Z210" t="s">
        <v>2683</v>
      </c>
      <c r="AA210" t="s">
        <v>2684</v>
      </c>
      <c r="AB210" t="s">
        <v>94</v>
      </c>
      <c r="AC210" t="s">
        <v>3823</v>
      </c>
      <c r="AD210" t="s">
        <v>2576</v>
      </c>
      <c r="AE210" t="s">
        <v>2685</v>
      </c>
      <c r="AF210" t="s">
        <v>3581</v>
      </c>
      <c r="AG210" t="s">
        <v>3587</v>
      </c>
    </row>
    <row r="211" spans="1:33" x14ac:dyDescent="0.25">
      <c r="A211" t="s">
        <v>12</v>
      </c>
      <c r="B211">
        <v>684790</v>
      </c>
      <c r="C211" t="s">
        <v>2675</v>
      </c>
      <c r="D211" s="4" t="str">
        <f t="shared" si="36"/>
        <v>2023-04-13</v>
      </c>
      <c r="E211" s="2">
        <f t="shared" si="37"/>
        <v>0</v>
      </c>
      <c r="F211" s="2">
        <v>5</v>
      </c>
      <c r="G211" s="2" t="s">
        <v>3830</v>
      </c>
      <c r="H211" s="2">
        <v>40</v>
      </c>
      <c r="I211" s="2">
        <v>40</v>
      </c>
      <c r="J211" s="2">
        <f t="shared" si="38"/>
        <v>0</v>
      </c>
      <c r="K211" s="4" t="str">
        <f t="shared" si="39"/>
        <v>13</v>
      </c>
      <c r="L211" s="4" t="str">
        <f t="shared" si="40"/>
        <v>04</v>
      </c>
      <c r="M211" s="4" t="str">
        <f t="shared" si="41"/>
        <v>2023</v>
      </c>
      <c r="N211" t="str">
        <f t="shared" si="42"/>
        <v>16:16</v>
      </c>
      <c r="O211" t="s">
        <v>3641</v>
      </c>
      <c r="P211" t="s">
        <v>3559</v>
      </c>
      <c r="Q211" t="s">
        <v>2676</v>
      </c>
      <c r="R211" s="4" t="str">
        <f t="shared" si="43"/>
        <v>2023-04-13</v>
      </c>
      <c r="S211" s="4" t="str">
        <f t="shared" si="44"/>
        <v>13</v>
      </c>
      <c r="T211" s="4" t="str">
        <f t="shared" si="45"/>
        <v>04</v>
      </c>
      <c r="U211" s="4" t="str">
        <f t="shared" si="46"/>
        <v>2023</v>
      </c>
      <c r="V211" t="str">
        <f t="shared" si="47"/>
        <v>18:03</v>
      </c>
      <c r="W211" t="s">
        <v>3641</v>
      </c>
      <c r="X211">
        <v>5735540077460</v>
      </c>
      <c r="Y211" s="2">
        <v>5735540077460</v>
      </c>
      <c r="Z211" t="s">
        <v>2677</v>
      </c>
      <c r="AA211" t="s">
        <v>2678</v>
      </c>
      <c r="AB211" t="s">
        <v>35</v>
      </c>
      <c r="AC211" t="s">
        <v>3823</v>
      </c>
      <c r="AD211" t="s">
        <v>2679</v>
      </c>
      <c r="AE211" t="s">
        <v>2680</v>
      </c>
      <c r="AF211" t="s">
        <v>3581</v>
      </c>
      <c r="AG211" t="s">
        <v>3583</v>
      </c>
    </row>
    <row r="212" spans="1:33" x14ac:dyDescent="0.25">
      <c r="A212" t="s">
        <v>12</v>
      </c>
      <c r="B212">
        <v>685089</v>
      </c>
      <c r="C212" t="s">
        <v>2672</v>
      </c>
      <c r="D212" s="4" t="str">
        <f t="shared" si="36"/>
        <v>2023-04-13</v>
      </c>
      <c r="E212" s="2">
        <f t="shared" si="37"/>
        <v>4</v>
      </c>
      <c r="F212" s="2">
        <v>5</v>
      </c>
      <c r="G212" s="2" t="s">
        <v>3830</v>
      </c>
      <c r="H212" s="2">
        <v>40</v>
      </c>
      <c r="I212" s="2">
        <v>40</v>
      </c>
      <c r="J212" s="2">
        <f t="shared" si="38"/>
        <v>0</v>
      </c>
      <c r="K212" s="4" t="str">
        <f t="shared" si="39"/>
        <v>13</v>
      </c>
      <c r="L212" s="4" t="str">
        <f t="shared" si="40"/>
        <v>04</v>
      </c>
      <c r="M212" s="4" t="str">
        <f t="shared" si="41"/>
        <v>2023</v>
      </c>
      <c r="N212" t="str">
        <f t="shared" si="42"/>
        <v>22:45</v>
      </c>
      <c r="O212" t="s">
        <v>3641</v>
      </c>
      <c r="P212" t="s">
        <v>3559</v>
      </c>
      <c r="Q212" t="s">
        <v>2652</v>
      </c>
      <c r="R212" s="4" t="str">
        <f t="shared" si="43"/>
        <v>2023-04-17</v>
      </c>
      <c r="S212" s="4" t="str">
        <f t="shared" si="44"/>
        <v>17</v>
      </c>
      <c r="T212" s="4" t="str">
        <f t="shared" si="45"/>
        <v>04</v>
      </c>
      <c r="U212" s="4" t="str">
        <f t="shared" si="46"/>
        <v>2023</v>
      </c>
      <c r="V212" t="str">
        <f t="shared" si="47"/>
        <v>21:03</v>
      </c>
      <c r="W212" t="s">
        <v>3641</v>
      </c>
      <c r="X212">
        <v>10753508536468</v>
      </c>
      <c r="Y212" s="2">
        <v>10753508536468</v>
      </c>
      <c r="Z212" t="s">
        <v>391</v>
      </c>
      <c r="AA212" t="s">
        <v>392</v>
      </c>
      <c r="AB212" t="s">
        <v>16</v>
      </c>
      <c r="AC212" t="s">
        <v>3818</v>
      </c>
      <c r="AD212" t="s">
        <v>2673</v>
      </c>
      <c r="AE212" t="s">
        <v>2674</v>
      </c>
      <c r="AF212" t="s">
        <v>3576</v>
      </c>
      <c r="AG212" t="s">
        <v>3577</v>
      </c>
    </row>
    <row r="213" spans="1:33" x14ac:dyDescent="0.25">
      <c r="A213" t="s">
        <v>12</v>
      </c>
      <c r="B213">
        <v>685211</v>
      </c>
      <c r="C213" t="s">
        <v>2669</v>
      </c>
      <c r="D213" s="4" t="str">
        <f t="shared" si="36"/>
        <v>2023-04-14</v>
      </c>
      <c r="E213" s="2">
        <f t="shared" si="37"/>
        <v>4</v>
      </c>
      <c r="F213" s="2">
        <v>5</v>
      </c>
      <c r="G213" s="2" t="s">
        <v>3830</v>
      </c>
      <c r="H213" s="2">
        <v>40</v>
      </c>
      <c r="I213" s="2">
        <v>40</v>
      </c>
      <c r="J213" s="2">
        <f t="shared" si="38"/>
        <v>0</v>
      </c>
      <c r="K213" s="4" t="str">
        <f t="shared" si="39"/>
        <v>14</v>
      </c>
      <c r="L213" s="4" t="str">
        <f t="shared" si="40"/>
        <v>04</v>
      </c>
      <c r="M213" s="4" t="str">
        <f t="shared" si="41"/>
        <v>2023</v>
      </c>
      <c r="N213" t="str">
        <f t="shared" si="42"/>
        <v>11:02</v>
      </c>
      <c r="O213" t="s">
        <v>3641</v>
      </c>
      <c r="P213" t="s">
        <v>3559</v>
      </c>
      <c r="Q213" t="s">
        <v>2635</v>
      </c>
      <c r="R213" s="4" t="str">
        <f t="shared" si="43"/>
        <v>2023-04-18</v>
      </c>
      <c r="S213" s="4" t="str">
        <f t="shared" si="44"/>
        <v>18</v>
      </c>
      <c r="T213" s="4" t="str">
        <f t="shared" si="45"/>
        <v>04</v>
      </c>
      <c r="U213" s="4" t="str">
        <f t="shared" si="46"/>
        <v>2023</v>
      </c>
      <c r="V213" t="str">
        <f t="shared" si="47"/>
        <v>14:04</v>
      </c>
      <c r="W213" t="s">
        <v>3641</v>
      </c>
      <c r="X213">
        <v>14862183049364</v>
      </c>
      <c r="Y213" s="2">
        <v>14862183049364</v>
      </c>
      <c r="Z213" t="s">
        <v>2642</v>
      </c>
      <c r="AA213" t="s">
        <v>2643</v>
      </c>
      <c r="AB213" t="s">
        <v>94</v>
      </c>
      <c r="AC213" t="s">
        <v>3823</v>
      </c>
      <c r="AD213" t="s">
        <v>2670</v>
      </c>
      <c r="AE213" t="s">
        <v>2671</v>
      </c>
      <c r="AF213" t="s">
        <v>3581</v>
      </c>
      <c r="AG213" t="s">
        <v>3583</v>
      </c>
    </row>
    <row r="214" spans="1:33" x14ac:dyDescent="0.25">
      <c r="A214" t="s">
        <v>12</v>
      </c>
      <c r="B214">
        <v>685613</v>
      </c>
      <c r="C214" t="s">
        <v>2666</v>
      </c>
      <c r="D214" s="4" t="str">
        <f t="shared" si="36"/>
        <v>2023-04-14</v>
      </c>
      <c r="E214" s="2">
        <f t="shared" si="37"/>
        <v>194</v>
      </c>
      <c r="F214" s="2">
        <v>5</v>
      </c>
      <c r="G214" s="2" t="s">
        <v>3829</v>
      </c>
      <c r="H214" s="2">
        <v>40</v>
      </c>
      <c r="I214" s="2">
        <v>40</v>
      </c>
      <c r="J214" s="2">
        <f t="shared" si="38"/>
        <v>0</v>
      </c>
      <c r="K214" s="4" t="str">
        <f t="shared" si="39"/>
        <v>14</v>
      </c>
      <c r="L214" s="4" t="str">
        <f t="shared" si="40"/>
        <v>04</v>
      </c>
      <c r="M214" s="4" t="str">
        <f t="shared" si="41"/>
        <v>2023</v>
      </c>
      <c r="N214" t="str">
        <f t="shared" si="42"/>
        <v>19:43</v>
      </c>
      <c r="O214" t="s">
        <v>3641</v>
      </c>
      <c r="P214" t="s">
        <v>3559</v>
      </c>
      <c r="Q214" t="s">
        <v>2667</v>
      </c>
      <c r="R214" s="4" t="str">
        <f t="shared" si="43"/>
        <v>2023-10-25</v>
      </c>
      <c r="S214" s="4" t="str">
        <f t="shared" si="44"/>
        <v>25</v>
      </c>
      <c r="T214" s="4" t="str">
        <f t="shared" si="45"/>
        <v>10</v>
      </c>
      <c r="U214" s="4" t="str">
        <f t="shared" si="46"/>
        <v>2023</v>
      </c>
      <c r="V214" t="str">
        <f t="shared" si="47"/>
        <v>13:02</v>
      </c>
      <c r="W214" t="s">
        <v>3776</v>
      </c>
      <c r="X214">
        <v>423092831352</v>
      </c>
      <c r="Y214" s="2">
        <v>423092831352</v>
      </c>
      <c r="Z214" t="s">
        <v>725</v>
      </c>
      <c r="AA214" t="s">
        <v>726</v>
      </c>
      <c r="AB214" t="s">
        <v>604</v>
      </c>
      <c r="AC214" t="s">
        <v>3816</v>
      </c>
      <c r="AD214" t="s">
        <v>2668</v>
      </c>
      <c r="AE214" t="s">
        <v>3649</v>
      </c>
      <c r="AF214" t="s">
        <v>2221</v>
      </c>
      <c r="AG214" t="s">
        <v>3587</v>
      </c>
    </row>
    <row r="215" spans="1:33" x14ac:dyDescent="0.25">
      <c r="A215" t="s">
        <v>12</v>
      </c>
      <c r="B215">
        <v>685681</v>
      </c>
      <c r="C215" t="s">
        <v>2664</v>
      </c>
      <c r="D215" s="4" t="str">
        <f t="shared" si="36"/>
        <v>2023-04-14</v>
      </c>
      <c r="E215" s="2">
        <f t="shared" si="37"/>
        <v>194</v>
      </c>
      <c r="F215" s="2">
        <v>5</v>
      </c>
      <c r="G215" s="2" t="s">
        <v>3829</v>
      </c>
      <c r="H215" s="2">
        <v>40</v>
      </c>
      <c r="I215" s="2">
        <v>40</v>
      </c>
      <c r="J215" s="2">
        <f t="shared" si="38"/>
        <v>0</v>
      </c>
      <c r="K215" s="4" t="str">
        <f t="shared" si="39"/>
        <v>14</v>
      </c>
      <c r="L215" s="4" t="str">
        <f t="shared" si="40"/>
        <v>04</v>
      </c>
      <c r="M215" s="4" t="str">
        <f t="shared" si="41"/>
        <v>2023</v>
      </c>
      <c r="N215" t="str">
        <f t="shared" si="42"/>
        <v>20:49</v>
      </c>
      <c r="O215" t="s">
        <v>3641</v>
      </c>
      <c r="P215" t="s">
        <v>3559</v>
      </c>
      <c r="Q215" t="s">
        <v>1950</v>
      </c>
      <c r="R215" s="4" t="str">
        <f t="shared" si="43"/>
        <v>2023-10-25</v>
      </c>
      <c r="S215" s="4" t="str">
        <f t="shared" si="44"/>
        <v>25</v>
      </c>
      <c r="T215" s="4" t="str">
        <f t="shared" si="45"/>
        <v>10</v>
      </c>
      <c r="U215" s="4" t="str">
        <f t="shared" si="46"/>
        <v>2023</v>
      </c>
      <c r="V215" t="str">
        <f t="shared" si="47"/>
        <v>13:02</v>
      </c>
      <c r="W215" t="s">
        <v>3776</v>
      </c>
      <c r="X215">
        <v>423092831352</v>
      </c>
      <c r="Y215" s="2">
        <v>423092831352</v>
      </c>
      <c r="Z215" t="s">
        <v>725</v>
      </c>
      <c r="AA215" t="s">
        <v>726</v>
      </c>
      <c r="AB215" t="s">
        <v>604</v>
      </c>
      <c r="AC215" t="s">
        <v>3816</v>
      </c>
      <c r="AD215" t="s">
        <v>2665</v>
      </c>
      <c r="AE215" t="s">
        <v>3650</v>
      </c>
      <c r="AF215" t="s">
        <v>2221</v>
      </c>
      <c r="AG215" t="s">
        <v>3587</v>
      </c>
    </row>
    <row r="216" spans="1:33" x14ac:dyDescent="0.25">
      <c r="A216" t="s">
        <v>12</v>
      </c>
      <c r="B216">
        <v>685759</v>
      </c>
      <c r="C216" t="s">
        <v>2659</v>
      </c>
      <c r="D216" s="4" t="str">
        <f t="shared" si="36"/>
        <v>2023-04-14</v>
      </c>
      <c r="E216" s="2">
        <f t="shared" si="37"/>
        <v>4</v>
      </c>
      <c r="F216" s="2">
        <v>5</v>
      </c>
      <c r="G216" s="2" t="s">
        <v>3830</v>
      </c>
      <c r="H216" s="2">
        <v>40</v>
      </c>
      <c r="I216" s="2">
        <v>40</v>
      </c>
      <c r="J216" s="2">
        <f t="shared" si="38"/>
        <v>0</v>
      </c>
      <c r="K216" s="4" t="str">
        <f t="shared" si="39"/>
        <v>14</v>
      </c>
      <c r="L216" s="4" t="str">
        <f t="shared" si="40"/>
        <v>04</v>
      </c>
      <c r="M216" s="4" t="str">
        <f t="shared" si="41"/>
        <v>2023</v>
      </c>
      <c r="N216" t="str">
        <f t="shared" si="42"/>
        <v>22:14</v>
      </c>
      <c r="O216" t="s">
        <v>3641</v>
      </c>
      <c r="P216" t="s">
        <v>3559</v>
      </c>
      <c r="Q216" t="s">
        <v>2635</v>
      </c>
      <c r="R216" s="4" t="str">
        <f t="shared" si="43"/>
        <v>2023-04-18</v>
      </c>
      <c r="S216" s="4" t="str">
        <f t="shared" si="44"/>
        <v>18</v>
      </c>
      <c r="T216" s="4" t="str">
        <f t="shared" si="45"/>
        <v>04</v>
      </c>
      <c r="U216" s="4" t="str">
        <f t="shared" si="46"/>
        <v>2023</v>
      </c>
      <c r="V216" t="str">
        <f t="shared" si="47"/>
        <v>14:04</v>
      </c>
      <c r="W216" t="s">
        <v>3641</v>
      </c>
      <c r="X216">
        <v>383006560992</v>
      </c>
      <c r="Y216" s="2">
        <v>383006560992</v>
      </c>
      <c r="Z216" t="s">
        <v>2660</v>
      </c>
      <c r="AA216" t="s">
        <v>2661</v>
      </c>
      <c r="AB216" t="s">
        <v>94</v>
      </c>
      <c r="AC216" t="s">
        <v>3823</v>
      </c>
      <c r="AD216" t="s">
        <v>2662</v>
      </c>
      <c r="AE216" t="s">
        <v>2663</v>
      </c>
      <c r="AF216" t="s">
        <v>3581</v>
      </c>
      <c r="AG216" t="s">
        <v>3588</v>
      </c>
    </row>
    <row r="217" spans="1:33" x14ac:dyDescent="0.25">
      <c r="A217" t="s">
        <v>12</v>
      </c>
      <c r="B217">
        <v>685994</v>
      </c>
      <c r="C217" t="s">
        <v>2654</v>
      </c>
      <c r="D217" s="4" t="str">
        <f t="shared" si="36"/>
        <v>2023-04-16</v>
      </c>
      <c r="E217" s="2">
        <f t="shared" si="37"/>
        <v>2</v>
      </c>
      <c r="F217" s="2">
        <v>5</v>
      </c>
      <c r="G217" s="2" t="s">
        <v>3830</v>
      </c>
      <c r="H217" s="2">
        <v>40</v>
      </c>
      <c r="I217" s="2">
        <v>40</v>
      </c>
      <c r="J217" s="2">
        <f t="shared" si="38"/>
        <v>0</v>
      </c>
      <c r="K217" s="4" t="str">
        <f t="shared" si="39"/>
        <v>16</v>
      </c>
      <c r="L217" s="4" t="str">
        <f t="shared" si="40"/>
        <v>04</v>
      </c>
      <c r="M217" s="4" t="str">
        <f t="shared" si="41"/>
        <v>2023</v>
      </c>
      <c r="N217" t="str">
        <f t="shared" si="42"/>
        <v>13:46</v>
      </c>
      <c r="O217" t="s">
        <v>3641</v>
      </c>
      <c r="P217" t="s">
        <v>3559</v>
      </c>
      <c r="Q217" t="s">
        <v>2635</v>
      </c>
      <c r="R217" s="4" t="str">
        <f t="shared" si="43"/>
        <v>2023-04-18</v>
      </c>
      <c r="S217" s="4" t="str">
        <f t="shared" si="44"/>
        <v>18</v>
      </c>
      <c r="T217" s="4" t="str">
        <f t="shared" si="45"/>
        <v>04</v>
      </c>
      <c r="U217" s="4" t="str">
        <f t="shared" si="46"/>
        <v>2023</v>
      </c>
      <c r="V217" t="str">
        <f t="shared" si="47"/>
        <v>14:04</v>
      </c>
      <c r="W217" t="s">
        <v>3641</v>
      </c>
      <c r="X217">
        <v>399680367652</v>
      </c>
      <c r="Y217" s="2">
        <v>399680367652</v>
      </c>
      <c r="Z217" t="s">
        <v>2655</v>
      </c>
      <c r="AA217" t="s">
        <v>2656</v>
      </c>
      <c r="AB217" t="s">
        <v>94</v>
      </c>
      <c r="AC217" t="s">
        <v>3823</v>
      </c>
      <c r="AD217" t="s">
        <v>2657</v>
      </c>
      <c r="AE217" t="s">
        <v>2658</v>
      </c>
      <c r="AF217" t="s">
        <v>3581</v>
      </c>
      <c r="AG217" t="s">
        <v>3588</v>
      </c>
    </row>
    <row r="218" spans="1:33" x14ac:dyDescent="0.25">
      <c r="A218" t="s">
        <v>12</v>
      </c>
      <c r="B218">
        <v>686032</v>
      </c>
      <c r="C218" t="s">
        <v>2651</v>
      </c>
      <c r="D218" s="4" t="str">
        <f t="shared" si="36"/>
        <v>2023-04-16</v>
      </c>
      <c r="E218" s="2">
        <f t="shared" si="37"/>
        <v>1</v>
      </c>
      <c r="F218" s="2">
        <v>5</v>
      </c>
      <c r="G218" s="2" t="s">
        <v>3830</v>
      </c>
      <c r="H218" s="2">
        <v>40</v>
      </c>
      <c r="I218" s="2">
        <v>40</v>
      </c>
      <c r="J218" s="2">
        <f t="shared" si="38"/>
        <v>0</v>
      </c>
      <c r="K218" s="4" t="str">
        <f t="shared" si="39"/>
        <v>16</v>
      </c>
      <c r="L218" s="4" t="str">
        <f t="shared" si="40"/>
        <v>04</v>
      </c>
      <c r="M218" s="4" t="str">
        <f t="shared" si="41"/>
        <v>2023</v>
      </c>
      <c r="N218" t="str">
        <f t="shared" si="42"/>
        <v>20:16</v>
      </c>
      <c r="O218" t="s">
        <v>3641</v>
      </c>
      <c r="P218" t="s">
        <v>3559</v>
      </c>
      <c r="Q218" t="s">
        <v>2652</v>
      </c>
      <c r="R218" s="4" t="str">
        <f t="shared" si="43"/>
        <v>2023-04-17</v>
      </c>
      <c r="S218" s="4" t="str">
        <f t="shared" si="44"/>
        <v>17</v>
      </c>
      <c r="T218" s="4" t="str">
        <f t="shared" si="45"/>
        <v>04</v>
      </c>
      <c r="U218" s="4" t="str">
        <f t="shared" si="46"/>
        <v>2023</v>
      </c>
      <c r="V218" t="str">
        <f t="shared" si="47"/>
        <v>21:03</v>
      </c>
      <c r="W218" t="s">
        <v>3641</v>
      </c>
      <c r="X218">
        <v>10225849858836</v>
      </c>
      <c r="Y218" s="2">
        <v>10225849858836</v>
      </c>
      <c r="Z218" t="s">
        <v>40</v>
      </c>
      <c r="AA218" t="s">
        <v>41</v>
      </c>
      <c r="AB218" t="s">
        <v>16</v>
      </c>
      <c r="AC218" t="s">
        <v>3818</v>
      </c>
      <c r="AD218" t="s">
        <v>42</v>
      </c>
      <c r="AE218" t="s">
        <v>2653</v>
      </c>
      <c r="AF218" t="s">
        <v>3576</v>
      </c>
      <c r="AG218" t="s">
        <v>3577</v>
      </c>
    </row>
    <row r="219" spans="1:33" x14ac:dyDescent="0.25">
      <c r="A219" t="s">
        <v>12</v>
      </c>
      <c r="B219">
        <v>686112</v>
      </c>
      <c r="C219" t="s">
        <v>2646</v>
      </c>
      <c r="D219" s="4" t="str">
        <f t="shared" si="36"/>
        <v>2023-04-17</v>
      </c>
      <c r="E219" s="2">
        <f t="shared" si="37"/>
        <v>28</v>
      </c>
      <c r="F219" s="2">
        <v>5</v>
      </c>
      <c r="G219" s="2" t="s">
        <v>3829</v>
      </c>
      <c r="H219" s="2">
        <v>40</v>
      </c>
      <c r="I219" s="2">
        <v>40</v>
      </c>
      <c r="J219" s="2">
        <f t="shared" si="38"/>
        <v>0</v>
      </c>
      <c r="K219" s="4" t="str">
        <f t="shared" si="39"/>
        <v>17</v>
      </c>
      <c r="L219" s="4" t="str">
        <f t="shared" si="40"/>
        <v>04</v>
      </c>
      <c r="M219" s="4" t="str">
        <f t="shared" si="41"/>
        <v>2023</v>
      </c>
      <c r="N219" t="str">
        <f t="shared" si="42"/>
        <v>12:01</v>
      </c>
      <c r="O219" t="s">
        <v>3641</v>
      </c>
      <c r="P219" t="s">
        <v>3559</v>
      </c>
      <c r="Q219" t="s">
        <v>2303</v>
      </c>
      <c r="R219" s="4" t="str">
        <f t="shared" si="43"/>
        <v>2023-05-15</v>
      </c>
      <c r="S219" s="4" t="str">
        <f t="shared" si="44"/>
        <v>15</v>
      </c>
      <c r="T219" s="4" t="str">
        <f t="shared" si="45"/>
        <v>05</v>
      </c>
      <c r="U219" s="4" t="str">
        <f t="shared" si="46"/>
        <v>2023</v>
      </c>
      <c r="V219" t="str">
        <f t="shared" si="47"/>
        <v>16:03</v>
      </c>
      <c r="W219" t="s">
        <v>3661</v>
      </c>
      <c r="X219">
        <v>413176138932</v>
      </c>
      <c r="Y219" s="2">
        <v>413176138932</v>
      </c>
      <c r="Z219" t="s">
        <v>2647</v>
      </c>
      <c r="AA219" t="s">
        <v>2648</v>
      </c>
      <c r="AB219" t="s">
        <v>204</v>
      </c>
      <c r="AC219" t="s">
        <v>3822</v>
      </c>
      <c r="AD219" t="s">
        <v>2649</v>
      </c>
      <c r="AE219" t="s">
        <v>2650</v>
      </c>
      <c r="AF219" t="s">
        <v>3578</v>
      </c>
      <c r="AG219" t="s">
        <v>3579</v>
      </c>
    </row>
    <row r="220" spans="1:33" x14ac:dyDescent="0.25">
      <c r="A220" t="s">
        <v>12</v>
      </c>
      <c r="B220">
        <v>686281</v>
      </c>
      <c r="C220" t="s">
        <v>2640</v>
      </c>
      <c r="D220" s="4" t="str">
        <f t="shared" si="36"/>
        <v>2023-04-17</v>
      </c>
      <c r="E220" s="2">
        <f t="shared" si="37"/>
        <v>9</v>
      </c>
      <c r="F220" s="2">
        <v>5</v>
      </c>
      <c r="G220" s="2" t="s">
        <v>3829</v>
      </c>
      <c r="H220" s="2">
        <v>40</v>
      </c>
      <c r="I220" s="2">
        <v>40</v>
      </c>
      <c r="J220" s="2">
        <f t="shared" si="38"/>
        <v>0</v>
      </c>
      <c r="K220" s="4" t="str">
        <f t="shared" si="39"/>
        <v>17</v>
      </c>
      <c r="L220" s="4" t="str">
        <f t="shared" si="40"/>
        <v>04</v>
      </c>
      <c r="M220" s="4" t="str">
        <f t="shared" si="41"/>
        <v>2023</v>
      </c>
      <c r="N220" t="str">
        <f t="shared" si="42"/>
        <v>15:31</v>
      </c>
      <c r="O220" t="s">
        <v>3641</v>
      </c>
      <c r="P220" t="s">
        <v>3559</v>
      </c>
      <c r="Q220" t="s">
        <v>2641</v>
      </c>
      <c r="R220" s="4" t="str">
        <f t="shared" si="43"/>
        <v>2023-04-26</v>
      </c>
      <c r="S220" s="4" t="str">
        <f t="shared" si="44"/>
        <v>26</v>
      </c>
      <c r="T220" s="4" t="str">
        <f t="shared" si="45"/>
        <v>04</v>
      </c>
      <c r="U220" s="4" t="str">
        <f t="shared" si="46"/>
        <v>2023</v>
      </c>
      <c r="V220" t="str">
        <f t="shared" si="47"/>
        <v>20:03</v>
      </c>
      <c r="W220" t="s">
        <v>3641</v>
      </c>
      <c r="X220">
        <v>14862183049364</v>
      </c>
      <c r="Y220" s="2">
        <v>14862183049364</v>
      </c>
      <c r="Z220" t="s">
        <v>2642</v>
      </c>
      <c r="AA220" t="s">
        <v>2643</v>
      </c>
      <c r="AB220" t="s">
        <v>28</v>
      </c>
      <c r="AC220" t="s">
        <v>3823</v>
      </c>
      <c r="AD220" t="s">
        <v>2644</v>
      </c>
      <c r="AE220" t="s">
        <v>2645</v>
      </c>
      <c r="AF220" t="s">
        <v>3581</v>
      </c>
      <c r="AG220" t="s">
        <v>3588</v>
      </c>
    </row>
    <row r="221" spans="1:33" x14ac:dyDescent="0.25">
      <c r="A221" t="s">
        <v>12</v>
      </c>
      <c r="B221">
        <v>686353</v>
      </c>
      <c r="C221" t="s">
        <v>2634</v>
      </c>
      <c r="D221" s="4" t="str">
        <f t="shared" si="36"/>
        <v>2023-04-17</v>
      </c>
      <c r="E221" s="2">
        <f t="shared" si="37"/>
        <v>1</v>
      </c>
      <c r="F221" s="2">
        <v>5</v>
      </c>
      <c r="G221" s="2" t="s">
        <v>3830</v>
      </c>
      <c r="H221" s="2">
        <v>40</v>
      </c>
      <c r="I221" s="2">
        <v>40</v>
      </c>
      <c r="J221" s="2">
        <f t="shared" si="38"/>
        <v>0</v>
      </c>
      <c r="K221" s="4" t="str">
        <f t="shared" si="39"/>
        <v>17</v>
      </c>
      <c r="L221" s="4" t="str">
        <f t="shared" si="40"/>
        <v>04</v>
      </c>
      <c r="M221" s="4" t="str">
        <f t="shared" si="41"/>
        <v>2023</v>
      </c>
      <c r="N221" t="str">
        <f t="shared" si="42"/>
        <v>16:58</v>
      </c>
      <c r="O221" t="s">
        <v>3641</v>
      </c>
      <c r="P221" t="s">
        <v>3559</v>
      </c>
      <c r="Q221" t="s">
        <v>2635</v>
      </c>
      <c r="R221" s="4" t="str">
        <f t="shared" si="43"/>
        <v>2023-04-18</v>
      </c>
      <c r="S221" s="4" t="str">
        <f t="shared" si="44"/>
        <v>18</v>
      </c>
      <c r="T221" s="4" t="str">
        <f t="shared" si="45"/>
        <v>04</v>
      </c>
      <c r="U221" s="4" t="str">
        <f t="shared" si="46"/>
        <v>2023</v>
      </c>
      <c r="V221" t="str">
        <f t="shared" si="47"/>
        <v>14:04</v>
      </c>
      <c r="W221" t="s">
        <v>3641</v>
      </c>
      <c r="X221">
        <v>14921931066004</v>
      </c>
      <c r="Y221" s="2">
        <v>14921931066004</v>
      </c>
      <c r="Z221" t="s">
        <v>2636</v>
      </c>
      <c r="AA221" t="s">
        <v>2637</v>
      </c>
      <c r="AB221" t="s">
        <v>94</v>
      </c>
      <c r="AC221" t="s">
        <v>3823</v>
      </c>
      <c r="AD221" t="s">
        <v>2638</v>
      </c>
      <c r="AE221" t="s">
        <v>2639</v>
      </c>
      <c r="AF221" t="s">
        <v>3581</v>
      </c>
      <c r="AG221" t="s">
        <v>3588</v>
      </c>
    </row>
    <row r="222" spans="1:33" x14ac:dyDescent="0.25">
      <c r="A222" t="s">
        <v>12</v>
      </c>
      <c r="B222">
        <v>686919</v>
      </c>
      <c r="C222" t="s">
        <v>2629</v>
      </c>
      <c r="D222" s="4" t="str">
        <f t="shared" si="36"/>
        <v>2023-04-18</v>
      </c>
      <c r="E222" s="2">
        <f t="shared" si="37"/>
        <v>0</v>
      </c>
      <c r="F222" s="2">
        <v>5</v>
      </c>
      <c r="G222" s="2" t="s">
        <v>3830</v>
      </c>
      <c r="H222" s="2">
        <v>40</v>
      </c>
      <c r="I222" s="2">
        <v>40</v>
      </c>
      <c r="J222" s="2">
        <f t="shared" si="38"/>
        <v>0</v>
      </c>
      <c r="K222" s="4" t="str">
        <f t="shared" si="39"/>
        <v>18</v>
      </c>
      <c r="L222" s="4" t="str">
        <f t="shared" si="40"/>
        <v>04</v>
      </c>
      <c r="M222" s="4" t="str">
        <f t="shared" si="41"/>
        <v>2023</v>
      </c>
      <c r="N222" t="str">
        <f t="shared" si="42"/>
        <v>15:43</v>
      </c>
      <c r="O222" t="s">
        <v>3641</v>
      </c>
      <c r="P222" t="s">
        <v>3559</v>
      </c>
      <c r="Q222" t="s">
        <v>2630</v>
      </c>
      <c r="R222" s="4" t="str">
        <f t="shared" si="43"/>
        <v>2023-04-18</v>
      </c>
      <c r="S222" s="4" t="str">
        <f t="shared" si="44"/>
        <v>18</v>
      </c>
      <c r="T222" s="4" t="str">
        <f t="shared" si="45"/>
        <v>04</v>
      </c>
      <c r="U222" s="4" t="str">
        <f t="shared" si="46"/>
        <v>2023</v>
      </c>
      <c r="V222" t="str">
        <f t="shared" si="47"/>
        <v>20:04</v>
      </c>
      <c r="W222" t="s">
        <v>3641</v>
      </c>
      <c r="X222">
        <v>405535350511</v>
      </c>
      <c r="Y222" s="2">
        <v>405535350511</v>
      </c>
      <c r="Z222" t="s">
        <v>2631</v>
      </c>
      <c r="AA222" t="s">
        <v>2632</v>
      </c>
      <c r="AB222" t="s">
        <v>204</v>
      </c>
      <c r="AC222" t="s">
        <v>3822</v>
      </c>
      <c r="AD222" t="s">
        <v>2633</v>
      </c>
      <c r="AE222" t="s">
        <v>3778</v>
      </c>
      <c r="AF222" t="s">
        <v>2221</v>
      </c>
      <c r="AG222" t="s">
        <v>3580</v>
      </c>
    </row>
    <row r="223" spans="1:33" x14ac:dyDescent="0.25">
      <c r="A223" t="s">
        <v>12</v>
      </c>
      <c r="B223">
        <v>687103</v>
      </c>
      <c r="C223" t="s">
        <v>2623</v>
      </c>
      <c r="D223" s="4" t="str">
        <f t="shared" si="36"/>
        <v>2023-04-18</v>
      </c>
      <c r="E223" s="2">
        <f t="shared" si="37"/>
        <v>216</v>
      </c>
      <c r="F223" s="2">
        <v>5</v>
      </c>
      <c r="G223" s="2" t="s">
        <v>3829</v>
      </c>
      <c r="H223" s="2">
        <v>40</v>
      </c>
      <c r="I223" s="2">
        <v>40</v>
      </c>
      <c r="J223" s="2">
        <f t="shared" si="38"/>
        <v>0</v>
      </c>
      <c r="K223" s="4" t="str">
        <f t="shared" si="39"/>
        <v>18</v>
      </c>
      <c r="L223" s="4" t="str">
        <f t="shared" si="40"/>
        <v>04</v>
      </c>
      <c r="M223" s="4" t="str">
        <f t="shared" si="41"/>
        <v>2023</v>
      </c>
      <c r="N223" t="str">
        <f t="shared" si="42"/>
        <v>19:07</v>
      </c>
      <c r="O223" t="s">
        <v>3641</v>
      </c>
      <c r="P223" t="s">
        <v>3559</v>
      </c>
      <c r="Q223" t="s">
        <v>2624</v>
      </c>
      <c r="R223" s="4" t="str">
        <f t="shared" si="43"/>
        <v>2023-11-20</v>
      </c>
      <c r="S223" s="4" t="str">
        <f t="shared" si="44"/>
        <v>20</v>
      </c>
      <c r="T223" s="4" t="str">
        <f t="shared" si="45"/>
        <v>11</v>
      </c>
      <c r="U223" s="4" t="str">
        <f t="shared" si="46"/>
        <v>2023</v>
      </c>
      <c r="V223" t="str">
        <f t="shared" si="47"/>
        <v>18:02</v>
      </c>
      <c r="W223" t="s">
        <v>3792</v>
      </c>
      <c r="X223">
        <v>383277742751</v>
      </c>
      <c r="Y223" s="2">
        <v>383277742751</v>
      </c>
      <c r="Z223" t="s">
        <v>2625</v>
      </c>
      <c r="AA223" t="s">
        <v>2626</v>
      </c>
      <c r="AB223" t="s">
        <v>28</v>
      </c>
      <c r="AC223" t="s">
        <v>3816</v>
      </c>
      <c r="AD223" t="s">
        <v>2627</v>
      </c>
      <c r="AE223" t="s">
        <v>2628</v>
      </c>
      <c r="AF223" t="s">
        <v>2221</v>
      </c>
      <c r="AG223" t="s">
        <v>3575</v>
      </c>
    </row>
    <row r="224" spans="1:33" x14ac:dyDescent="0.25">
      <c r="A224" t="s">
        <v>12</v>
      </c>
      <c r="B224">
        <v>687157</v>
      </c>
      <c r="C224" t="s">
        <v>2620</v>
      </c>
      <c r="D224" s="4" t="str">
        <f t="shared" si="36"/>
        <v>2023-04-18</v>
      </c>
      <c r="E224" s="2">
        <f t="shared" si="37"/>
        <v>23</v>
      </c>
      <c r="F224" s="2">
        <v>5</v>
      </c>
      <c r="G224" s="2" t="s">
        <v>3829</v>
      </c>
      <c r="H224" s="2">
        <v>40</v>
      </c>
      <c r="I224" s="2">
        <v>40</v>
      </c>
      <c r="J224" s="2">
        <f t="shared" si="38"/>
        <v>0</v>
      </c>
      <c r="K224" s="4" t="str">
        <f t="shared" si="39"/>
        <v>18</v>
      </c>
      <c r="L224" s="4" t="str">
        <f t="shared" si="40"/>
        <v>04</v>
      </c>
      <c r="M224" s="4" t="str">
        <f t="shared" si="41"/>
        <v>2023</v>
      </c>
      <c r="N224" t="str">
        <f t="shared" si="42"/>
        <v>19:59</v>
      </c>
      <c r="O224" t="s">
        <v>3641</v>
      </c>
      <c r="P224" t="s">
        <v>3559</v>
      </c>
      <c r="Q224" t="s">
        <v>2408</v>
      </c>
      <c r="R224" s="4" t="str">
        <f t="shared" si="43"/>
        <v>2023-05-11</v>
      </c>
      <c r="S224" s="4" t="str">
        <f t="shared" si="44"/>
        <v>11</v>
      </c>
      <c r="T224" s="4" t="str">
        <f t="shared" si="45"/>
        <v>05</v>
      </c>
      <c r="U224" s="4" t="str">
        <f t="shared" si="46"/>
        <v>2023</v>
      </c>
      <c r="V224" t="str">
        <f t="shared" si="47"/>
        <v>15:02</v>
      </c>
      <c r="W224" t="s">
        <v>3661</v>
      </c>
      <c r="X224">
        <v>379120650711</v>
      </c>
      <c r="Y224" s="2">
        <v>379120650711</v>
      </c>
      <c r="Z224" t="s">
        <v>1527</v>
      </c>
      <c r="AA224" t="s">
        <v>1528</v>
      </c>
      <c r="AB224" t="s">
        <v>204</v>
      </c>
      <c r="AC224" t="s">
        <v>3822</v>
      </c>
      <c r="AD224" t="s">
        <v>2621</v>
      </c>
      <c r="AE224" t="s">
        <v>2622</v>
      </c>
      <c r="AF224" t="s">
        <v>3578</v>
      </c>
      <c r="AG224" t="s">
        <v>3583</v>
      </c>
    </row>
    <row r="225" spans="1:33" x14ac:dyDescent="0.25">
      <c r="A225" t="s">
        <v>12</v>
      </c>
      <c r="B225">
        <v>687238</v>
      </c>
      <c r="C225" t="s">
        <v>2614</v>
      </c>
      <c r="D225" s="4" t="str">
        <f t="shared" si="36"/>
        <v>2023-04-18</v>
      </c>
      <c r="E225" s="2">
        <f t="shared" si="37"/>
        <v>13</v>
      </c>
      <c r="F225" s="2">
        <v>5</v>
      </c>
      <c r="G225" s="2" t="s">
        <v>3829</v>
      </c>
      <c r="H225" s="2">
        <v>40</v>
      </c>
      <c r="I225" s="2">
        <v>40</v>
      </c>
      <c r="J225" s="2">
        <f t="shared" si="38"/>
        <v>0</v>
      </c>
      <c r="K225" s="4" t="str">
        <f t="shared" si="39"/>
        <v>18</v>
      </c>
      <c r="L225" s="4" t="str">
        <f t="shared" si="40"/>
        <v>04</v>
      </c>
      <c r="M225" s="4" t="str">
        <f t="shared" si="41"/>
        <v>2023</v>
      </c>
      <c r="N225" t="str">
        <f t="shared" si="42"/>
        <v>21:38</v>
      </c>
      <c r="O225" t="s">
        <v>3641</v>
      </c>
      <c r="P225" t="s">
        <v>3559</v>
      </c>
      <c r="Q225" t="s">
        <v>2615</v>
      </c>
      <c r="R225" s="4" t="str">
        <f t="shared" si="43"/>
        <v>2023-05-01</v>
      </c>
      <c r="S225" s="4" t="str">
        <f t="shared" si="44"/>
        <v>01</v>
      </c>
      <c r="T225" s="4" t="str">
        <f t="shared" si="45"/>
        <v>05</v>
      </c>
      <c r="U225" s="4" t="str">
        <f t="shared" si="46"/>
        <v>2023</v>
      </c>
      <c r="V225" t="str">
        <f t="shared" si="47"/>
        <v>20:03</v>
      </c>
      <c r="W225" t="s">
        <v>3661</v>
      </c>
      <c r="X225">
        <v>380502244951</v>
      </c>
      <c r="Y225" s="2">
        <v>380502244951</v>
      </c>
      <c r="Z225" t="s">
        <v>2616</v>
      </c>
      <c r="AA225" t="s">
        <v>2617</v>
      </c>
      <c r="AB225" t="s">
        <v>28</v>
      </c>
      <c r="AC225" t="s">
        <v>3823</v>
      </c>
      <c r="AD225" t="s">
        <v>2618</v>
      </c>
      <c r="AE225" t="s">
        <v>2619</v>
      </c>
      <c r="AF225" t="s">
        <v>3578</v>
      </c>
      <c r="AG225" t="s">
        <v>3583</v>
      </c>
    </row>
    <row r="226" spans="1:33" x14ac:dyDescent="0.25">
      <c r="A226" t="s">
        <v>12</v>
      </c>
      <c r="B226">
        <v>687647</v>
      </c>
      <c r="C226" t="s">
        <v>2608</v>
      </c>
      <c r="D226" s="4" t="str">
        <f t="shared" si="36"/>
        <v>2023-04-19</v>
      </c>
      <c r="E226" s="2">
        <f t="shared" si="37"/>
        <v>27</v>
      </c>
      <c r="F226" s="2">
        <v>5</v>
      </c>
      <c r="G226" s="2" t="s">
        <v>3829</v>
      </c>
      <c r="H226" s="2">
        <v>40</v>
      </c>
      <c r="I226" s="2">
        <v>40</v>
      </c>
      <c r="J226" s="2">
        <f t="shared" si="38"/>
        <v>0</v>
      </c>
      <c r="K226" s="4" t="str">
        <f t="shared" si="39"/>
        <v>19</v>
      </c>
      <c r="L226" s="4" t="str">
        <f t="shared" si="40"/>
        <v>04</v>
      </c>
      <c r="M226" s="4" t="str">
        <f t="shared" si="41"/>
        <v>2023</v>
      </c>
      <c r="N226" t="str">
        <f t="shared" si="42"/>
        <v>18:51</v>
      </c>
      <c r="O226" t="s">
        <v>3641</v>
      </c>
      <c r="P226" t="s">
        <v>3559</v>
      </c>
      <c r="Q226" t="s">
        <v>2609</v>
      </c>
      <c r="R226" s="4" t="str">
        <f t="shared" si="43"/>
        <v>2023-05-16</v>
      </c>
      <c r="S226" s="4" t="str">
        <f t="shared" si="44"/>
        <v>16</v>
      </c>
      <c r="T226" s="4" t="str">
        <f t="shared" si="45"/>
        <v>05</v>
      </c>
      <c r="U226" s="4" t="str">
        <f t="shared" si="46"/>
        <v>2023</v>
      </c>
      <c r="V226" t="str">
        <f t="shared" si="47"/>
        <v>18:04</v>
      </c>
      <c r="W226" t="s">
        <v>3661</v>
      </c>
      <c r="X226">
        <v>14985090967956</v>
      </c>
      <c r="Y226" s="2">
        <v>14985090967956</v>
      </c>
      <c r="Z226" t="s">
        <v>2610</v>
      </c>
      <c r="AA226" t="s">
        <v>2611</v>
      </c>
      <c r="AB226" t="s">
        <v>204</v>
      </c>
      <c r="AC226" t="s">
        <v>3822</v>
      </c>
      <c r="AD226" t="s">
        <v>2612</v>
      </c>
      <c r="AE226" t="s">
        <v>2613</v>
      </c>
      <c r="AF226" t="s">
        <v>3581</v>
      </c>
      <c r="AG226" t="s">
        <v>3583</v>
      </c>
    </row>
    <row r="227" spans="1:33" x14ac:dyDescent="0.25">
      <c r="A227" t="s">
        <v>12</v>
      </c>
      <c r="B227">
        <v>687729</v>
      </c>
      <c r="C227" t="s">
        <v>2602</v>
      </c>
      <c r="D227" s="4" t="str">
        <f t="shared" si="36"/>
        <v>2023-04-19</v>
      </c>
      <c r="E227" s="2">
        <f t="shared" si="37"/>
        <v>1</v>
      </c>
      <c r="F227" s="2">
        <v>5</v>
      </c>
      <c r="G227" s="2" t="s">
        <v>3830</v>
      </c>
      <c r="H227" s="2">
        <v>40</v>
      </c>
      <c r="I227" s="2">
        <v>40</v>
      </c>
      <c r="J227" s="2">
        <f t="shared" si="38"/>
        <v>0</v>
      </c>
      <c r="K227" s="4" t="str">
        <f t="shared" si="39"/>
        <v>19</v>
      </c>
      <c r="L227" s="4" t="str">
        <f t="shared" si="40"/>
        <v>04</v>
      </c>
      <c r="M227" s="4" t="str">
        <f t="shared" si="41"/>
        <v>2023</v>
      </c>
      <c r="N227" t="str">
        <f t="shared" si="42"/>
        <v>20:55</v>
      </c>
      <c r="O227" t="s">
        <v>3641</v>
      </c>
      <c r="P227" t="s">
        <v>3559</v>
      </c>
      <c r="Q227" t="s">
        <v>2603</v>
      </c>
      <c r="R227" s="4" t="str">
        <f t="shared" si="43"/>
        <v>2023-04-20</v>
      </c>
      <c r="S227" s="4" t="str">
        <f t="shared" si="44"/>
        <v>20</v>
      </c>
      <c r="T227" s="4" t="str">
        <f t="shared" si="45"/>
        <v>04</v>
      </c>
      <c r="U227" s="4" t="str">
        <f t="shared" si="46"/>
        <v>2023</v>
      </c>
      <c r="V227" t="str">
        <f t="shared" si="47"/>
        <v>14:03</v>
      </c>
      <c r="W227" t="s">
        <v>3641</v>
      </c>
      <c r="X227">
        <v>385405568232</v>
      </c>
      <c r="Y227" s="2">
        <v>385405568232</v>
      </c>
      <c r="Z227" t="s">
        <v>2604</v>
      </c>
      <c r="AA227" t="s">
        <v>2605</v>
      </c>
      <c r="AB227" t="s">
        <v>94</v>
      </c>
      <c r="AC227" t="s">
        <v>3823</v>
      </c>
      <c r="AD227" t="s">
        <v>2606</v>
      </c>
      <c r="AE227" t="s">
        <v>2607</v>
      </c>
      <c r="AF227" t="s">
        <v>3581</v>
      </c>
      <c r="AG227" t="s">
        <v>3588</v>
      </c>
    </row>
    <row r="228" spans="1:33" x14ac:dyDescent="0.25">
      <c r="A228" t="s">
        <v>12</v>
      </c>
      <c r="B228">
        <v>687804</v>
      </c>
      <c r="C228" t="s">
        <v>2596</v>
      </c>
      <c r="D228" s="4" t="str">
        <f t="shared" si="36"/>
        <v>2023-04-20</v>
      </c>
      <c r="E228" s="2">
        <f t="shared" si="37"/>
        <v>1</v>
      </c>
      <c r="F228" s="2">
        <v>5</v>
      </c>
      <c r="G228" s="2" t="s">
        <v>3830</v>
      </c>
      <c r="H228" s="2">
        <v>40</v>
      </c>
      <c r="I228" s="2">
        <v>40</v>
      </c>
      <c r="J228" s="2">
        <f t="shared" si="38"/>
        <v>0</v>
      </c>
      <c r="K228" s="4" t="str">
        <f t="shared" si="39"/>
        <v>20</v>
      </c>
      <c r="L228" s="4" t="str">
        <f t="shared" si="40"/>
        <v>04</v>
      </c>
      <c r="M228" s="4" t="str">
        <f t="shared" si="41"/>
        <v>2023</v>
      </c>
      <c r="N228" t="str">
        <f t="shared" si="42"/>
        <v>01:18</v>
      </c>
      <c r="O228" t="s">
        <v>3641</v>
      </c>
      <c r="P228" t="s">
        <v>3559</v>
      </c>
      <c r="Q228" t="s">
        <v>2597</v>
      </c>
      <c r="R228" s="4" t="str">
        <f t="shared" si="43"/>
        <v>2023-04-21</v>
      </c>
      <c r="S228" s="4" t="str">
        <f t="shared" si="44"/>
        <v>21</v>
      </c>
      <c r="T228" s="4" t="str">
        <f t="shared" si="45"/>
        <v>04</v>
      </c>
      <c r="U228" s="4" t="str">
        <f t="shared" si="46"/>
        <v>2023</v>
      </c>
      <c r="V228" t="str">
        <f t="shared" si="47"/>
        <v>16:04</v>
      </c>
      <c r="W228" t="s">
        <v>3641</v>
      </c>
      <c r="X228">
        <v>382870461371</v>
      </c>
      <c r="Y228" s="2">
        <v>382870461371</v>
      </c>
      <c r="Z228" t="s">
        <v>2598</v>
      </c>
      <c r="AA228" t="s">
        <v>2599</v>
      </c>
      <c r="AB228" t="s">
        <v>94</v>
      </c>
      <c r="AC228" t="s">
        <v>3823</v>
      </c>
      <c r="AD228" t="s">
        <v>2600</v>
      </c>
      <c r="AE228" t="s">
        <v>2601</v>
      </c>
      <c r="AF228" t="s">
        <v>3581</v>
      </c>
      <c r="AG228" t="s">
        <v>3583</v>
      </c>
    </row>
    <row r="229" spans="1:33" x14ac:dyDescent="0.25">
      <c r="A229" t="s">
        <v>12</v>
      </c>
      <c r="B229">
        <v>688074</v>
      </c>
      <c r="C229" t="s">
        <v>2593</v>
      </c>
      <c r="D229" s="4" t="str">
        <f t="shared" si="36"/>
        <v>2023-04-20</v>
      </c>
      <c r="E229" s="2">
        <f t="shared" si="37"/>
        <v>64</v>
      </c>
      <c r="F229" s="2">
        <v>5</v>
      </c>
      <c r="G229" s="2" t="s">
        <v>3829</v>
      </c>
      <c r="H229" s="2">
        <v>40</v>
      </c>
      <c r="I229" s="2">
        <v>40</v>
      </c>
      <c r="J229" s="2">
        <f t="shared" si="38"/>
        <v>0</v>
      </c>
      <c r="K229" s="4" t="str">
        <f t="shared" si="39"/>
        <v>20</v>
      </c>
      <c r="L229" s="4" t="str">
        <f t="shared" si="40"/>
        <v>04</v>
      </c>
      <c r="M229" s="4" t="str">
        <f t="shared" si="41"/>
        <v>2023</v>
      </c>
      <c r="N229" t="str">
        <f t="shared" si="42"/>
        <v>16:19</v>
      </c>
      <c r="O229" t="s">
        <v>3641</v>
      </c>
      <c r="P229" t="s">
        <v>3559</v>
      </c>
      <c r="Q229" t="s">
        <v>2565</v>
      </c>
      <c r="R229" s="4" t="str">
        <f t="shared" si="43"/>
        <v>2023-06-23</v>
      </c>
      <c r="S229" s="4" t="str">
        <f t="shared" si="44"/>
        <v>23</v>
      </c>
      <c r="T229" s="4" t="str">
        <f t="shared" si="45"/>
        <v>06</v>
      </c>
      <c r="U229" s="4" t="str">
        <f t="shared" si="46"/>
        <v>2023</v>
      </c>
      <c r="V229" t="str">
        <f t="shared" si="47"/>
        <v>16:03</v>
      </c>
      <c r="W229" t="s">
        <v>3705</v>
      </c>
      <c r="X229">
        <v>9516767928084</v>
      </c>
      <c r="Y229" s="2">
        <v>9516767928084</v>
      </c>
      <c r="Z229" t="s">
        <v>179</v>
      </c>
      <c r="AA229" t="s">
        <v>180</v>
      </c>
      <c r="AB229" t="s">
        <v>16</v>
      </c>
      <c r="AC229" t="s">
        <v>3821</v>
      </c>
      <c r="AD229" t="s">
        <v>2594</v>
      </c>
      <c r="AE229" t="s">
        <v>2595</v>
      </c>
      <c r="AF229" t="s">
        <v>3576</v>
      </c>
      <c r="AG229" t="s">
        <v>3577</v>
      </c>
    </row>
    <row r="230" spans="1:33" x14ac:dyDescent="0.25">
      <c r="A230" t="s">
        <v>12</v>
      </c>
      <c r="B230">
        <v>688203</v>
      </c>
      <c r="C230" t="s">
        <v>2587</v>
      </c>
      <c r="D230" s="4" t="str">
        <f t="shared" si="36"/>
        <v>2023-04-20</v>
      </c>
      <c r="E230" s="2">
        <f t="shared" si="37"/>
        <v>209</v>
      </c>
      <c r="F230" s="2">
        <v>5</v>
      </c>
      <c r="G230" s="2" t="s">
        <v>3829</v>
      </c>
      <c r="H230" s="2">
        <v>40</v>
      </c>
      <c r="I230" s="2">
        <v>40</v>
      </c>
      <c r="J230" s="2">
        <f t="shared" si="38"/>
        <v>0</v>
      </c>
      <c r="K230" s="4" t="str">
        <f t="shared" si="39"/>
        <v>20</v>
      </c>
      <c r="L230" s="4" t="str">
        <f t="shared" si="40"/>
        <v>04</v>
      </c>
      <c r="M230" s="4" t="str">
        <f t="shared" si="41"/>
        <v>2023</v>
      </c>
      <c r="N230" t="str">
        <f t="shared" si="42"/>
        <v>19:23</v>
      </c>
      <c r="O230" t="s">
        <v>3641</v>
      </c>
      <c r="P230" t="s">
        <v>3559</v>
      </c>
      <c r="Q230" t="s">
        <v>2588</v>
      </c>
      <c r="R230" s="4" t="str">
        <f t="shared" si="43"/>
        <v>2023-11-15</v>
      </c>
      <c r="S230" s="4" t="str">
        <f t="shared" si="44"/>
        <v>15</v>
      </c>
      <c r="T230" s="4" t="str">
        <f t="shared" si="45"/>
        <v>11</v>
      </c>
      <c r="U230" s="4" t="str">
        <f t="shared" si="46"/>
        <v>2023</v>
      </c>
      <c r="V230" t="str">
        <f t="shared" si="47"/>
        <v>19:04</v>
      </c>
      <c r="W230" t="s">
        <v>3792</v>
      </c>
      <c r="X230">
        <v>13228233752596</v>
      </c>
      <c r="Y230" s="2">
        <v>13228233752596</v>
      </c>
      <c r="Z230" t="s">
        <v>2589</v>
      </c>
      <c r="AA230" t="s">
        <v>2590</v>
      </c>
      <c r="AB230" t="s">
        <v>28</v>
      </c>
      <c r="AC230" t="s">
        <v>3816</v>
      </c>
      <c r="AD230" t="s">
        <v>2591</v>
      </c>
      <c r="AE230" t="s">
        <v>2592</v>
      </c>
      <c r="AF230" t="s">
        <v>3578</v>
      </c>
      <c r="AG230" t="s">
        <v>3579</v>
      </c>
    </row>
    <row r="231" spans="1:33" x14ac:dyDescent="0.25">
      <c r="A231" t="s">
        <v>12</v>
      </c>
      <c r="B231">
        <v>688241</v>
      </c>
      <c r="C231" t="s">
        <v>2584</v>
      </c>
      <c r="D231" s="4" t="str">
        <f t="shared" si="36"/>
        <v>2023-04-20</v>
      </c>
      <c r="E231" s="2">
        <f t="shared" si="37"/>
        <v>64</v>
      </c>
      <c r="F231" s="2">
        <v>5</v>
      </c>
      <c r="G231" s="2" t="s">
        <v>3829</v>
      </c>
      <c r="H231" s="2">
        <v>40</v>
      </c>
      <c r="I231" s="2">
        <v>40</v>
      </c>
      <c r="J231" s="2">
        <f t="shared" si="38"/>
        <v>0</v>
      </c>
      <c r="K231" s="4" t="str">
        <f t="shared" si="39"/>
        <v>20</v>
      </c>
      <c r="L231" s="4" t="str">
        <f t="shared" si="40"/>
        <v>04</v>
      </c>
      <c r="M231" s="4" t="str">
        <f t="shared" si="41"/>
        <v>2023</v>
      </c>
      <c r="N231" t="str">
        <f t="shared" si="42"/>
        <v>20:07</v>
      </c>
      <c r="O231" t="s">
        <v>3641</v>
      </c>
      <c r="P231" t="s">
        <v>3559</v>
      </c>
      <c r="Q231" t="s">
        <v>2565</v>
      </c>
      <c r="R231" s="4" t="str">
        <f t="shared" si="43"/>
        <v>2023-06-23</v>
      </c>
      <c r="S231" s="4" t="str">
        <f t="shared" si="44"/>
        <v>23</v>
      </c>
      <c r="T231" s="4" t="str">
        <f t="shared" si="45"/>
        <v>06</v>
      </c>
      <c r="U231" s="4" t="str">
        <f t="shared" si="46"/>
        <v>2023</v>
      </c>
      <c r="V231" t="str">
        <f t="shared" si="47"/>
        <v>16:03</v>
      </c>
      <c r="W231" t="s">
        <v>3705</v>
      </c>
      <c r="X231">
        <v>10753508536468</v>
      </c>
      <c r="Y231" s="2">
        <v>10753508536468</v>
      </c>
      <c r="Z231" t="s">
        <v>391</v>
      </c>
      <c r="AA231" t="s">
        <v>392</v>
      </c>
      <c r="AB231" t="s">
        <v>16</v>
      </c>
      <c r="AC231" t="s">
        <v>3821</v>
      </c>
      <c r="AD231" t="s">
        <v>2585</v>
      </c>
      <c r="AE231" t="s">
        <v>2586</v>
      </c>
      <c r="AF231" t="s">
        <v>3576</v>
      </c>
      <c r="AG231" t="s">
        <v>3577</v>
      </c>
    </row>
    <row r="232" spans="1:33" x14ac:dyDescent="0.25">
      <c r="A232" t="s">
        <v>12</v>
      </c>
      <c r="B232">
        <v>688390</v>
      </c>
      <c r="C232" t="s">
        <v>2578</v>
      </c>
      <c r="D232" s="4" t="str">
        <f t="shared" si="36"/>
        <v>2023-04-21</v>
      </c>
      <c r="E232" s="2">
        <f t="shared" si="37"/>
        <v>0</v>
      </c>
      <c r="F232" s="2">
        <v>5</v>
      </c>
      <c r="G232" s="2" t="s">
        <v>3830</v>
      </c>
      <c r="H232" s="2">
        <v>40</v>
      </c>
      <c r="I232" s="2">
        <v>40</v>
      </c>
      <c r="J232" s="2">
        <f t="shared" si="38"/>
        <v>0</v>
      </c>
      <c r="K232" s="4" t="str">
        <f t="shared" si="39"/>
        <v>21</v>
      </c>
      <c r="L232" s="4" t="str">
        <f t="shared" si="40"/>
        <v>04</v>
      </c>
      <c r="M232" s="4" t="str">
        <f t="shared" si="41"/>
        <v>2023</v>
      </c>
      <c r="N232" t="str">
        <f t="shared" si="42"/>
        <v>00:15</v>
      </c>
      <c r="O232" t="s">
        <v>3641</v>
      </c>
      <c r="P232" t="s">
        <v>3559</v>
      </c>
      <c r="Q232" t="s">
        <v>2579</v>
      </c>
      <c r="R232" s="4" t="str">
        <f t="shared" si="43"/>
        <v>2023-04-21</v>
      </c>
      <c r="S232" s="4" t="str">
        <f t="shared" si="44"/>
        <v>21</v>
      </c>
      <c r="T232" s="4" t="str">
        <f t="shared" si="45"/>
        <v>04</v>
      </c>
      <c r="U232" s="4" t="str">
        <f t="shared" si="46"/>
        <v>2023</v>
      </c>
      <c r="V232" t="str">
        <f t="shared" si="47"/>
        <v>17:03</v>
      </c>
      <c r="W232" t="s">
        <v>3641</v>
      </c>
      <c r="X232">
        <v>15035974602132</v>
      </c>
      <c r="Y232" s="2">
        <v>15035974602132</v>
      </c>
      <c r="Z232" t="s">
        <v>2580</v>
      </c>
      <c r="AA232" t="s">
        <v>2581</v>
      </c>
      <c r="AB232" t="s">
        <v>94</v>
      </c>
      <c r="AC232" t="s">
        <v>3823</v>
      </c>
      <c r="AD232" t="s">
        <v>2582</v>
      </c>
      <c r="AE232" t="s">
        <v>2583</v>
      </c>
      <c r="AF232" t="s">
        <v>3581</v>
      </c>
      <c r="AG232" t="s">
        <v>3590</v>
      </c>
    </row>
    <row r="233" spans="1:33" x14ac:dyDescent="0.25">
      <c r="A233" t="s">
        <v>12</v>
      </c>
      <c r="B233">
        <v>688391</v>
      </c>
      <c r="C233" t="s">
        <v>2573</v>
      </c>
      <c r="D233" s="4" t="str">
        <f t="shared" si="36"/>
        <v>2023-04-21</v>
      </c>
      <c r="E233" s="2">
        <f t="shared" si="37"/>
        <v>0</v>
      </c>
      <c r="F233" s="2">
        <v>5</v>
      </c>
      <c r="G233" s="2" t="s">
        <v>3830</v>
      </c>
      <c r="H233" s="2">
        <v>40</v>
      </c>
      <c r="I233" s="2">
        <v>40</v>
      </c>
      <c r="J233" s="2">
        <f t="shared" si="38"/>
        <v>0</v>
      </c>
      <c r="K233" s="4" t="str">
        <f t="shared" si="39"/>
        <v>21</v>
      </c>
      <c r="L233" s="4" t="str">
        <f t="shared" si="40"/>
        <v>04</v>
      </c>
      <c r="M233" s="4" t="str">
        <f t="shared" si="41"/>
        <v>2023</v>
      </c>
      <c r="N233" t="str">
        <f t="shared" si="42"/>
        <v>00:15</v>
      </c>
      <c r="O233" t="s">
        <v>3641</v>
      </c>
      <c r="P233" t="s">
        <v>3559</v>
      </c>
      <c r="Q233" t="s">
        <v>2569</v>
      </c>
      <c r="R233" s="4" t="str">
        <f t="shared" si="43"/>
        <v>2023-04-21</v>
      </c>
      <c r="S233" s="4" t="str">
        <f t="shared" si="44"/>
        <v>21</v>
      </c>
      <c r="T233" s="4" t="str">
        <f t="shared" si="45"/>
        <v>04</v>
      </c>
      <c r="U233" s="4" t="str">
        <f t="shared" si="46"/>
        <v>2023</v>
      </c>
      <c r="V233" t="str">
        <f t="shared" si="47"/>
        <v>17:03</v>
      </c>
      <c r="W233" t="s">
        <v>3641</v>
      </c>
      <c r="X233">
        <v>15035974602260</v>
      </c>
      <c r="Y233" s="2">
        <v>15035974602260</v>
      </c>
      <c r="Z233" t="s">
        <v>2574</v>
      </c>
      <c r="AA233" t="s">
        <v>2575</v>
      </c>
      <c r="AB233" t="s">
        <v>94</v>
      </c>
      <c r="AC233" t="s">
        <v>3823</v>
      </c>
      <c r="AD233" t="s">
        <v>2576</v>
      </c>
      <c r="AE233" t="s">
        <v>2577</v>
      </c>
      <c r="AF233" t="s">
        <v>3581</v>
      </c>
      <c r="AG233" t="s">
        <v>3590</v>
      </c>
    </row>
    <row r="234" spans="1:33" x14ac:dyDescent="0.25">
      <c r="A234" t="s">
        <v>12</v>
      </c>
      <c r="B234">
        <v>688550</v>
      </c>
      <c r="C234" t="s">
        <v>2568</v>
      </c>
      <c r="D234" s="4" t="str">
        <f t="shared" si="36"/>
        <v>2023-04-21</v>
      </c>
      <c r="E234" s="2">
        <f t="shared" si="37"/>
        <v>0</v>
      </c>
      <c r="F234" s="2">
        <v>5</v>
      </c>
      <c r="G234" s="2" t="s">
        <v>3830</v>
      </c>
      <c r="H234" s="2">
        <v>40</v>
      </c>
      <c r="I234" s="2">
        <v>40</v>
      </c>
      <c r="J234" s="2">
        <f t="shared" si="38"/>
        <v>0</v>
      </c>
      <c r="K234" s="4" t="str">
        <f t="shared" si="39"/>
        <v>21</v>
      </c>
      <c r="L234" s="4" t="str">
        <f t="shared" si="40"/>
        <v>04</v>
      </c>
      <c r="M234" s="4" t="str">
        <f t="shared" si="41"/>
        <v>2023</v>
      </c>
      <c r="N234" t="str">
        <f t="shared" si="42"/>
        <v>13:44</v>
      </c>
      <c r="O234" t="s">
        <v>3641</v>
      </c>
      <c r="P234" t="s">
        <v>3559</v>
      </c>
      <c r="Q234" t="s">
        <v>2569</v>
      </c>
      <c r="R234" s="4" t="str">
        <f t="shared" si="43"/>
        <v>2023-04-21</v>
      </c>
      <c r="S234" s="4" t="str">
        <f t="shared" si="44"/>
        <v>21</v>
      </c>
      <c r="T234" s="4" t="str">
        <f t="shared" si="45"/>
        <v>04</v>
      </c>
      <c r="U234" s="4" t="str">
        <f t="shared" si="46"/>
        <v>2023</v>
      </c>
      <c r="V234" t="str">
        <f t="shared" si="47"/>
        <v>17:03</v>
      </c>
      <c r="W234" t="s">
        <v>3641</v>
      </c>
      <c r="X234">
        <v>15043471589396</v>
      </c>
      <c r="Y234" s="2">
        <v>15043471589396</v>
      </c>
      <c r="Z234" t="s">
        <v>2570</v>
      </c>
      <c r="AA234" t="s">
        <v>2571</v>
      </c>
      <c r="AB234" t="s">
        <v>94</v>
      </c>
      <c r="AC234" t="s">
        <v>3823</v>
      </c>
      <c r="AD234" t="s">
        <v>2572</v>
      </c>
      <c r="AE234" t="s">
        <v>3612</v>
      </c>
      <c r="AF234" t="s">
        <v>3581</v>
      </c>
      <c r="AG234" t="s">
        <v>3590</v>
      </c>
    </row>
    <row r="235" spans="1:33" x14ac:dyDescent="0.25">
      <c r="A235" t="s">
        <v>12</v>
      </c>
      <c r="B235">
        <v>688699</v>
      </c>
      <c r="C235" t="s">
        <v>2564</v>
      </c>
      <c r="D235" s="4" t="str">
        <f t="shared" si="36"/>
        <v>2023-04-21</v>
      </c>
      <c r="E235" s="2">
        <f t="shared" si="37"/>
        <v>63</v>
      </c>
      <c r="F235" s="2">
        <v>5</v>
      </c>
      <c r="G235" s="2" t="s">
        <v>3829</v>
      </c>
      <c r="H235" s="2">
        <v>40</v>
      </c>
      <c r="I235" s="2">
        <v>40</v>
      </c>
      <c r="J235" s="2">
        <f t="shared" si="38"/>
        <v>0</v>
      </c>
      <c r="K235" s="4" t="str">
        <f t="shared" si="39"/>
        <v>21</v>
      </c>
      <c r="L235" s="4" t="str">
        <f t="shared" si="40"/>
        <v>04</v>
      </c>
      <c r="M235" s="4" t="str">
        <f t="shared" si="41"/>
        <v>2023</v>
      </c>
      <c r="N235" t="str">
        <f t="shared" si="42"/>
        <v>16:31</v>
      </c>
      <c r="O235" t="s">
        <v>3641</v>
      </c>
      <c r="P235" t="s">
        <v>3559</v>
      </c>
      <c r="Q235" t="s">
        <v>2565</v>
      </c>
      <c r="R235" s="4" t="str">
        <f t="shared" si="43"/>
        <v>2023-06-23</v>
      </c>
      <c r="S235" s="4" t="str">
        <f t="shared" si="44"/>
        <v>23</v>
      </c>
      <c r="T235" s="4" t="str">
        <f t="shared" si="45"/>
        <v>06</v>
      </c>
      <c r="U235" s="4" t="str">
        <f t="shared" si="46"/>
        <v>2023</v>
      </c>
      <c r="V235" t="str">
        <f t="shared" si="47"/>
        <v>16:03</v>
      </c>
      <c r="W235" t="s">
        <v>3705</v>
      </c>
      <c r="X235">
        <v>15042793702804</v>
      </c>
      <c r="Y235" s="2">
        <v>15042793702804</v>
      </c>
      <c r="Z235" t="s">
        <v>158</v>
      </c>
      <c r="AA235" t="s">
        <v>159</v>
      </c>
      <c r="AB235" t="s">
        <v>16</v>
      </c>
      <c r="AC235" t="s">
        <v>3821</v>
      </c>
      <c r="AD235" t="s">
        <v>2566</v>
      </c>
      <c r="AE235" t="s">
        <v>2567</v>
      </c>
      <c r="AF235" t="s">
        <v>3576</v>
      </c>
      <c r="AG235" t="s">
        <v>3577</v>
      </c>
    </row>
    <row r="236" spans="1:33" x14ac:dyDescent="0.25">
      <c r="A236" t="s">
        <v>12</v>
      </c>
      <c r="B236">
        <v>688734</v>
      </c>
      <c r="C236" t="s">
        <v>2562</v>
      </c>
      <c r="D236" s="4" t="str">
        <f t="shared" si="36"/>
        <v>2023-04-21</v>
      </c>
      <c r="E236" s="2">
        <f t="shared" si="37"/>
        <v>187</v>
      </c>
      <c r="F236" s="2">
        <v>5</v>
      </c>
      <c r="G236" s="2" t="s">
        <v>3829</v>
      </c>
      <c r="H236" s="2">
        <v>40</v>
      </c>
      <c r="I236" s="2">
        <v>40</v>
      </c>
      <c r="J236" s="2">
        <f t="shared" si="38"/>
        <v>0</v>
      </c>
      <c r="K236" s="4" t="str">
        <f t="shared" si="39"/>
        <v>21</v>
      </c>
      <c r="L236" s="4" t="str">
        <f t="shared" si="40"/>
        <v>04</v>
      </c>
      <c r="M236" s="4" t="str">
        <f t="shared" si="41"/>
        <v>2023</v>
      </c>
      <c r="N236" t="str">
        <f t="shared" si="42"/>
        <v>17:15</v>
      </c>
      <c r="O236" t="s">
        <v>3641</v>
      </c>
      <c r="P236" t="s">
        <v>3559</v>
      </c>
      <c r="Q236" t="s">
        <v>1950</v>
      </c>
      <c r="R236" s="4" t="str">
        <f t="shared" si="43"/>
        <v>2023-10-25</v>
      </c>
      <c r="S236" s="4" t="str">
        <f t="shared" si="44"/>
        <v>25</v>
      </c>
      <c r="T236" s="4" t="str">
        <f t="shared" si="45"/>
        <v>10</v>
      </c>
      <c r="U236" s="4" t="str">
        <f t="shared" si="46"/>
        <v>2023</v>
      </c>
      <c r="V236" t="str">
        <f t="shared" si="47"/>
        <v>13:02</v>
      </c>
      <c r="W236" t="s">
        <v>3776</v>
      </c>
      <c r="X236">
        <v>423092831352</v>
      </c>
      <c r="Y236" s="2">
        <v>423092831352</v>
      </c>
      <c r="Z236" t="s">
        <v>725</v>
      </c>
      <c r="AA236" t="s">
        <v>726</v>
      </c>
      <c r="AB236" t="s">
        <v>604</v>
      </c>
      <c r="AC236" t="s">
        <v>3816</v>
      </c>
      <c r="AD236" t="s">
        <v>2563</v>
      </c>
      <c r="AE236" t="s">
        <v>3651</v>
      </c>
      <c r="AF236" t="s">
        <v>2221</v>
      </c>
      <c r="AG236" t="s">
        <v>3579</v>
      </c>
    </row>
    <row r="237" spans="1:33" x14ac:dyDescent="0.25">
      <c r="A237" t="s">
        <v>12</v>
      </c>
      <c r="B237">
        <v>689248</v>
      </c>
      <c r="C237" t="s">
        <v>2559</v>
      </c>
      <c r="D237" s="4" t="str">
        <f t="shared" si="36"/>
        <v>2023-04-24</v>
      </c>
      <c r="E237" s="2">
        <f t="shared" si="37"/>
        <v>0</v>
      </c>
      <c r="F237" s="2">
        <v>5</v>
      </c>
      <c r="G237" s="2" t="s">
        <v>3830</v>
      </c>
      <c r="H237" s="2">
        <v>40</v>
      </c>
      <c r="I237" s="2">
        <v>40</v>
      </c>
      <c r="J237" s="2">
        <f t="shared" si="38"/>
        <v>0</v>
      </c>
      <c r="K237" s="4" t="str">
        <f t="shared" si="39"/>
        <v>24</v>
      </c>
      <c r="L237" s="4" t="str">
        <f t="shared" si="40"/>
        <v>04</v>
      </c>
      <c r="M237" s="4" t="str">
        <f t="shared" si="41"/>
        <v>2023</v>
      </c>
      <c r="N237" t="str">
        <f t="shared" si="42"/>
        <v>12:47</v>
      </c>
      <c r="O237" t="s">
        <v>3641</v>
      </c>
      <c r="P237" t="s">
        <v>3559</v>
      </c>
      <c r="Q237" t="s">
        <v>2560</v>
      </c>
      <c r="R237" s="4" t="str">
        <f t="shared" si="43"/>
        <v>2023-04-24</v>
      </c>
      <c r="S237" s="4" t="str">
        <f t="shared" si="44"/>
        <v>24</v>
      </c>
      <c r="T237" s="4" t="str">
        <f t="shared" si="45"/>
        <v>04</v>
      </c>
      <c r="U237" s="4" t="str">
        <f t="shared" si="46"/>
        <v>2023</v>
      </c>
      <c r="V237" t="str">
        <f t="shared" si="47"/>
        <v>15:03</v>
      </c>
      <c r="W237" t="s">
        <v>3641</v>
      </c>
      <c r="X237">
        <v>395450740971</v>
      </c>
      <c r="Y237" s="2">
        <v>395450740971</v>
      </c>
      <c r="Z237" t="s">
        <v>2561</v>
      </c>
      <c r="AA237" t="s">
        <v>3675</v>
      </c>
      <c r="AB237" t="s">
        <v>94</v>
      </c>
      <c r="AC237" t="s">
        <v>3823</v>
      </c>
      <c r="AD237" t="s">
        <v>548</v>
      </c>
      <c r="AE237" t="s">
        <v>3676</v>
      </c>
      <c r="AF237" t="s">
        <v>3581</v>
      </c>
      <c r="AG237" t="s">
        <v>3588</v>
      </c>
    </row>
    <row r="238" spans="1:33" x14ac:dyDescent="0.25">
      <c r="A238" t="s">
        <v>12</v>
      </c>
      <c r="B238">
        <v>689282</v>
      </c>
      <c r="C238" t="s">
        <v>2557</v>
      </c>
      <c r="D238" s="4" t="str">
        <f t="shared" si="36"/>
        <v>2023-04-24</v>
      </c>
      <c r="E238" s="2">
        <f t="shared" si="37"/>
        <v>22</v>
      </c>
      <c r="F238" s="2">
        <v>5</v>
      </c>
      <c r="G238" s="2" t="s">
        <v>3829</v>
      </c>
      <c r="H238" s="2">
        <v>40</v>
      </c>
      <c r="I238" s="2">
        <v>40</v>
      </c>
      <c r="J238" s="2">
        <f t="shared" si="38"/>
        <v>0</v>
      </c>
      <c r="K238" s="4" t="str">
        <f t="shared" si="39"/>
        <v>24</v>
      </c>
      <c r="L238" s="4" t="str">
        <f t="shared" si="40"/>
        <v>04</v>
      </c>
      <c r="M238" s="4" t="str">
        <f t="shared" si="41"/>
        <v>2023</v>
      </c>
      <c r="N238" t="str">
        <f t="shared" si="42"/>
        <v>13:42</v>
      </c>
      <c r="O238" t="s">
        <v>3641</v>
      </c>
      <c r="P238" t="s">
        <v>3559</v>
      </c>
      <c r="Q238" t="s">
        <v>2369</v>
      </c>
      <c r="R238" s="4" t="str">
        <f t="shared" si="43"/>
        <v>2023-05-16</v>
      </c>
      <c r="S238" s="4" t="str">
        <f t="shared" si="44"/>
        <v>16</v>
      </c>
      <c r="T238" s="4" t="str">
        <f t="shared" si="45"/>
        <v>05</v>
      </c>
      <c r="U238" s="4" t="str">
        <f t="shared" si="46"/>
        <v>2023</v>
      </c>
      <c r="V238" t="str">
        <f t="shared" si="47"/>
        <v>18:04</v>
      </c>
      <c r="W238" t="s">
        <v>3661</v>
      </c>
      <c r="X238">
        <v>15109807061780</v>
      </c>
      <c r="Y238" s="2">
        <v>15109807061780</v>
      </c>
      <c r="Z238" t="s">
        <v>2545</v>
      </c>
      <c r="AA238" t="s">
        <v>2546</v>
      </c>
      <c r="AB238" t="s">
        <v>204</v>
      </c>
      <c r="AC238" t="s">
        <v>3822</v>
      </c>
      <c r="AD238" t="s">
        <v>2551</v>
      </c>
      <c r="AE238" t="s">
        <v>2558</v>
      </c>
      <c r="AF238" t="s">
        <v>3578</v>
      </c>
      <c r="AG238" t="s">
        <v>3583</v>
      </c>
    </row>
    <row r="239" spans="1:33" x14ac:dyDescent="0.25">
      <c r="A239" t="s">
        <v>12</v>
      </c>
      <c r="B239">
        <v>689312</v>
      </c>
      <c r="C239" t="s">
        <v>2555</v>
      </c>
      <c r="D239" s="4" t="str">
        <f t="shared" si="36"/>
        <v>2023-04-24</v>
      </c>
      <c r="E239" s="2">
        <f t="shared" si="37"/>
        <v>204</v>
      </c>
      <c r="F239" s="2">
        <v>5</v>
      </c>
      <c r="G239" s="2" t="s">
        <v>3829</v>
      </c>
      <c r="H239" s="2">
        <v>40</v>
      </c>
      <c r="I239" s="2">
        <v>40</v>
      </c>
      <c r="J239" s="2">
        <f t="shared" si="38"/>
        <v>0</v>
      </c>
      <c r="K239" s="4" t="str">
        <f t="shared" si="39"/>
        <v>24</v>
      </c>
      <c r="L239" s="4" t="str">
        <f t="shared" si="40"/>
        <v>04</v>
      </c>
      <c r="M239" s="4" t="str">
        <f t="shared" si="41"/>
        <v>2023</v>
      </c>
      <c r="N239" t="str">
        <f t="shared" si="42"/>
        <v>14:20</v>
      </c>
      <c r="O239" t="s">
        <v>3641</v>
      </c>
      <c r="P239" t="s">
        <v>3559</v>
      </c>
      <c r="Q239" t="s">
        <v>2325</v>
      </c>
      <c r="R239" s="4" t="str">
        <f t="shared" si="43"/>
        <v>2023-11-14</v>
      </c>
      <c r="S239" s="4" t="str">
        <f t="shared" si="44"/>
        <v>14</v>
      </c>
      <c r="T239" s="4" t="str">
        <f t="shared" si="45"/>
        <v>11</v>
      </c>
      <c r="U239" s="4" t="str">
        <f t="shared" si="46"/>
        <v>2023</v>
      </c>
      <c r="V239" t="str">
        <f t="shared" si="47"/>
        <v>20:03</v>
      </c>
      <c r="W239" t="s">
        <v>3792</v>
      </c>
      <c r="X239">
        <v>10878232581396</v>
      </c>
      <c r="Y239" s="2">
        <v>10878232581396</v>
      </c>
      <c r="Z239" t="s">
        <v>33</v>
      </c>
      <c r="AA239" t="s">
        <v>34</v>
      </c>
      <c r="AB239" t="s">
        <v>35</v>
      </c>
      <c r="AC239" t="s">
        <v>3816</v>
      </c>
      <c r="AD239" t="s">
        <v>127</v>
      </c>
      <c r="AE239" t="s">
        <v>2556</v>
      </c>
      <c r="AF239" t="s">
        <v>3578</v>
      </c>
      <c r="AG239" t="s">
        <v>3579</v>
      </c>
    </row>
    <row r="240" spans="1:33" x14ac:dyDescent="0.25">
      <c r="A240" t="s">
        <v>12</v>
      </c>
      <c r="B240">
        <v>689350</v>
      </c>
      <c r="C240" t="s">
        <v>2553</v>
      </c>
      <c r="D240" s="4" t="str">
        <f t="shared" si="36"/>
        <v>2023-04-24</v>
      </c>
      <c r="E240" s="2">
        <f t="shared" si="37"/>
        <v>190</v>
      </c>
      <c r="F240" s="2">
        <v>5</v>
      </c>
      <c r="G240" s="2" t="s">
        <v>3829</v>
      </c>
      <c r="H240" s="2">
        <v>40</v>
      </c>
      <c r="I240" s="2">
        <v>40</v>
      </c>
      <c r="J240" s="2">
        <f t="shared" si="38"/>
        <v>0</v>
      </c>
      <c r="K240" s="4" t="str">
        <f t="shared" si="39"/>
        <v>24</v>
      </c>
      <c r="L240" s="4" t="str">
        <f t="shared" si="40"/>
        <v>04</v>
      </c>
      <c r="M240" s="4" t="str">
        <f t="shared" si="41"/>
        <v>2023</v>
      </c>
      <c r="N240" t="str">
        <f t="shared" si="42"/>
        <v>14:53</v>
      </c>
      <c r="O240" t="s">
        <v>3641</v>
      </c>
      <c r="P240" t="s">
        <v>3559</v>
      </c>
      <c r="Q240" t="s">
        <v>1606</v>
      </c>
      <c r="R240" s="4" t="str">
        <f t="shared" si="43"/>
        <v>2023-10-31</v>
      </c>
      <c r="S240" s="4" t="str">
        <f t="shared" si="44"/>
        <v>31</v>
      </c>
      <c r="T240" s="4" t="str">
        <f t="shared" si="45"/>
        <v>10</v>
      </c>
      <c r="U240" s="4" t="str">
        <f t="shared" si="46"/>
        <v>2023</v>
      </c>
      <c r="V240" t="str">
        <f t="shared" si="47"/>
        <v>14:04</v>
      </c>
      <c r="W240" t="s">
        <v>3776</v>
      </c>
      <c r="X240">
        <v>423092831352</v>
      </c>
      <c r="Y240" s="2">
        <v>423092831352</v>
      </c>
      <c r="Z240" t="s">
        <v>725</v>
      </c>
      <c r="AA240" t="s">
        <v>726</v>
      </c>
      <c r="AB240" t="s">
        <v>604</v>
      </c>
      <c r="AC240" t="s">
        <v>3816</v>
      </c>
      <c r="AD240" t="s">
        <v>2554</v>
      </c>
      <c r="AE240" t="s">
        <v>3652</v>
      </c>
      <c r="AF240" t="s">
        <v>2221</v>
      </c>
      <c r="AG240" t="s">
        <v>3587</v>
      </c>
    </row>
    <row r="241" spans="1:33" x14ac:dyDescent="0.25">
      <c r="A241" t="s">
        <v>12</v>
      </c>
      <c r="B241">
        <v>689352</v>
      </c>
      <c r="C241" t="s">
        <v>2549</v>
      </c>
      <c r="D241" s="4" t="str">
        <f t="shared" si="36"/>
        <v>2023-04-24</v>
      </c>
      <c r="E241" s="2">
        <f t="shared" si="37"/>
        <v>37</v>
      </c>
      <c r="F241" s="2">
        <v>5</v>
      </c>
      <c r="G241" s="2" t="s">
        <v>3829</v>
      </c>
      <c r="H241" s="2">
        <v>40</v>
      </c>
      <c r="I241" s="2">
        <v>40</v>
      </c>
      <c r="J241" s="2">
        <f t="shared" si="38"/>
        <v>0</v>
      </c>
      <c r="K241" s="4" t="str">
        <f t="shared" si="39"/>
        <v>24</v>
      </c>
      <c r="L241" s="4" t="str">
        <f t="shared" si="40"/>
        <v>04</v>
      </c>
      <c r="M241" s="4" t="str">
        <f t="shared" si="41"/>
        <v>2023</v>
      </c>
      <c r="N241" t="str">
        <f t="shared" si="42"/>
        <v>14:53</v>
      </c>
      <c r="O241" t="s">
        <v>3641</v>
      </c>
      <c r="P241" t="s">
        <v>3559</v>
      </c>
      <c r="Q241" t="s">
        <v>2550</v>
      </c>
      <c r="R241" s="4" t="str">
        <f t="shared" si="43"/>
        <v>2023-05-31</v>
      </c>
      <c r="S241" s="4" t="str">
        <f t="shared" si="44"/>
        <v>31</v>
      </c>
      <c r="T241" s="4" t="str">
        <f t="shared" si="45"/>
        <v>05</v>
      </c>
      <c r="U241" s="4" t="str">
        <f t="shared" si="46"/>
        <v>2023</v>
      </c>
      <c r="V241" t="str">
        <f t="shared" si="47"/>
        <v>15:03</v>
      </c>
      <c r="W241" t="s">
        <v>3661</v>
      </c>
      <c r="X241">
        <v>15109807061780</v>
      </c>
      <c r="Y241" s="2">
        <v>15109807061780</v>
      </c>
      <c r="Z241" t="s">
        <v>2545</v>
      </c>
      <c r="AA241" t="s">
        <v>2546</v>
      </c>
      <c r="AB241" t="s">
        <v>94</v>
      </c>
      <c r="AC241" t="s">
        <v>3822</v>
      </c>
      <c r="AD241" t="s">
        <v>2551</v>
      </c>
      <c r="AE241" t="s">
        <v>2552</v>
      </c>
      <c r="AF241" t="s">
        <v>3578</v>
      </c>
      <c r="AG241" t="s">
        <v>3583</v>
      </c>
    </row>
    <row r="242" spans="1:33" x14ac:dyDescent="0.25">
      <c r="A242" t="s">
        <v>12</v>
      </c>
      <c r="B242">
        <v>689354</v>
      </c>
      <c r="C242" t="s">
        <v>2544</v>
      </c>
      <c r="D242" s="4" t="str">
        <f t="shared" si="36"/>
        <v>2023-04-24</v>
      </c>
      <c r="E242" s="2">
        <f t="shared" si="37"/>
        <v>22</v>
      </c>
      <c r="F242" s="2">
        <v>5</v>
      </c>
      <c r="G242" s="2" t="s">
        <v>3829</v>
      </c>
      <c r="H242" s="2">
        <v>40</v>
      </c>
      <c r="I242" s="2">
        <v>40</v>
      </c>
      <c r="J242" s="2">
        <f t="shared" si="38"/>
        <v>0</v>
      </c>
      <c r="K242" s="4" t="str">
        <f t="shared" si="39"/>
        <v>24</v>
      </c>
      <c r="L242" s="4" t="str">
        <f t="shared" si="40"/>
        <v>04</v>
      </c>
      <c r="M242" s="4" t="str">
        <f t="shared" si="41"/>
        <v>2023</v>
      </c>
      <c r="N242" t="str">
        <f t="shared" si="42"/>
        <v>14:55</v>
      </c>
      <c r="O242" t="s">
        <v>3641</v>
      </c>
      <c r="P242" t="s">
        <v>3559</v>
      </c>
      <c r="Q242" t="s">
        <v>2369</v>
      </c>
      <c r="R242" s="4" t="str">
        <f t="shared" si="43"/>
        <v>2023-05-16</v>
      </c>
      <c r="S242" s="4" t="str">
        <f t="shared" si="44"/>
        <v>16</v>
      </c>
      <c r="T242" s="4" t="str">
        <f t="shared" si="45"/>
        <v>05</v>
      </c>
      <c r="U242" s="4" t="str">
        <f t="shared" si="46"/>
        <v>2023</v>
      </c>
      <c r="V242" t="str">
        <f t="shared" si="47"/>
        <v>18:04</v>
      </c>
      <c r="W242" t="s">
        <v>3661</v>
      </c>
      <c r="X242">
        <v>15109807061780</v>
      </c>
      <c r="Y242" s="2">
        <v>15109807061780</v>
      </c>
      <c r="Z242" t="s">
        <v>2545</v>
      </c>
      <c r="AA242" t="s">
        <v>2546</v>
      </c>
      <c r="AB242" t="s">
        <v>204</v>
      </c>
      <c r="AC242" t="s">
        <v>3822</v>
      </c>
      <c r="AD242" t="s">
        <v>2547</v>
      </c>
      <c r="AE242" t="s">
        <v>2548</v>
      </c>
      <c r="AF242" t="s">
        <v>3578</v>
      </c>
      <c r="AG242" t="s">
        <v>3583</v>
      </c>
    </row>
    <row r="243" spans="1:33" x14ac:dyDescent="0.25">
      <c r="A243" t="s">
        <v>12</v>
      </c>
      <c r="B243">
        <v>689676</v>
      </c>
      <c r="C243" t="s">
        <v>2539</v>
      </c>
      <c r="D243" s="4" t="str">
        <f t="shared" si="36"/>
        <v>2023-04-24</v>
      </c>
      <c r="E243" s="2">
        <f t="shared" si="37"/>
        <v>2</v>
      </c>
      <c r="F243" s="2">
        <v>5</v>
      </c>
      <c r="G243" s="2" t="s">
        <v>3830</v>
      </c>
      <c r="H243" s="2">
        <v>40</v>
      </c>
      <c r="I243" s="2">
        <v>40</v>
      </c>
      <c r="J243" s="2">
        <f t="shared" si="38"/>
        <v>0</v>
      </c>
      <c r="K243" s="4" t="str">
        <f t="shared" si="39"/>
        <v>24</v>
      </c>
      <c r="L243" s="4" t="str">
        <f t="shared" si="40"/>
        <v>04</v>
      </c>
      <c r="M243" s="4" t="str">
        <f t="shared" si="41"/>
        <v>2023</v>
      </c>
      <c r="N243" t="str">
        <f t="shared" si="42"/>
        <v>19:45</v>
      </c>
      <c r="O243" t="s">
        <v>3641</v>
      </c>
      <c r="P243" t="s">
        <v>3559</v>
      </c>
      <c r="Q243" t="s">
        <v>2522</v>
      </c>
      <c r="R243" s="4" t="str">
        <f t="shared" si="43"/>
        <v>2023-04-26</v>
      </c>
      <c r="S243" s="4" t="str">
        <f t="shared" si="44"/>
        <v>26</v>
      </c>
      <c r="T243" s="4" t="str">
        <f t="shared" si="45"/>
        <v>04</v>
      </c>
      <c r="U243" s="4" t="str">
        <f t="shared" si="46"/>
        <v>2023</v>
      </c>
      <c r="V243" t="str">
        <f t="shared" si="47"/>
        <v>18:04</v>
      </c>
      <c r="W243" t="s">
        <v>3641</v>
      </c>
      <c r="X243">
        <v>5735580199188</v>
      </c>
      <c r="Y243" s="2">
        <v>5735580199188</v>
      </c>
      <c r="Z243" t="s">
        <v>2540</v>
      </c>
      <c r="AA243" t="s">
        <v>2541</v>
      </c>
      <c r="AB243" t="s">
        <v>94</v>
      </c>
      <c r="AC243" t="s">
        <v>3823</v>
      </c>
      <c r="AD243" t="s">
        <v>2542</v>
      </c>
      <c r="AE243" t="s">
        <v>2543</v>
      </c>
      <c r="AF243" t="s">
        <v>3581</v>
      </c>
      <c r="AG243" t="s">
        <v>3588</v>
      </c>
    </row>
    <row r="244" spans="1:33" x14ac:dyDescent="0.25">
      <c r="A244" t="s">
        <v>12</v>
      </c>
      <c r="B244">
        <v>689945</v>
      </c>
      <c r="C244" t="s">
        <v>2537</v>
      </c>
      <c r="D244" s="4" t="str">
        <f t="shared" si="36"/>
        <v>2023-04-25</v>
      </c>
      <c r="E244" s="2">
        <f t="shared" si="37"/>
        <v>1</v>
      </c>
      <c r="F244" s="2">
        <v>5</v>
      </c>
      <c r="G244" s="2" t="s">
        <v>3830</v>
      </c>
      <c r="H244" s="2">
        <v>40</v>
      </c>
      <c r="I244" s="2">
        <v>40</v>
      </c>
      <c r="J244" s="2">
        <f t="shared" si="38"/>
        <v>0</v>
      </c>
      <c r="K244" s="4" t="str">
        <f t="shared" si="39"/>
        <v>25</v>
      </c>
      <c r="L244" s="4" t="str">
        <f t="shared" si="40"/>
        <v>04</v>
      </c>
      <c r="M244" s="4" t="str">
        <f t="shared" si="41"/>
        <v>2023</v>
      </c>
      <c r="N244" t="str">
        <f t="shared" si="42"/>
        <v>11:10</v>
      </c>
      <c r="O244" t="s">
        <v>3641</v>
      </c>
      <c r="P244" t="s">
        <v>3559</v>
      </c>
      <c r="Q244" t="s">
        <v>2528</v>
      </c>
      <c r="R244" s="4" t="str">
        <f t="shared" si="43"/>
        <v>2023-04-26</v>
      </c>
      <c r="S244" s="4" t="str">
        <f t="shared" si="44"/>
        <v>26</v>
      </c>
      <c r="T244" s="4" t="str">
        <f t="shared" si="45"/>
        <v>04</v>
      </c>
      <c r="U244" s="4" t="str">
        <f t="shared" si="46"/>
        <v>2023</v>
      </c>
      <c r="V244" t="str">
        <f t="shared" si="47"/>
        <v>21:03</v>
      </c>
      <c r="W244" t="s">
        <v>3641</v>
      </c>
      <c r="X244">
        <v>15138371336340</v>
      </c>
      <c r="Y244" s="2">
        <v>15138371336340</v>
      </c>
      <c r="Z244" t="s">
        <v>2529</v>
      </c>
      <c r="AA244" t="s">
        <v>2530</v>
      </c>
      <c r="AB244" t="s">
        <v>16</v>
      </c>
      <c r="AC244" t="s">
        <v>3823</v>
      </c>
      <c r="AD244" t="s">
        <v>2538</v>
      </c>
      <c r="AE244" t="s">
        <v>2532</v>
      </c>
      <c r="AF244" t="s">
        <v>2221</v>
      </c>
      <c r="AG244" t="s">
        <v>3575</v>
      </c>
    </row>
    <row r="245" spans="1:33" x14ac:dyDescent="0.25">
      <c r="A245" t="s">
        <v>12</v>
      </c>
      <c r="B245">
        <v>689951</v>
      </c>
      <c r="C245" t="s">
        <v>2533</v>
      </c>
      <c r="D245" s="4" t="str">
        <f t="shared" si="36"/>
        <v>2023-04-25</v>
      </c>
      <c r="E245" s="2">
        <f t="shared" si="37"/>
        <v>1</v>
      </c>
      <c r="F245" s="2">
        <v>5</v>
      </c>
      <c r="G245" s="2" t="s">
        <v>3830</v>
      </c>
      <c r="H245" s="2">
        <v>40</v>
      </c>
      <c r="I245" s="2">
        <v>40</v>
      </c>
      <c r="J245" s="2">
        <f t="shared" si="38"/>
        <v>0</v>
      </c>
      <c r="K245" s="4" t="str">
        <f t="shared" si="39"/>
        <v>25</v>
      </c>
      <c r="L245" s="4" t="str">
        <f t="shared" si="40"/>
        <v>04</v>
      </c>
      <c r="M245" s="4" t="str">
        <f t="shared" si="41"/>
        <v>2023</v>
      </c>
      <c r="N245" t="str">
        <f t="shared" si="42"/>
        <v>11:10</v>
      </c>
      <c r="O245" t="s">
        <v>3641</v>
      </c>
      <c r="P245" t="s">
        <v>3559</v>
      </c>
      <c r="Q245" t="s">
        <v>2522</v>
      </c>
      <c r="R245" s="4" t="str">
        <f t="shared" si="43"/>
        <v>2023-04-26</v>
      </c>
      <c r="S245" s="4" t="str">
        <f t="shared" si="44"/>
        <v>26</v>
      </c>
      <c r="T245" s="4" t="str">
        <f t="shared" si="45"/>
        <v>04</v>
      </c>
      <c r="U245" s="4" t="str">
        <f t="shared" si="46"/>
        <v>2023</v>
      </c>
      <c r="V245" t="str">
        <f t="shared" si="47"/>
        <v>18:04</v>
      </c>
      <c r="W245" t="s">
        <v>3641</v>
      </c>
      <c r="X245">
        <v>15138371337108</v>
      </c>
      <c r="Y245" s="2">
        <v>15138371337108</v>
      </c>
      <c r="Z245" t="s">
        <v>2534</v>
      </c>
      <c r="AA245" t="s">
        <v>2535</v>
      </c>
      <c r="AB245" t="s">
        <v>94</v>
      </c>
      <c r="AC245" t="s">
        <v>3823</v>
      </c>
      <c r="AD245" t="s">
        <v>548</v>
      </c>
      <c r="AE245" t="s">
        <v>2536</v>
      </c>
      <c r="AF245" t="s">
        <v>3581</v>
      </c>
      <c r="AG245" t="s">
        <v>3588</v>
      </c>
    </row>
    <row r="246" spans="1:33" x14ac:dyDescent="0.25">
      <c r="A246" t="s">
        <v>12</v>
      </c>
      <c r="B246">
        <v>689955</v>
      </c>
      <c r="C246" t="s">
        <v>2527</v>
      </c>
      <c r="D246" s="4" t="str">
        <f t="shared" si="36"/>
        <v>2023-04-25</v>
      </c>
      <c r="E246" s="2">
        <f t="shared" si="37"/>
        <v>1</v>
      </c>
      <c r="F246" s="2">
        <v>5</v>
      </c>
      <c r="G246" s="2" t="s">
        <v>3830</v>
      </c>
      <c r="H246" s="2">
        <v>40</v>
      </c>
      <c r="I246" s="2">
        <v>40</v>
      </c>
      <c r="J246" s="2">
        <f t="shared" si="38"/>
        <v>0</v>
      </c>
      <c r="K246" s="4" t="str">
        <f t="shared" si="39"/>
        <v>25</v>
      </c>
      <c r="L246" s="4" t="str">
        <f t="shared" si="40"/>
        <v>04</v>
      </c>
      <c r="M246" s="4" t="str">
        <f t="shared" si="41"/>
        <v>2023</v>
      </c>
      <c r="N246" t="str">
        <f t="shared" si="42"/>
        <v>11:10</v>
      </c>
      <c r="O246" t="s">
        <v>3641</v>
      </c>
      <c r="P246" t="s">
        <v>3559</v>
      </c>
      <c r="Q246" t="s">
        <v>2528</v>
      </c>
      <c r="R246" s="4" t="str">
        <f t="shared" si="43"/>
        <v>2023-04-26</v>
      </c>
      <c r="S246" s="4" t="str">
        <f t="shared" si="44"/>
        <v>26</v>
      </c>
      <c r="T246" s="4" t="str">
        <f t="shared" si="45"/>
        <v>04</v>
      </c>
      <c r="U246" s="4" t="str">
        <f t="shared" si="46"/>
        <v>2023</v>
      </c>
      <c r="V246" t="str">
        <f t="shared" si="47"/>
        <v>21:03</v>
      </c>
      <c r="W246" t="s">
        <v>3641</v>
      </c>
      <c r="X246">
        <v>15138371336340</v>
      </c>
      <c r="Y246" s="2">
        <v>15138371336340</v>
      </c>
      <c r="Z246" t="s">
        <v>2529</v>
      </c>
      <c r="AA246" t="s">
        <v>2530</v>
      </c>
      <c r="AB246" t="s">
        <v>16</v>
      </c>
      <c r="AC246" t="s">
        <v>3823</v>
      </c>
      <c r="AD246" t="s">
        <v>2531</v>
      </c>
      <c r="AE246" t="s">
        <v>2532</v>
      </c>
      <c r="AF246" t="s">
        <v>3578</v>
      </c>
      <c r="AG246" t="s">
        <v>3585</v>
      </c>
    </row>
    <row r="247" spans="1:33" x14ac:dyDescent="0.25">
      <c r="A247" t="s">
        <v>12</v>
      </c>
      <c r="B247">
        <v>690258</v>
      </c>
      <c r="C247" t="s">
        <v>2521</v>
      </c>
      <c r="D247" s="4" t="str">
        <f t="shared" si="36"/>
        <v>2023-04-25</v>
      </c>
      <c r="E247" s="2">
        <f t="shared" si="37"/>
        <v>1</v>
      </c>
      <c r="F247" s="2">
        <v>5</v>
      </c>
      <c r="G247" s="2" t="s">
        <v>3830</v>
      </c>
      <c r="H247" s="2">
        <v>40</v>
      </c>
      <c r="I247" s="2">
        <v>40</v>
      </c>
      <c r="J247" s="2">
        <f t="shared" si="38"/>
        <v>0</v>
      </c>
      <c r="K247" s="4" t="str">
        <f t="shared" si="39"/>
        <v>25</v>
      </c>
      <c r="L247" s="4" t="str">
        <f t="shared" si="40"/>
        <v>04</v>
      </c>
      <c r="M247" s="4" t="str">
        <f t="shared" si="41"/>
        <v>2023</v>
      </c>
      <c r="N247" t="str">
        <f t="shared" si="42"/>
        <v>18:37</v>
      </c>
      <c r="O247" t="s">
        <v>3641</v>
      </c>
      <c r="P247" t="s">
        <v>3559</v>
      </c>
      <c r="Q247" t="s">
        <v>2522</v>
      </c>
      <c r="R247" s="4" t="str">
        <f t="shared" si="43"/>
        <v>2023-04-26</v>
      </c>
      <c r="S247" s="4" t="str">
        <f t="shared" si="44"/>
        <v>26</v>
      </c>
      <c r="T247" s="4" t="str">
        <f t="shared" si="45"/>
        <v>04</v>
      </c>
      <c r="U247" s="4" t="str">
        <f t="shared" si="46"/>
        <v>2023</v>
      </c>
      <c r="V247" t="str">
        <f t="shared" si="47"/>
        <v>18:04</v>
      </c>
      <c r="W247" t="s">
        <v>3641</v>
      </c>
      <c r="X247">
        <v>15154189297940</v>
      </c>
      <c r="Y247" s="2">
        <v>15154189297940</v>
      </c>
      <c r="Z247" t="s">
        <v>2523</v>
      </c>
      <c r="AA247" t="s">
        <v>2524</v>
      </c>
      <c r="AB247" t="s">
        <v>94</v>
      </c>
      <c r="AC247" t="s">
        <v>3823</v>
      </c>
      <c r="AD247" t="s">
        <v>2525</v>
      </c>
      <c r="AE247" t="s">
        <v>2526</v>
      </c>
      <c r="AF247" t="s">
        <v>3581</v>
      </c>
      <c r="AG247" t="s">
        <v>3583</v>
      </c>
    </row>
    <row r="248" spans="1:33" x14ac:dyDescent="0.25">
      <c r="A248" t="s">
        <v>12</v>
      </c>
      <c r="B248">
        <v>690547</v>
      </c>
      <c r="C248" t="s">
        <v>2515</v>
      </c>
      <c r="D248" s="4" t="str">
        <f t="shared" si="36"/>
        <v>2023-04-26</v>
      </c>
      <c r="E248" s="2">
        <f t="shared" si="37"/>
        <v>1</v>
      </c>
      <c r="F248" s="2">
        <v>5</v>
      </c>
      <c r="G248" s="2" t="s">
        <v>3830</v>
      </c>
      <c r="H248" s="2">
        <v>40</v>
      </c>
      <c r="I248" s="2">
        <v>40</v>
      </c>
      <c r="J248" s="2">
        <f t="shared" si="38"/>
        <v>0</v>
      </c>
      <c r="K248" s="4" t="str">
        <f t="shared" si="39"/>
        <v>26</v>
      </c>
      <c r="L248" s="4" t="str">
        <f t="shared" si="40"/>
        <v>04</v>
      </c>
      <c r="M248" s="4" t="str">
        <f t="shared" si="41"/>
        <v>2023</v>
      </c>
      <c r="N248" t="str">
        <f t="shared" si="42"/>
        <v>10:26</v>
      </c>
      <c r="O248" t="s">
        <v>3641</v>
      </c>
      <c r="P248" t="s">
        <v>3559</v>
      </c>
      <c r="Q248" t="s">
        <v>2516</v>
      </c>
      <c r="R248" s="4" t="str">
        <f t="shared" si="43"/>
        <v>2023-04-27</v>
      </c>
      <c r="S248" s="4" t="str">
        <f t="shared" si="44"/>
        <v>27</v>
      </c>
      <c r="T248" s="4" t="str">
        <f t="shared" si="45"/>
        <v>04</v>
      </c>
      <c r="U248" s="4" t="str">
        <f t="shared" si="46"/>
        <v>2023</v>
      </c>
      <c r="V248" t="str">
        <f t="shared" si="47"/>
        <v>14:03</v>
      </c>
      <c r="W248" t="s">
        <v>3641</v>
      </c>
      <c r="X248">
        <v>15168748634388</v>
      </c>
      <c r="Y248" s="2">
        <v>15168748634388</v>
      </c>
      <c r="Z248" t="s">
        <v>2517</v>
      </c>
      <c r="AA248" t="s">
        <v>2518</v>
      </c>
      <c r="AB248" t="s">
        <v>94</v>
      </c>
      <c r="AC248" t="s">
        <v>3823</v>
      </c>
      <c r="AD248" t="s">
        <v>2519</v>
      </c>
      <c r="AE248" t="s">
        <v>2520</v>
      </c>
      <c r="AF248" t="s">
        <v>2221</v>
      </c>
      <c r="AG248" t="s">
        <v>3575</v>
      </c>
    </row>
    <row r="249" spans="1:33" x14ac:dyDescent="0.25">
      <c r="A249" t="s">
        <v>12</v>
      </c>
      <c r="B249">
        <v>690906</v>
      </c>
      <c r="C249" t="s">
        <v>2509</v>
      </c>
      <c r="D249" s="4" t="str">
        <f t="shared" si="36"/>
        <v>2023-04-26</v>
      </c>
      <c r="E249" s="2">
        <f t="shared" si="37"/>
        <v>8</v>
      </c>
      <c r="F249" s="2">
        <v>5</v>
      </c>
      <c r="G249" s="2" t="s">
        <v>3829</v>
      </c>
      <c r="H249" s="2">
        <v>40</v>
      </c>
      <c r="I249" s="2">
        <v>40</v>
      </c>
      <c r="J249" s="2">
        <f t="shared" si="38"/>
        <v>0</v>
      </c>
      <c r="K249" s="4" t="str">
        <f t="shared" si="39"/>
        <v>26</v>
      </c>
      <c r="L249" s="4" t="str">
        <f t="shared" si="40"/>
        <v>04</v>
      </c>
      <c r="M249" s="4" t="str">
        <f t="shared" si="41"/>
        <v>2023</v>
      </c>
      <c r="N249" t="str">
        <f t="shared" si="42"/>
        <v>20:23</v>
      </c>
      <c r="O249" t="s">
        <v>3641</v>
      </c>
      <c r="P249" t="s">
        <v>3559</v>
      </c>
      <c r="Q249" t="s">
        <v>2510</v>
      </c>
      <c r="R249" s="4" t="str">
        <f t="shared" si="43"/>
        <v>2023-05-04</v>
      </c>
      <c r="S249" s="4" t="str">
        <f t="shared" si="44"/>
        <v>04</v>
      </c>
      <c r="T249" s="4" t="str">
        <f t="shared" si="45"/>
        <v>05</v>
      </c>
      <c r="U249" s="4" t="str">
        <f t="shared" si="46"/>
        <v>2023</v>
      </c>
      <c r="V249" t="str">
        <f t="shared" si="47"/>
        <v>14:03</v>
      </c>
      <c r="W249" t="s">
        <v>3661</v>
      </c>
      <c r="X249">
        <v>382761287952</v>
      </c>
      <c r="Y249" s="2">
        <v>382761287952</v>
      </c>
      <c r="Z249" t="s">
        <v>2511</v>
      </c>
      <c r="AA249" t="s">
        <v>2512</v>
      </c>
      <c r="AB249" t="s">
        <v>94</v>
      </c>
      <c r="AC249" t="s">
        <v>3823</v>
      </c>
      <c r="AD249" t="s">
        <v>2513</v>
      </c>
      <c r="AE249" t="s">
        <v>2514</v>
      </c>
      <c r="AF249" t="s">
        <v>3581</v>
      </c>
      <c r="AG249" t="s">
        <v>3583</v>
      </c>
    </row>
    <row r="250" spans="1:33" x14ac:dyDescent="0.25">
      <c r="A250" t="s">
        <v>12</v>
      </c>
      <c r="B250">
        <v>691485</v>
      </c>
      <c r="C250" t="s">
        <v>2506</v>
      </c>
      <c r="D250" s="4" t="str">
        <f t="shared" si="36"/>
        <v>2023-04-27</v>
      </c>
      <c r="E250" s="2">
        <f t="shared" si="37"/>
        <v>5</v>
      </c>
      <c r="F250" s="2">
        <v>5</v>
      </c>
      <c r="G250" s="2" t="s">
        <v>3830</v>
      </c>
      <c r="H250" s="2">
        <v>40</v>
      </c>
      <c r="I250" s="2">
        <v>40</v>
      </c>
      <c r="J250" s="2">
        <f t="shared" si="38"/>
        <v>0</v>
      </c>
      <c r="K250" s="4" t="str">
        <f t="shared" si="39"/>
        <v>27</v>
      </c>
      <c r="L250" s="4" t="str">
        <f t="shared" si="40"/>
        <v>04</v>
      </c>
      <c r="M250" s="4" t="str">
        <f t="shared" si="41"/>
        <v>2023</v>
      </c>
      <c r="N250" t="str">
        <f t="shared" si="42"/>
        <v>19:19</v>
      </c>
      <c r="O250" t="s">
        <v>3641</v>
      </c>
      <c r="P250" t="s">
        <v>3559</v>
      </c>
      <c r="Q250" t="s">
        <v>2507</v>
      </c>
      <c r="R250" s="4" t="str">
        <f t="shared" si="43"/>
        <v>2023-05-02</v>
      </c>
      <c r="S250" s="4" t="str">
        <f t="shared" si="44"/>
        <v>02</v>
      </c>
      <c r="T250" s="4" t="str">
        <f t="shared" si="45"/>
        <v>05</v>
      </c>
      <c r="U250" s="4" t="str">
        <f t="shared" si="46"/>
        <v>2023</v>
      </c>
      <c r="V250" t="str">
        <f t="shared" si="47"/>
        <v>16:03</v>
      </c>
      <c r="W250" t="s">
        <v>3661</v>
      </c>
      <c r="X250">
        <v>423092831352</v>
      </c>
      <c r="Y250" s="2">
        <v>423092831352</v>
      </c>
      <c r="Z250" t="s">
        <v>725</v>
      </c>
      <c r="AA250" t="s">
        <v>726</v>
      </c>
      <c r="AB250" t="s">
        <v>604</v>
      </c>
      <c r="AC250" t="s">
        <v>3817</v>
      </c>
      <c r="AD250" t="s">
        <v>2508</v>
      </c>
      <c r="AE250" t="s">
        <v>3653</v>
      </c>
      <c r="AF250" t="s">
        <v>3578</v>
      </c>
      <c r="AG250" t="s">
        <v>3583</v>
      </c>
    </row>
    <row r="251" spans="1:33" x14ac:dyDescent="0.25">
      <c r="A251" t="s">
        <v>12</v>
      </c>
      <c r="B251">
        <v>691683</v>
      </c>
      <c r="C251" t="s">
        <v>2502</v>
      </c>
      <c r="D251" s="4" t="str">
        <f t="shared" si="36"/>
        <v>2023-04-28</v>
      </c>
      <c r="E251" s="2">
        <f t="shared" si="37"/>
        <v>6</v>
      </c>
      <c r="F251" s="2">
        <v>5</v>
      </c>
      <c r="G251" s="2" t="s">
        <v>3829</v>
      </c>
      <c r="H251" s="2">
        <v>40</v>
      </c>
      <c r="I251" s="2">
        <v>40</v>
      </c>
      <c r="J251" s="2">
        <f t="shared" si="38"/>
        <v>0</v>
      </c>
      <c r="K251" s="4" t="str">
        <f t="shared" si="39"/>
        <v>28</v>
      </c>
      <c r="L251" s="4" t="str">
        <f t="shared" si="40"/>
        <v>04</v>
      </c>
      <c r="M251" s="4" t="str">
        <f t="shared" si="41"/>
        <v>2023</v>
      </c>
      <c r="N251" t="str">
        <f t="shared" si="42"/>
        <v>01:24</v>
      </c>
      <c r="O251" t="s">
        <v>3641</v>
      </c>
      <c r="P251" t="s">
        <v>3559</v>
      </c>
      <c r="Q251" t="s">
        <v>2445</v>
      </c>
      <c r="R251" s="4" t="str">
        <f t="shared" si="43"/>
        <v>2023-05-04</v>
      </c>
      <c r="S251" s="4" t="str">
        <f t="shared" si="44"/>
        <v>04</v>
      </c>
      <c r="T251" s="4" t="str">
        <f t="shared" si="45"/>
        <v>05</v>
      </c>
      <c r="U251" s="4" t="str">
        <f t="shared" si="46"/>
        <v>2023</v>
      </c>
      <c r="V251" t="str">
        <f t="shared" si="47"/>
        <v>14:03</v>
      </c>
      <c r="W251" t="s">
        <v>3661</v>
      </c>
      <c r="X251">
        <v>379033432672</v>
      </c>
      <c r="Y251" s="2">
        <v>379033432672</v>
      </c>
      <c r="Z251" t="s">
        <v>2503</v>
      </c>
      <c r="AA251" t="s">
        <v>2504</v>
      </c>
      <c r="AB251" t="s">
        <v>94</v>
      </c>
      <c r="AC251" t="s">
        <v>3823</v>
      </c>
      <c r="AD251" t="s">
        <v>1873</v>
      </c>
      <c r="AE251" t="s">
        <v>2505</v>
      </c>
      <c r="AF251" t="s">
        <v>3581</v>
      </c>
      <c r="AG251" t="s">
        <v>3588</v>
      </c>
    </row>
    <row r="252" spans="1:33" x14ac:dyDescent="0.25">
      <c r="A252" t="s">
        <v>12</v>
      </c>
      <c r="B252">
        <v>691815</v>
      </c>
      <c r="C252" t="s">
        <v>2498</v>
      </c>
      <c r="D252" s="4" t="str">
        <f t="shared" si="36"/>
        <v>2023-04-28</v>
      </c>
      <c r="E252" s="2">
        <f t="shared" si="37"/>
        <v>33</v>
      </c>
      <c r="F252" s="2">
        <v>5</v>
      </c>
      <c r="G252" s="2" t="s">
        <v>3829</v>
      </c>
      <c r="H252" s="2">
        <v>40</v>
      </c>
      <c r="I252" s="2">
        <v>40</v>
      </c>
      <c r="J252" s="2">
        <f t="shared" si="38"/>
        <v>0</v>
      </c>
      <c r="K252" s="4" t="str">
        <f t="shared" si="39"/>
        <v>28</v>
      </c>
      <c r="L252" s="4" t="str">
        <f t="shared" si="40"/>
        <v>04</v>
      </c>
      <c r="M252" s="4" t="str">
        <f t="shared" si="41"/>
        <v>2023</v>
      </c>
      <c r="N252" t="str">
        <f t="shared" si="42"/>
        <v>13:10</v>
      </c>
      <c r="O252" t="s">
        <v>3641</v>
      </c>
      <c r="P252" t="s">
        <v>3559</v>
      </c>
      <c r="Q252" t="s">
        <v>2177</v>
      </c>
      <c r="R252" s="4" t="str">
        <f t="shared" si="43"/>
        <v>2023-05-31</v>
      </c>
      <c r="S252" s="4" t="str">
        <f t="shared" si="44"/>
        <v>31</v>
      </c>
      <c r="T252" s="4" t="str">
        <f t="shared" si="45"/>
        <v>05</v>
      </c>
      <c r="U252" s="4" t="str">
        <f t="shared" si="46"/>
        <v>2023</v>
      </c>
      <c r="V252" t="str">
        <f t="shared" si="47"/>
        <v>14:03</v>
      </c>
      <c r="W252" t="s">
        <v>3661</v>
      </c>
      <c r="X252">
        <v>15216302943380</v>
      </c>
      <c r="Y252" s="2">
        <v>15216302943380</v>
      </c>
      <c r="Z252" t="s">
        <v>2499</v>
      </c>
      <c r="AA252" t="s">
        <v>2500</v>
      </c>
      <c r="AB252" t="s">
        <v>16</v>
      </c>
      <c r="AC252" t="s">
        <v>3821</v>
      </c>
      <c r="AD252" t="s">
        <v>2501</v>
      </c>
      <c r="AE252" t="s">
        <v>3638</v>
      </c>
      <c r="AF252" t="s">
        <v>3578</v>
      </c>
      <c r="AG252" t="s">
        <v>3585</v>
      </c>
    </row>
    <row r="253" spans="1:33" x14ac:dyDescent="0.25">
      <c r="A253" t="s">
        <v>12</v>
      </c>
      <c r="B253">
        <v>692509</v>
      </c>
      <c r="C253" t="s">
        <v>2492</v>
      </c>
      <c r="D253" s="4" t="str">
        <f t="shared" si="36"/>
        <v>2023-05-01</v>
      </c>
      <c r="E253" s="2">
        <f t="shared" si="37"/>
        <v>2</v>
      </c>
      <c r="F253" s="2">
        <v>5</v>
      </c>
      <c r="G253" s="2" t="s">
        <v>3830</v>
      </c>
      <c r="H253" s="2">
        <v>54</v>
      </c>
      <c r="I253" s="2">
        <v>40</v>
      </c>
      <c r="J253" s="2">
        <f t="shared" si="38"/>
        <v>14</v>
      </c>
      <c r="K253" s="4" t="str">
        <f t="shared" si="39"/>
        <v>01</v>
      </c>
      <c r="L253" s="4" t="str">
        <f t="shared" si="40"/>
        <v>05</v>
      </c>
      <c r="M253" s="4" t="str">
        <f t="shared" si="41"/>
        <v>2023</v>
      </c>
      <c r="N253" t="str">
        <f t="shared" si="42"/>
        <v>01:50</v>
      </c>
      <c r="O253" t="s">
        <v>3661</v>
      </c>
      <c r="P253" t="s">
        <v>3559</v>
      </c>
      <c r="Q253" t="s">
        <v>2493</v>
      </c>
      <c r="R253" s="4" t="str">
        <f t="shared" si="43"/>
        <v>2023-05-03</v>
      </c>
      <c r="S253" s="4" t="str">
        <f t="shared" si="44"/>
        <v>03</v>
      </c>
      <c r="T253" s="4" t="str">
        <f t="shared" si="45"/>
        <v>05</v>
      </c>
      <c r="U253" s="4" t="str">
        <f t="shared" si="46"/>
        <v>2023</v>
      </c>
      <c r="V253" t="str">
        <f t="shared" si="47"/>
        <v>14:03</v>
      </c>
      <c r="W253" t="s">
        <v>3661</v>
      </c>
      <c r="X253">
        <v>15250122706452</v>
      </c>
      <c r="Y253" s="2">
        <v>15250122706452</v>
      </c>
      <c r="Z253" t="s">
        <v>2494</v>
      </c>
      <c r="AA253" t="s">
        <v>2495</v>
      </c>
      <c r="AB253" t="s">
        <v>16</v>
      </c>
      <c r="AC253" t="s">
        <v>3823</v>
      </c>
      <c r="AD253" t="s">
        <v>2496</v>
      </c>
      <c r="AE253" t="s">
        <v>2497</v>
      </c>
      <c r="AF253" t="s">
        <v>3578</v>
      </c>
      <c r="AG253" t="s">
        <v>3585</v>
      </c>
    </row>
    <row r="254" spans="1:33" x14ac:dyDescent="0.25">
      <c r="A254" t="s">
        <v>12</v>
      </c>
      <c r="B254">
        <v>692533</v>
      </c>
      <c r="C254" t="s">
        <v>2487</v>
      </c>
      <c r="D254" s="4" t="str">
        <f t="shared" si="36"/>
        <v>2023-05-01</v>
      </c>
      <c r="E254" s="2">
        <f t="shared" si="37"/>
        <v>3</v>
      </c>
      <c r="F254" s="2">
        <v>5</v>
      </c>
      <c r="G254" s="2" t="s">
        <v>3830</v>
      </c>
      <c r="H254" s="2">
        <v>54</v>
      </c>
      <c r="I254" s="2">
        <v>40</v>
      </c>
      <c r="J254" s="2">
        <f t="shared" si="38"/>
        <v>14</v>
      </c>
      <c r="K254" s="4" t="str">
        <f t="shared" si="39"/>
        <v>01</v>
      </c>
      <c r="L254" s="4" t="str">
        <f t="shared" si="40"/>
        <v>05</v>
      </c>
      <c r="M254" s="4" t="str">
        <f t="shared" si="41"/>
        <v>2023</v>
      </c>
      <c r="N254" t="str">
        <f t="shared" si="42"/>
        <v>03:24</v>
      </c>
      <c r="O254" t="s">
        <v>3661</v>
      </c>
      <c r="P254" t="s">
        <v>3559</v>
      </c>
      <c r="Q254" t="s">
        <v>2445</v>
      </c>
      <c r="R254" s="4" t="str">
        <f t="shared" si="43"/>
        <v>2023-05-04</v>
      </c>
      <c r="S254" s="4" t="str">
        <f t="shared" si="44"/>
        <v>04</v>
      </c>
      <c r="T254" s="4" t="str">
        <f t="shared" si="45"/>
        <v>05</v>
      </c>
      <c r="U254" s="4" t="str">
        <f t="shared" si="46"/>
        <v>2023</v>
      </c>
      <c r="V254" t="str">
        <f t="shared" si="47"/>
        <v>14:03</v>
      </c>
      <c r="W254" t="s">
        <v>3661</v>
      </c>
      <c r="X254">
        <v>399333224611</v>
      </c>
      <c r="Y254" s="2">
        <v>399333224611</v>
      </c>
      <c r="Z254" t="s">
        <v>2488</v>
      </c>
      <c r="AA254" t="s">
        <v>2489</v>
      </c>
      <c r="AB254" t="s">
        <v>94</v>
      </c>
      <c r="AC254" t="s">
        <v>3823</v>
      </c>
      <c r="AD254" t="s">
        <v>2490</v>
      </c>
      <c r="AE254" t="s">
        <v>2491</v>
      </c>
      <c r="AF254" t="s">
        <v>3578</v>
      </c>
      <c r="AG254" t="s">
        <v>3579</v>
      </c>
    </row>
    <row r="255" spans="1:33" x14ac:dyDescent="0.25">
      <c r="A255" t="s">
        <v>12</v>
      </c>
      <c r="B255">
        <v>692634</v>
      </c>
      <c r="C255" t="s">
        <v>2481</v>
      </c>
      <c r="D255" s="4" t="str">
        <f t="shared" si="36"/>
        <v>2023-05-01</v>
      </c>
      <c r="E255" s="2">
        <f t="shared" si="37"/>
        <v>1</v>
      </c>
      <c r="F255" s="2">
        <v>5</v>
      </c>
      <c r="G255" s="2" t="s">
        <v>3830</v>
      </c>
      <c r="H255" s="2">
        <v>54</v>
      </c>
      <c r="I255" s="2">
        <v>40</v>
      </c>
      <c r="J255" s="2">
        <f t="shared" si="38"/>
        <v>14</v>
      </c>
      <c r="K255" s="4" t="str">
        <f t="shared" si="39"/>
        <v>01</v>
      </c>
      <c r="L255" s="4" t="str">
        <f t="shared" si="40"/>
        <v>05</v>
      </c>
      <c r="M255" s="4" t="str">
        <f t="shared" si="41"/>
        <v>2023</v>
      </c>
      <c r="N255" t="str">
        <f t="shared" si="42"/>
        <v>21:21</v>
      </c>
      <c r="O255" t="s">
        <v>3661</v>
      </c>
      <c r="P255" t="s">
        <v>3559</v>
      </c>
      <c r="Q255" t="s">
        <v>2482</v>
      </c>
      <c r="R255" s="4" t="str">
        <f t="shared" si="43"/>
        <v>2023-05-02</v>
      </c>
      <c r="S255" s="4" t="str">
        <f t="shared" si="44"/>
        <v>02</v>
      </c>
      <c r="T255" s="4" t="str">
        <f t="shared" si="45"/>
        <v>05</v>
      </c>
      <c r="U255" s="4" t="str">
        <f t="shared" si="46"/>
        <v>2023</v>
      </c>
      <c r="V255" t="str">
        <f t="shared" si="47"/>
        <v>20:04</v>
      </c>
      <c r="W255" t="s">
        <v>3661</v>
      </c>
      <c r="X255">
        <v>423757624472</v>
      </c>
      <c r="Y255" s="2">
        <v>423757624472</v>
      </c>
      <c r="Z255" t="s">
        <v>2483</v>
      </c>
      <c r="AA255" t="s">
        <v>2484</v>
      </c>
      <c r="AB255" t="s">
        <v>94</v>
      </c>
      <c r="AC255" t="s">
        <v>3823</v>
      </c>
      <c r="AD255" t="s">
        <v>2485</v>
      </c>
      <c r="AE255" t="s">
        <v>2486</v>
      </c>
      <c r="AF255" t="s">
        <v>3581</v>
      </c>
      <c r="AG255" t="s">
        <v>3583</v>
      </c>
    </row>
    <row r="256" spans="1:33" x14ac:dyDescent="0.25">
      <c r="A256" t="s">
        <v>12</v>
      </c>
      <c r="B256">
        <v>693699</v>
      </c>
      <c r="C256" t="s">
        <v>2476</v>
      </c>
      <c r="D256" s="4" t="str">
        <f t="shared" si="36"/>
        <v>2023-05-02</v>
      </c>
      <c r="E256" s="2">
        <f t="shared" si="37"/>
        <v>1</v>
      </c>
      <c r="F256" s="2">
        <v>5</v>
      </c>
      <c r="G256" s="2" t="s">
        <v>3830</v>
      </c>
      <c r="H256" s="2">
        <v>54</v>
      </c>
      <c r="I256" s="2">
        <v>40</v>
      </c>
      <c r="J256" s="2">
        <f t="shared" si="38"/>
        <v>14</v>
      </c>
      <c r="K256" s="4" t="str">
        <f t="shared" si="39"/>
        <v>02</v>
      </c>
      <c r="L256" s="4" t="str">
        <f t="shared" si="40"/>
        <v>05</v>
      </c>
      <c r="M256" s="4" t="str">
        <f t="shared" si="41"/>
        <v>2023</v>
      </c>
      <c r="N256" t="str">
        <f t="shared" si="42"/>
        <v>20:34</v>
      </c>
      <c r="O256" t="s">
        <v>3661</v>
      </c>
      <c r="P256" t="s">
        <v>3559</v>
      </c>
      <c r="Q256" t="s">
        <v>2463</v>
      </c>
      <c r="R256" s="4" t="str">
        <f t="shared" si="43"/>
        <v>2023-05-03</v>
      </c>
      <c r="S256" s="4" t="str">
        <f t="shared" si="44"/>
        <v>03</v>
      </c>
      <c r="T256" s="4" t="str">
        <f t="shared" si="45"/>
        <v>05</v>
      </c>
      <c r="U256" s="4" t="str">
        <f t="shared" si="46"/>
        <v>2023</v>
      </c>
      <c r="V256" t="str">
        <f t="shared" si="47"/>
        <v>15:03</v>
      </c>
      <c r="W256" t="s">
        <v>3661</v>
      </c>
      <c r="X256">
        <v>5735437926164</v>
      </c>
      <c r="Y256" s="2">
        <v>5735437926164</v>
      </c>
      <c r="Z256" t="s">
        <v>2477</v>
      </c>
      <c r="AA256" t="s">
        <v>2478</v>
      </c>
      <c r="AB256" t="s">
        <v>94</v>
      </c>
      <c r="AC256" t="s">
        <v>3823</v>
      </c>
      <c r="AD256" t="s">
        <v>2479</v>
      </c>
      <c r="AE256" t="s">
        <v>2480</v>
      </c>
      <c r="AF256" t="s">
        <v>3581</v>
      </c>
      <c r="AG256" t="s">
        <v>3590</v>
      </c>
    </row>
    <row r="257" spans="1:33" x14ac:dyDescent="0.25">
      <c r="A257" t="s">
        <v>12</v>
      </c>
      <c r="B257">
        <v>694036</v>
      </c>
      <c r="C257" t="s">
        <v>2471</v>
      </c>
      <c r="D257" s="4" t="str">
        <f t="shared" si="36"/>
        <v>2023-05-03</v>
      </c>
      <c r="E257" s="2">
        <f t="shared" si="37"/>
        <v>1</v>
      </c>
      <c r="F257" s="2">
        <v>5</v>
      </c>
      <c r="G257" s="2" t="s">
        <v>3830</v>
      </c>
      <c r="H257" s="2">
        <v>54</v>
      </c>
      <c r="I257" s="2">
        <v>40</v>
      </c>
      <c r="J257" s="2">
        <f t="shared" si="38"/>
        <v>14</v>
      </c>
      <c r="K257" s="4" t="str">
        <f t="shared" si="39"/>
        <v>03</v>
      </c>
      <c r="L257" s="4" t="str">
        <f t="shared" si="40"/>
        <v>05</v>
      </c>
      <c r="M257" s="4" t="str">
        <f t="shared" si="41"/>
        <v>2023</v>
      </c>
      <c r="N257" t="str">
        <f t="shared" si="42"/>
        <v>05:54</v>
      </c>
      <c r="O257" t="s">
        <v>3661</v>
      </c>
      <c r="P257" t="s">
        <v>3559</v>
      </c>
      <c r="Q257" t="s">
        <v>2445</v>
      </c>
      <c r="R257" s="4" t="str">
        <f t="shared" si="43"/>
        <v>2023-05-04</v>
      </c>
      <c r="S257" s="4" t="str">
        <f t="shared" si="44"/>
        <v>04</v>
      </c>
      <c r="T257" s="4" t="str">
        <f t="shared" si="45"/>
        <v>05</v>
      </c>
      <c r="U257" s="4" t="str">
        <f t="shared" si="46"/>
        <v>2023</v>
      </c>
      <c r="V257" t="str">
        <f t="shared" si="47"/>
        <v>14:03</v>
      </c>
      <c r="W257" t="s">
        <v>3661</v>
      </c>
      <c r="X257">
        <v>392518345991</v>
      </c>
      <c r="Y257" s="2">
        <v>392518345991</v>
      </c>
      <c r="Z257" t="s">
        <v>2472</v>
      </c>
      <c r="AA257" t="s">
        <v>2473</v>
      </c>
      <c r="AB257" t="s">
        <v>35</v>
      </c>
      <c r="AC257" t="s">
        <v>3823</v>
      </c>
      <c r="AD257" t="s">
        <v>2474</v>
      </c>
      <c r="AE257" t="s">
        <v>2475</v>
      </c>
      <c r="AF257" t="s">
        <v>3581</v>
      </c>
      <c r="AG257" t="s">
        <v>3583</v>
      </c>
    </row>
    <row r="258" spans="1:33" x14ac:dyDescent="0.25">
      <c r="A258" t="s">
        <v>12</v>
      </c>
      <c r="B258">
        <v>694120</v>
      </c>
      <c r="C258" t="s">
        <v>2466</v>
      </c>
      <c r="D258" s="4" t="str">
        <f t="shared" ref="D258:D321" si="48">MID(C258,1,10)</f>
        <v>2023-05-03</v>
      </c>
      <c r="E258" s="2">
        <f t="shared" ref="E258:E321" si="49">R258-D258</f>
        <v>0</v>
      </c>
      <c r="F258" s="2">
        <v>5</v>
      </c>
      <c r="G258" s="2" t="s">
        <v>3830</v>
      </c>
      <c r="H258" s="2">
        <v>54</v>
      </c>
      <c r="I258" s="2">
        <v>40</v>
      </c>
      <c r="J258" s="2">
        <f t="shared" ref="J258:J321" si="50">H258-I258</f>
        <v>14</v>
      </c>
      <c r="K258" s="4" t="str">
        <f t="shared" ref="K258:K321" si="51">MID(D258,9,2)</f>
        <v>03</v>
      </c>
      <c r="L258" s="4" t="str">
        <f t="shared" ref="L258:L321" si="52">MID(D258,6,2)</f>
        <v>05</v>
      </c>
      <c r="M258" s="4" t="str">
        <f t="shared" ref="M258:M321" si="53">MID(D258,1,4)</f>
        <v>2023</v>
      </c>
      <c r="N258" t="str">
        <f t="shared" ref="N258:N321" si="54">MID(C258,12,5)</f>
        <v>12:53</v>
      </c>
      <c r="O258" t="s">
        <v>3661</v>
      </c>
      <c r="P258" t="s">
        <v>3559</v>
      </c>
      <c r="Q258" t="s">
        <v>2467</v>
      </c>
      <c r="R258" s="4" t="str">
        <f t="shared" ref="R258:R321" si="55">MID(Q258,1,10)</f>
        <v>2023-05-03</v>
      </c>
      <c r="S258" s="4" t="str">
        <f t="shared" ref="S258:S321" si="56">MID(R258,9,2)</f>
        <v>03</v>
      </c>
      <c r="T258" s="4" t="str">
        <f t="shared" ref="T258:T321" si="57">MID(R258,6,2)</f>
        <v>05</v>
      </c>
      <c r="U258" s="4" t="str">
        <f t="shared" ref="U258:U321" si="58">MID(R258,1,4)</f>
        <v>2023</v>
      </c>
      <c r="V258" t="str">
        <f t="shared" ref="V258:V321" si="59">MID(Q258,12,5)</f>
        <v>18:03</v>
      </c>
      <c r="W258" t="s">
        <v>3661</v>
      </c>
      <c r="X258">
        <v>15350610165524</v>
      </c>
      <c r="Y258" s="2">
        <v>15350610165524</v>
      </c>
      <c r="Z258" t="s">
        <v>2468</v>
      </c>
      <c r="AA258" t="s">
        <v>2469</v>
      </c>
      <c r="AB258" t="s">
        <v>35</v>
      </c>
      <c r="AC258" t="s">
        <v>3823</v>
      </c>
      <c r="AD258" t="s">
        <v>2470</v>
      </c>
      <c r="AE258" t="s">
        <v>3677</v>
      </c>
      <c r="AF258" t="s">
        <v>3578</v>
      </c>
      <c r="AG258" t="s">
        <v>3583</v>
      </c>
    </row>
    <row r="259" spans="1:33" x14ac:dyDescent="0.25">
      <c r="A259" t="s">
        <v>12</v>
      </c>
      <c r="B259">
        <v>694168</v>
      </c>
      <c r="C259" t="s">
        <v>2462</v>
      </c>
      <c r="D259" s="4" t="str">
        <f t="shared" si="48"/>
        <v>2023-05-03</v>
      </c>
      <c r="E259" s="2">
        <f t="shared" si="49"/>
        <v>0</v>
      </c>
      <c r="F259" s="2">
        <v>5</v>
      </c>
      <c r="G259" s="2" t="s">
        <v>3830</v>
      </c>
      <c r="H259" s="2">
        <v>54</v>
      </c>
      <c r="I259" s="2">
        <v>40</v>
      </c>
      <c r="J259" s="2">
        <f t="shared" si="50"/>
        <v>14</v>
      </c>
      <c r="K259" s="4" t="str">
        <f t="shared" si="51"/>
        <v>03</v>
      </c>
      <c r="L259" s="4" t="str">
        <f t="shared" si="52"/>
        <v>05</v>
      </c>
      <c r="M259" s="4" t="str">
        <f t="shared" si="53"/>
        <v>2023</v>
      </c>
      <c r="N259" t="str">
        <f t="shared" si="54"/>
        <v>12:54</v>
      </c>
      <c r="O259" t="s">
        <v>3661</v>
      </c>
      <c r="P259" t="s">
        <v>3559</v>
      </c>
      <c r="Q259" t="s">
        <v>2463</v>
      </c>
      <c r="R259" s="4" t="str">
        <f t="shared" si="55"/>
        <v>2023-05-03</v>
      </c>
      <c r="S259" s="4" t="str">
        <f t="shared" si="56"/>
        <v>03</v>
      </c>
      <c r="T259" s="4" t="str">
        <f t="shared" si="57"/>
        <v>05</v>
      </c>
      <c r="U259" s="4" t="str">
        <f t="shared" si="58"/>
        <v>2023</v>
      </c>
      <c r="V259" t="str">
        <f t="shared" si="59"/>
        <v>15:03</v>
      </c>
      <c r="W259" t="s">
        <v>3661</v>
      </c>
      <c r="X259">
        <v>15350610166036</v>
      </c>
      <c r="Y259" s="2">
        <v>15350610166036</v>
      </c>
      <c r="Z259" t="s">
        <v>2393</v>
      </c>
      <c r="AA259" t="s">
        <v>2394</v>
      </c>
      <c r="AB259" t="s">
        <v>94</v>
      </c>
      <c r="AC259" t="s">
        <v>3823</v>
      </c>
      <c r="AD259" t="s">
        <v>2464</v>
      </c>
      <c r="AE259" t="s">
        <v>2465</v>
      </c>
      <c r="AF259" t="s">
        <v>3581</v>
      </c>
      <c r="AG259" t="s">
        <v>3588</v>
      </c>
    </row>
    <row r="260" spans="1:33" x14ac:dyDescent="0.25">
      <c r="A260" t="s">
        <v>12</v>
      </c>
      <c r="B260">
        <v>694177</v>
      </c>
      <c r="C260" t="s">
        <v>2457</v>
      </c>
      <c r="D260" s="4" t="str">
        <f t="shared" si="48"/>
        <v>2023-05-03</v>
      </c>
      <c r="E260" s="2">
        <f t="shared" si="49"/>
        <v>155</v>
      </c>
      <c r="F260" s="2">
        <v>5</v>
      </c>
      <c r="G260" s="2" t="s">
        <v>3829</v>
      </c>
      <c r="H260" s="2">
        <v>54</v>
      </c>
      <c r="I260" s="2">
        <v>40</v>
      </c>
      <c r="J260" s="2">
        <f t="shared" si="50"/>
        <v>14</v>
      </c>
      <c r="K260" s="4" t="str">
        <f t="shared" si="51"/>
        <v>03</v>
      </c>
      <c r="L260" s="4" t="str">
        <f t="shared" si="52"/>
        <v>05</v>
      </c>
      <c r="M260" s="4" t="str">
        <f t="shared" si="53"/>
        <v>2023</v>
      </c>
      <c r="N260" t="str">
        <f t="shared" si="54"/>
        <v>12:54</v>
      </c>
      <c r="O260" t="s">
        <v>3661</v>
      </c>
      <c r="P260" t="s">
        <v>3559</v>
      </c>
      <c r="Q260" t="s">
        <v>2458</v>
      </c>
      <c r="R260" s="4" t="str">
        <f t="shared" si="55"/>
        <v>2023-10-05</v>
      </c>
      <c r="S260" s="4" t="str">
        <f t="shared" si="56"/>
        <v>05</v>
      </c>
      <c r="T260" s="4" t="str">
        <f t="shared" si="57"/>
        <v>10</v>
      </c>
      <c r="U260" s="4" t="str">
        <f t="shared" si="58"/>
        <v>2023</v>
      </c>
      <c r="V260" t="str">
        <f t="shared" si="59"/>
        <v>14:05</v>
      </c>
      <c r="W260" t="s">
        <v>3776</v>
      </c>
      <c r="X260">
        <v>15350610166292</v>
      </c>
      <c r="Y260" s="2">
        <v>15350610166292</v>
      </c>
      <c r="Z260" t="s">
        <v>2459</v>
      </c>
      <c r="AA260" t="s">
        <v>2460</v>
      </c>
      <c r="AB260" t="s">
        <v>511</v>
      </c>
      <c r="AC260" t="s">
        <v>3817</v>
      </c>
      <c r="AD260" t="s">
        <v>2461</v>
      </c>
      <c r="AE260" t="s">
        <v>3639</v>
      </c>
      <c r="AF260" t="s">
        <v>2221</v>
      </c>
      <c r="AG260" t="s">
        <v>3589</v>
      </c>
    </row>
    <row r="261" spans="1:33" x14ac:dyDescent="0.25">
      <c r="A261" t="s">
        <v>12</v>
      </c>
      <c r="B261">
        <v>694197</v>
      </c>
      <c r="C261" t="s">
        <v>2455</v>
      </c>
      <c r="D261" s="4" t="str">
        <f t="shared" si="48"/>
        <v>2023-05-03</v>
      </c>
      <c r="E261" s="2">
        <f t="shared" si="49"/>
        <v>0</v>
      </c>
      <c r="F261" s="2">
        <v>5</v>
      </c>
      <c r="G261" s="2" t="s">
        <v>3830</v>
      </c>
      <c r="H261" s="2">
        <v>54</v>
      </c>
      <c r="I261" s="2">
        <v>40</v>
      </c>
      <c r="J261" s="2">
        <f t="shared" si="50"/>
        <v>14</v>
      </c>
      <c r="K261" s="4" t="str">
        <f t="shared" si="51"/>
        <v>03</v>
      </c>
      <c r="L261" s="4" t="str">
        <f t="shared" si="52"/>
        <v>05</v>
      </c>
      <c r="M261" s="4" t="str">
        <f t="shared" si="53"/>
        <v>2023</v>
      </c>
      <c r="N261" t="str">
        <f t="shared" si="54"/>
        <v>13:14</v>
      </c>
      <c r="O261" t="s">
        <v>3661</v>
      </c>
      <c r="P261" t="s">
        <v>3559</v>
      </c>
      <c r="Q261" t="s">
        <v>2456</v>
      </c>
      <c r="R261" s="4" t="str">
        <f t="shared" si="55"/>
        <v>2023-05-03</v>
      </c>
      <c r="S261" s="4" t="str">
        <f t="shared" si="56"/>
        <v>03</v>
      </c>
      <c r="T261" s="4" t="str">
        <f t="shared" si="57"/>
        <v>05</v>
      </c>
      <c r="U261" s="4" t="str">
        <f t="shared" si="58"/>
        <v>2023</v>
      </c>
      <c r="V261" t="str">
        <f t="shared" si="59"/>
        <v>15:03</v>
      </c>
      <c r="W261" t="s">
        <v>3661</v>
      </c>
      <c r="X261">
        <v>15350610166036</v>
      </c>
      <c r="Y261" s="2">
        <v>15350610166036</v>
      </c>
      <c r="Z261" t="s">
        <v>2393</v>
      </c>
      <c r="AA261" t="s">
        <v>2394</v>
      </c>
      <c r="AB261" t="s">
        <v>94</v>
      </c>
      <c r="AC261" t="s">
        <v>3823</v>
      </c>
      <c r="AD261" t="s">
        <v>2395</v>
      </c>
      <c r="AE261" t="s">
        <v>3678</v>
      </c>
      <c r="AF261" t="s">
        <v>3581</v>
      </c>
      <c r="AG261" t="s">
        <v>3588</v>
      </c>
    </row>
    <row r="262" spans="1:33" x14ac:dyDescent="0.25">
      <c r="A262" t="s">
        <v>12</v>
      </c>
      <c r="B262">
        <v>694399</v>
      </c>
      <c r="C262" t="s">
        <v>2450</v>
      </c>
      <c r="D262" s="4" t="str">
        <f t="shared" si="48"/>
        <v>2023-05-03</v>
      </c>
      <c r="E262" s="2">
        <f t="shared" si="49"/>
        <v>132</v>
      </c>
      <c r="F262" s="2">
        <v>5</v>
      </c>
      <c r="G262" s="2" t="s">
        <v>3829</v>
      </c>
      <c r="H262" s="2">
        <v>54</v>
      </c>
      <c r="I262" s="2">
        <v>40</v>
      </c>
      <c r="J262" s="2">
        <f t="shared" si="50"/>
        <v>14</v>
      </c>
      <c r="K262" s="4" t="str">
        <f t="shared" si="51"/>
        <v>03</v>
      </c>
      <c r="L262" s="4" t="str">
        <f t="shared" si="52"/>
        <v>05</v>
      </c>
      <c r="M262" s="4" t="str">
        <f t="shared" si="53"/>
        <v>2023</v>
      </c>
      <c r="N262" t="str">
        <f t="shared" si="54"/>
        <v>15:59</v>
      </c>
      <c r="O262" t="s">
        <v>3661</v>
      </c>
      <c r="P262" t="s">
        <v>3559</v>
      </c>
      <c r="Q262" t="s">
        <v>2363</v>
      </c>
      <c r="R262" s="4" t="str">
        <f t="shared" si="55"/>
        <v>2023-09-12</v>
      </c>
      <c r="S262" s="4" t="str">
        <f t="shared" si="56"/>
        <v>12</v>
      </c>
      <c r="T262" s="4" t="str">
        <f t="shared" si="57"/>
        <v>09</v>
      </c>
      <c r="U262" s="4" t="str">
        <f t="shared" si="58"/>
        <v>2023</v>
      </c>
      <c r="V262" t="str">
        <f t="shared" si="59"/>
        <v>15:03</v>
      </c>
      <c r="W262" t="s">
        <v>3763</v>
      </c>
      <c r="X262">
        <v>15357565161108</v>
      </c>
      <c r="Y262" s="2">
        <v>15357565161108</v>
      </c>
      <c r="Z262" t="s">
        <v>2451</v>
      </c>
      <c r="AA262" t="s">
        <v>2452</v>
      </c>
      <c r="AB262" t="s">
        <v>604</v>
      </c>
      <c r="AC262" t="s">
        <v>3817</v>
      </c>
      <c r="AD262" t="s">
        <v>2453</v>
      </c>
      <c r="AE262" t="s">
        <v>2454</v>
      </c>
      <c r="AF262" t="s">
        <v>3578</v>
      </c>
      <c r="AG262" t="s">
        <v>3587</v>
      </c>
    </row>
    <row r="263" spans="1:33" x14ac:dyDescent="0.25">
      <c r="A263" t="s">
        <v>12</v>
      </c>
      <c r="B263">
        <v>694534</v>
      </c>
      <c r="C263" t="s">
        <v>63</v>
      </c>
      <c r="D263" s="4" t="str">
        <f t="shared" si="48"/>
        <v>2023-05-03</v>
      </c>
      <c r="E263" s="2">
        <f t="shared" si="49"/>
        <v>201</v>
      </c>
      <c r="F263" s="2">
        <v>5</v>
      </c>
      <c r="G263" s="2" t="s">
        <v>3829</v>
      </c>
      <c r="H263" s="2">
        <v>54</v>
      </c>
      <c r="I263" s="2">
        <v>40</v>
      </c>
      <c r="J263" s="2">
        <f t="shared" si="50"/>
        <v>14</v>
      </c>
      <c r="K263" s="4" t="str">
        <f t="shared" si="51"/>
        <v>03</v>
      </c>
      <c r="L263" s="4" t="str">
        <f t="shared" si="52"/>
        <v>05</v>
      </c>
      <c r="M263" s="4" t="str">
        <f t="shared" si="53"/>
        <v>2023</v>
      </c>
      <c r="N263" t="str">
        <f t="shared" si="54"/>
        <v>18:00</v>
      </c>
      <c r="O263" t="s">
        <v>3661</v>
      </c>
      <c r="P263" t="s">
        <v>3559</v>
      </c>
      <c r="Q263" t="s">
        <v>64</v>
      </c>
      <c r="R263" s="4" t="str">
        <f t="shared" si="55"/>
        <v>2023-11-20</v>
      </c>
      <c r="S263" s="4" t="str">
        <f t="shared" si="56"/>
        <v>20</v>
      </c>
      <c r="T263" s="4" t="str">
        <f t="shared" si="57"/>
        <v>11</v>
      </c>
      <c r="U263" s="4" t="str">
        <f t="shared" si="58"/>
        <v>2023</v>
      </c>
      <c r="V263" t="str">
        <f t="shared" si="59"/>
        <v>17:39</v>
      </c>
      <c r="W263" t="s">
        <v>3792</v>
      </c>
      <c r="X263">
        <v>400215433031</v>
      </c>
      <c r="Y263" s="2">
        <v>400215433031</v>
      </c>
      <c r="Z263" t="s">
        <v>65</v>
      </c>
      <c r="AA263" t="s">
        <v>66</v>
      </c>
      <c r="AB263" t="s">
        <v>28</v>
      </c>
      <c r="AC263" t="s">
        <v>3816</v>
      </c>
      <c r="AD263" t="s">
        <v>67</v>
      </c>
      <c r="AE263" t="s">
        <v>68</v>
      </c>
      <c r="AF263" t="s">
        <v>3581</v>
      </c>
      <c r="AG263" t="s">
        <v>3588</v>
      </c>
    </row>
    <row r="264" spans="1:33" x14ac:dyDescent="0.25">
      <c r="A264" t="s">
        <v>12</v>
      </c>
      <c r="B264">
        <v>694564</v>
      </c>
      <c r="C264" t="s">
        <v>2444</v>
      </c>
      <c r="D264" s="4" t="str">
        <f t="shared" si="48"/>
        <v>2023-05-03</v>
      </c>
      <c r="E264" s="2">
        <f t="shared" si="49"/>
        <v>1</v>
      </c>
      <c r="F264" s="2">
        <v>5</v>
      </c>
      <c r="G264" s="2" t="s">
        <v>3830</v>
      </c>
      <c r="H264" s="2">
        <v>54</v>
      </c>
      <c r="I264" s="2">
        <v>40</v>
      </c>
      <c r="J264" s="2">
        <f t="shared" si="50"/>
        <v>14</v>
      </c>
      <c r="K264" s="4" t="str">
        <f t="shared" si="51"/>
        <v>03</v>
      </c>
      <c r="L264" s="4" t="str">
        <f t="shared" si="52"/>
        <v>05</v>
      </c>
      <c r="M264" s="4" t="str">
        <f t="shared" si="53"/>
        <v>2023</v>
      </c>
      <c r="N264" t="str">
        <f t="shared" si="54"/>
        <v>18:31</v>
      </c>
      <c r="O264" t="s">
        <v>3661</v>
      </c>
      <c r="P264" t="s">
        <v>3559</v>
      </c>
      <c r="Q264" t="s">
        <v>2445</v>
      </c>
      <c r="R264" s="4" t="str">
        <f t="shared" si="55"/>
        <v>2023-05-04</v>
      </c>
      <c r="S264" s="4" t="str">
        <f t="shared" si="56"/>
        <v>04</v>
      </c>
      <c r="T264" s="4" t="str">
        <f t="shared" si="57"/>
        <v>05</v>
      </c>
      <c r="U264" s="4" t="str">
        <f t="shared" si="58"/>
        <v>2023</v>
      </c>
      <c r="V264" t="str">
        <f t="shared" si="59"/>
        <v>14:03</v>
      </c>
      <c r="W264" t="s">
        <v>3661</v>
      </c>
      <c r="X264">
        <v>15364298880788</v>
      </c>
      <c r="Y264" s="2">
        <v>15364298880788</v>
      </c>
      <c r="Z264" t="s">
        <v>2446</v>
      </c>
      <c r="AA264" t="s">
        <v>2447</v>
      </c>
      <c r="AB264" t="s">
        <v>94</v>
      </c>
      <c r="AC264" t="s">
        <v>3823</v>
      </c>
      <c r="AD264" t="s">
        <v>2448</v>
      </c>
      <c r="AE264" t="s">
        <v>2449</v>
      </c>
      <c r="AF264" t="s">
        <v>3578</v>
      </c>
      <c r="AG264" t="s">
        <v>3583</v>
      </c>
    </row>
    <row r="265" spans="1:33" x14ac:dyDescent="0.25">
      <c r="A265" t="s">
        <v>12</v>
      </c>
      <c r="B265">
        <v>694570</v>
      </c>
      <c r="C265" t="s">
        <v>2439</v>
      </c>
      <c r="D265" s="4" t="str">
        <f t="shared" si="48"/>
        <v>2023-05-03</v>
      </c>
      <c r="E265" s="2">
        <f t="shared" si="49"/>
        <v>1</v>
      </c>
      <c r="F265" s="2">
        <v>5</v>
      </c>
      <c r="G265" s="2" t="s">
        <v>3830</v>
      </c>
      <c r="H265" s="2">
        <v>54</v>
      </c>
      <c r="I265" s="2">
        <v>40</v>
      </c>
      <c r="J265" s="2">
        <f t="shared" si="50"/>
        <v>14</v>
      </c>
      <c r="K265" s="4" t="str">
        <f t="shared" si="51"/>
        <v>03</v>
      </c>
      <c r="L265" s="4" t="str">
        <f t="shared" si="52"/>
        <v>05</v>
      </c>
      <c r="M265" s="4" t="str">
        <f t="shared" si="53"/>
        <v>2023</v>
      </c>
      <c r="N265" t="str">
        <f t="shared" si="54"/>
        <v>18:34</v>
      </c>
      <c r="O265" t="s">
        <v>3661</v>
      </c>
      <c r="P265" t="s">
        <v>3559</v>
      </c>
      <c r="Q265" t="s">
        <v>2426</v>
      </c>
      <c r="R265" s="4" t="str">
        <f t="shared" si="55"/>
        <v>2023-05-04</v>
      </c>
      <c r="S265" s="4" t="str">
        <f t="shared" si="56"/>
        <v>04</v>
      </c>
      <c r="T265" s="4" t="str">
        <f t="shared" si="57"/>
        <v>05</v>
      </c>
      <c r="U265" s="4" t="str">
        <f t="shared" si="58"/>
        <v>2023</v>
      </c>
      <c r="V265" t="str">
        <f t="shared" si="59"/>
        <v>14:03</v>
      </c>
      <c r="W265" t="s">
        <v>3661</v>
      </c>
      <c r="X265">
        <v>383460961052</v>
      </c>
      <c r="Y265" s="2">
        <v>383460961052</v>
      </c>
      <c r="Z265" t="s">
        <v>2440</v>
      </c>
      <c r="AA265" t="s">
        <v>2441</v>
      </c>
      <c r="AB265" t="s">
        <v>94</v>
      </c>
      <c r="AC265" t="s">
        <v>3823</v>
      </c>
      <c r="AD265" t="s">
        <v>2442</v>
      </c>
      <c r="AE265" t="s">
        <v>2443</v>
      </c>
      <c r="AF265" t="s">
        <v>3578</v>
      </c>
      <c r="AG265" t="s">
        <v>3583</v>
      </c>
    </row>
    <row r="266" spans="1:33" x14ac:dyDescent="0.25">
      <c r="A266" t="s">
        <v>12</v>
      </c>
      <c r="B266">
        <v>694593</v>
      </c>
      <c r="C266" t="s">
        <v>2436</v>
      </c>
      <c r="D266" s="4" t="str">
        <f t="shared" si="48"/>
        <v>2023-05-03</v>
      </c>
      <c r="E266" s="2">
        <f t="shared" si="49"/>
        <v>28</v>
      </c>
      <c r="F266" s="2">
        <v>5</v>
      </c>
      <c r="G266" s="2" t="s">
        <v>3829</v>
      </c>
      <c r="H266" s="2">
        <v>54</v>
      </c>
      <c r="I266" s="2">
        <v>40</v>
      </c>
      <c r="J266" s="2">
        <f t="shared" si="50"/>
        <v>14</v>
      </c>
      <c r="K266" s="4" t="str">
        <f t="shared" si="51"/>
        <v>03</v>
      </c>
      <c r="L266" s="4" t="str">
        <f t="shared" si="52"/>
        <v>05</v>
      </c>
      <c r="M266" s="4" t="str">
        <f t="shared" si="53"/>
        <v>2023</v>
      </c>
      <c r="N266" t="str">
        <f t="shared" si="54"/>
        <v>18:57</v>
      </c>
      <c r="O266" t="s">
        <v>3661</v>
      </c>
      <c r="P266" t="s">
        <v>3559</v>
      </c>
      <c r="Q266" t="s">
        <v>2177</v>
      </c>
      <c r="R266" s="4" t="str">
        <f t="shared" si="55"/>
        <v>2023-05-31</v>
      </c>
      <c r="S266" s="4" t="str">
        <f t="shared" si="56"/>
        <v>31</v>
      </c>
      <c r="T266" s="4" t="str">
        <f t="shared" si="57"/>
        <v>05</v>
      </c>
      <c r="U266" s="4" t="str">
        <f t="shared" si="58"/>
        <v>2023</v>
      </c>
      <c r="V266" t="str">
        <f t="shared" si="59"/>
        <v>14:03</v>
      </c>
      <c r="W266" t="s">
        <v>3661</v>
      </c>
      <c r="X266">
        <v>10752328133652</v>
      </c>
      <c r="Y266" s="2">
        <v>10752328133652</v>
      </c>
      <c r="Z266" t="s">
        <v>77</v>
      </c>
      <c r="AA266" t="s">
        <v>78</v>
      </c>
      <c r="AB266" t="s">
        <v>16</v>
      </c>
      <c r="AC266" t="s">
        <v>3821</v>
      </c>
      <c r="AD266" t="s">
        <v>2437</v>
      </c>
      <c r="AE266" t="s">
        <v>2438</v>
      </c>
      <c r="AF266" t="s">
        <v>2221</v>
      </c>
      <c r="AG266" t="s">
        <v>3586</v>
      </c>
    </row>
    <row r="267" spans="1:33" x14ac:dyDescent="0.25">
      <c r="A267" t="s">
        <v>12</v>
      </c>
      <c r="B267">
        <v>694755</v>
      </c>
      <c r="C267" t="s">
        <v>2431</v>
      </c>
      <c r="D267" s="4" t="str">
        <f t="shared" si="48"/>
        <v>2023-05-03</v>
      </c>
      <c r="E267" s="2">
        <f t="shared" si="49"/>
        <v>1</v>
      </c>
      <c r="F267" s="2">
        <v>5</v>
      </c>
      <c r="G267" s="2" t="s">
        <v>3830</v>
      </c>
      <c r="H267" s="2">
        <v>54</v>
      </c>
      <c r="I267" s="2">
        <v>40</v>
      </c>
      <c r="J267" s="2">
        <f t="shared" si="50"/>
        <v>14</v>
      </c>
      <c r="K267" s="4" t="str">
        <f t="shared" si="51"/>
        <v>03</v>
      </c>
      <c r="L267" s="4" t="str">
        <f t="shared" si="52"/>
        <v>05</v>
      </c>
      <c r="M267" s="4" t="str">
        <f t="shared" si="53"/>
        <v>2023</v>
      </c>
      <c r="N267" t="str">
        <f t="shared" si="54"/>
        <v>20:21</v>
      </c>
      <c r="O267" t="s">
        <v>3661</v>
      </c>
      <c r="P267" t="s">
        <v>3559</v>
      </c>
      <c r="Q267" t="s">
        <v>2426</v>
      </c>
      <c r="R267" s="4" t="str">
        <f t="shared" si="55"/>
        <v>2023-05-04</v>
      </c>
      <c r="S267" s="4" t="str">
        <f t="shared" si="56"/>
        <v>04</v>
      </c>
      <c r="T267" s="4" t="str">
        <f t="shared" si="57"/>
        <v>05</v>
      </c>
      <c r="U267" s="4" t="str">
        <f t="shared" si="58"/>
        <v>2023</v>
      </c>
      <c r="V267" t="str">
        <f t="shared" si="59"/>
        <v>14:03</v>
      </c>
      <c r="W267" t="s">
        <v>3661</v>
      </c>
      <c r="X267">
        <v>15012330878996</v>
      </c>
      <c r="Y267" s="2">
        <v>15012330878996</v>
      </c>
      <c r="Z267" t="s">
        <v>2432</v>
      </c>
      <c r="AA267" t="s">
        <v>2433</v>
      </c>
      <c r="AB267" t="s">
        <v>94</v>
      </c>
      <c r="AC267" t="s">
        <v>3823</v>
      </c>
      <c r="AD267" t="s">
        <v>2434</v>
      </c>
      <c r="AE267" t="s">
        <v>2435</v>
      </c>
      <c r="AF267" t="s">
        <v>3581</v>
      </c>
      <c r="AG267" t="s">
        <v>3588</v>
      </c>
    </row>
    <row r="268" spans="1:33" x14ac:dyDescent="0.25">
      <c r="A268" t="s">
        <v>12</v>
      </c>
      <c r="B268">
        <v>694789</v>
      </c>
      <c r="C268" t="s">
        <v>2425</v>
      </c>
      <c r="D268" s="4" t="str">
        <f t="shared" si="48"/>
        <v>2023-05-03</v>
      </c>
      <c r="E268" s="2">
        <f t="shared" si="49"/>
        <v>1</v>
      </c>
      <c r="F268" s="2">
        <v>5</v>
      </c>
      <c r="G268" s="2" t="s">
        <v>3830</v>
      </c>
      <c r="H268" s="2">
        <v>54</v>
      </c>
      <c r="I268" s="2">
        <v>40</v>
      </c>
      <c r="J268" s="2">
        <f t="shared" si="50"/>
        <v>14</v>
      </c>
      <c r="K268" s="4" t="str">
        <f t="shared" si="51"/>
        <v>03</v>
      </c>
      <c r="L268" s="4" t="str">
        <f t="shared" si="52"/>
        <v>05</v>
      </c>
      <c r="M268" s="4" t="str">
        <f t="shared" si="53"/>
        <v>2023</v>
      </c>
      <c r="N268" t="str">
        <f t="shared" si="54"/>
        <v>20:45</v>
      </c>
      <c r="O268" t="s">
        <v>3661</v>
      </c>
      <c r="P268" t="s">
        <v>3559</v>
      </c>
      <c r="Q268" t="s">
        <v>2426</v>
      </c>
      <c r="R268" s="4" t="str">
        <f t="shared" si="55"/>
        <v>2023-05-04</v>
      </c>
      <c r="S268" s="4" t="str">
        <f t="shared" si="56"/>
        <v>04</v>
      </c>
      <c r="T268" s="4" t="str">
        <f t="shared" si="57"/>
        <v>05</v>
      </c>
      <c r="U268" s="4" t="str">
        <f t="shared" si="58"/>
        <v>2023</v>
      </c>
      <c r="V268" t="str">
        <f t="shared" si="59"/>
        <v>14:03</v>
      </c>
      <c r="W268" t="s">
        <v>3661</v>
      </c>
      <c r="X268">
        <v>5849595272468</v>
      </c>
      <c r="Y268" s="2">
        <v>5849595272468</v>
      </c>
      <c r="Z268" t="s">
        <v>2427</v>
      </c>
      <c r="AA268" t="s">
        <v>2428</v>
      </c>
      <c r="AB268" t="s">
        <v>94</v>
      </c>
      <c r="AC268" t="s">
        <v>3823</v>
      </c>
      <c r="AD268" t="s">
        <v>2429</v>
      </c>
      <c r="AE268" t="s">
        <v>2430</v>
      </c>
      <c r="AF268" t="s">
        <v>3581</v>
      </c>
      <c r="AG268" t="s">
        <v>3590</v>
      </c>
    </row>
    <row r="269" spans="1:33" x14ac:dyDescent="0.25">
      <c r="A269" t="s">
        <v>12</v>
      </c>
      <c r="B269">
        <v>695074</v>
      </c>
      <c r="C269" t="s">
        <v>2419</v>
      </c>
      <c r="D269" s="4" t="str">
        <f t="shared" si="48"/>
        <v>2023-05-04</v>
      </c>
      <c r="E269" s="2">
        <f t="shared" si="49"/>
        <v>50</v>
      </c>
      <c r="F269" s="2">
        <v>5</v>
      </c>
      <c r="G269" s="2" t="s">
        <v>3829</v>
      </c>
      <c r="H269" s="2">
        <v>54</v>
      </c>
      <c r="I269" s="2">
        <v>40</v>
      </c>
      <c r="J269" s="2">
        <f t="shared" si="50"/>
        <v>14</v>
      </c>
      <c r="K269" s="4" t="str">
        <f t="shared" si="51"/>
        <v>04</v>
      </c>
      <c r="L269" s="4" t="str">
        <f t="shared" si="52"/>
        <v>05</v>
      </c>
      <c r="M269" s="4" t="str">
        <f t="shared" si="53"/>
        <v>2023</v>
      </c>
      <c r="N269" t="str">
        <f t="shared" si="54"/>
        <v>12:58</v>
      </c>
      <c r="O269" t="s">
        <v>3661</v>
      </c>
      <c r="P269" t="s">
        <v>3559</v>
      </c>
      <c r="Q269" t="s">
        <v>2420</v>
      </c>
      <c r="R269" s="4" t="str">
        <f t="shared" si="55"/>
        <v>2023-06-23</v>
      </c>
      <c r="S269" s="4" t="str">
        <f t="shared" si="56"/>
        <v>23</v>
      </c>
      <c r="T269" s="4" t="str">
        <f t="shared" si="57"/>
        <v>06</v>
      </c>
      <c r="U269" s="4" t="str">
        <f t="shared" si="58"/>
        <v>2023</v>
      </c>
      <c r="V269" t="str">
        <f t="shared" si="59"/>
        <v>18:03</v>
      </c>
      <c r="W269" t="s">
        <v>3705</v>
      </c>
      <c r="X269">
        <v>15382758400660</v>
      </c>
      <c r="Y269" s="2">
        <v>15382758400660</v>
      </c>
      <c r="Z269" t="s">
        <v>2421</v>
      </c>
      <c r="AA269" t="s">
        <v>2422</v>
      </c>
      <c r="AB269" t="s">
        <v>16</v>
      </c>
      <c r="AC269" t="s">
        <v>3821</v>
      </c>
      <c r="AD269" t="s">
        <v>2423</v>
      </c>
      <c r="AE269" t="s">
        <v>2424</v>
      </c>
      <c r="AF269" t="s">
        <v>3576</v>
      </c>
      <c r="AG269" t="s">
        <v>3577</v>
      </c>
    </row>
    <row r="270" spans="1:33" x14ac:dyDescent="0.25">
      <c r="A270" t="s">
        <v>12</v>
      </c>
      <c r="B270">
        <v>695264</v>
      </c>
      <c r="C270" t="s">
        <v>2413</v>
      </c>
      <c r="D270" s="4" t="str">
        <f t="shared" si="48"/>
        <v>2023-05-04</v>
      </c>
      <c r="E270" s="2">
        <f t="shared" si="49"/>
        <v>200</v>
      </c>
      <c r="F270" s="2">
        <v>5</v>
      </c>
      <c r="G270" s="2" t="s">
        <v>3829</v>
      </c>
      <c r="H270" s="2">
        <v>54</v>
      </c>
      <c r="I270" s="2">
        <v>40</v>
      </c>
      <c r="J270" s="2">
        <f t="shared" si="50"/>
        <v>14</v>
      </c>
      <c r="K270" s="4" t="str">
        <f t="shared" si="51"/>
        <v>04</v>
      </c>
      <c r="L270" s="4" t="str">
        <f t="shared" si="52"/>
        <v>05</v>
      </c>
      <c r="M270" s="4" t="str">
        <f t="shared" si="53"/>
        <v>2023</v>
      </c>
      <c r="N270" t="str">
        <f t="shared" si="54"/>
        <v>15:34</v>
      </c>
      <c r="O270" t="s">
        <v>3661</v>
      </c>
      <c r="P270" t="s">
        <v>3559</v>
      </c>
      <c r="Q270" t="s">
        <v>2414</v>
      </c>
      <c r="R270" s="4" t="str">
        <f t="shared" si="55"/>
        <v>2023-11-20</v>
      </c>
      <c r="S270" s="4" t="str">
        <f t="shared" si="56"/>
        <v>20</v>
      </c>
      <c r="T270" s="4" t="str">
        <f t="shared" si="57"/>
        <v>11</v>
      </c>
      <c r="U270" s="4" t="str">
        <f t="shared" si="58"/>
        <v>2023</v>
      </c>
      <c r="V270" t="str">
        <f t="shared" si="59"/>
        <v>19:03</v>
      </c>
      <c r="W270" t="s">
        <v>3792</v>
      </c>
      <c r="X270">
        <v>1905368897087</v>
      </c>
      <c r="Y270" s="2">
        <v>1905368897087</v>
      </c>
      <c r="Z270" t="s">
        <v>2415</v>
      </c>
      <c r="AA270" t="s">
        <v>2416</v>
      </c>
      <c r="AB270" t="s">
        <v>28</v>
      </c>
      <c r="AC270" t="s">
        <v>3816</v>
      </c>
      <c r="AD270" t="s">
        <v>2417</v>
      </c>
      <c r="AE270" t="s">
        <v>2418</v>
      </c>
      <c r="AF270" t="s">
        <v>3581</v>
      </c>
      <c r="AG270" t="s">
        <v>3588</v>
      </c>
    </row>
    <row r="271" spans="1:33" x14ac:dyDescent="0.25">
      <c r="A271" t="s">
        <v>12</v>
      </c>
      <c r="B271">
        <v>695357</v>
      </c>
      <c r="C271" t="s">
        <v>2407</v>
      </c>
      <c r="D271" s="4" t="str">
        <f t="shared" si="48"/>
        <v>2023-05-04</v>
      </c>
      <c r="E271" s="2">
        <f t="shared" si="49"/>
        <v>7</v>
      </c>
      <c r="F271" s="2">
        <v>5</v>
      </c>
      <c r="G271" s="2" t="s">
        <v>3829</v>
      </c>
      <c r="H271" s="2">
        <v>54</v>
      </c>
      <c r="I271" s="2">
        <v>40</v>
      </c>
      <c r="J271" s="2">
        <f t="shared" si="50"/>
        <v>14</v>
      </c>
      <c r="K271" s="4" t="str">
        <f t="shared" si="51"/>
        <v>04</v>
      </c>
      <c r="L271" s="4" t="str">
        <f t="shared" si="52"/>
        <v>05</v>
      </c>
      <c r="M271" s="4" t="str">
        <f t="shared" si="53"/>
        <v>2023</v>
      </c>
      <c r="N271" t="str">
        <f t="shared" si="54"/>
        <v>16:13</v>
      </c>
      <c r="O271" t="s">
        <v>3661</v>
      </c>
      <c r="P271" t="s">
        <v>3559</v>
      </c>
      <c r="Q271" t="s">
        <v>2408</v>
      </c>
      <c r="R271" s="4" t="str">
        <f t="shared" si="55"/>
        <v>2023-05-11</v>
      </c>
      <c r="S271" s="4" t="str">
        <f t="shared" si="56"/>
        <v>11</v>
      </c>
      <c r="T271" s="4" t="str">
        <f t="shared" si="57"/>
        <v>05</v>
      </c>
      <c r="U271" s="4" t="str">
        <f t="shared" si="58"/>
        <v>2023</v>
      </c>
      <c r="V271" t="str">
        <f t="shared" si="59"/>
        <v>15:02</v>
      </c>
      <c r="W271" t="s">
        <v>3661</v>
      </c>
      <c r="X271">
        <v>15387405023252</v>
      </c>
      <c r="Y271" s="2">
        <v>15387405023252</v>
      </c>
      <c r="Z271" t="s">
        <v>2409</v>
      </c>
      <c r="AA271" t="s">
        <v>2410</v>
      </c>
      <c r="AB271" t="s">
        <v>204</v>
      </c>
      <c r="AC271" t="s">
        <v>3825</v>
      </c>
      <c r="AD271" t="s">
        <v>2411</v>
      </c>
      <c r="AE271" t="s">
        <v>2412</v>
      </c>
      <c r="AF271" t="s">
        <v>3573</v>
      </c>
      <c r="AG271" t="s">
        <v>3573</v>
      </c>
    </row>
    <row r="272" spans="1:33" x14ac:dyDescent="0.25">
      <c r="A272" t="s">
        <v>12</v>
      </c>
      <c r="B272">
        <v>695372</v>
      </c>
      <c r="C272" t="s">
        <v>2402</v>
      </c>
      <c r="D272" s="4" t="str">
        <f t="shared" si="48"/>
        <v>2023-05-04</v>
      </c>
      <c r="E272" s="2">
        <f t="shared" si="49"/>
        <v>1</v>
      </c>
      <c r="F272" s="2">
        <v>5</v>
      </c>
      <c r="G272" s="2" t="s">
        <v>3830</v>
      </c>
      <c r="H272" s="2">
        <v>54</v>
      </c>
      <c r="I272" s="2">
        <v>40</v>
      </c>
      <c r="J272" s="2">
        <f t="shared" si="50"/>
        <v>14</v>
      </c>
      <c r="K272" s="4" t="str">
        <f t="shared" si="51"/>
        <v>04</v>
      </c>
      <c r="L272" s="4" t="str">
        <f t="shared" si="52"/>
        <v>05</v>
      </c>
      <c r="M272" s="4" t="str">
        <f t="shared" si="53"/>
        <v>2023</v>
      </c>
      <c r="N272" t="str">
        <f t="shared" si="54"/>
        <v>16:14</v>
      </c>
      <c r="O272" t="s">
        <v>3661</v>
      </c>
      <c r="P272" t="s">
        <v>3559</v>
      </c>
      <c r="Q272" t="s">
        <v>2381</v>
      </c>
      <c r="R272" s="4" t="str">
        <f t="shared" si="55"/>
        <v>2023-05-05</v>
      </c>
      <c r="S272" s="4" t="str">
        <f t="shared" si="56"/>
        <v>05</v>
      </c>
      <c r="T272" s="4" t="str">
        <f t="shared" si="57"/>
        <v>05</v>
      </c>
      <c r="U272" s="4" t="str">
        <f t="shared" si="58"/>
        <v>2023</v>
      </c>
      <c r="V272" t="str">
        <f t="shared" si="59"/>
        <v>16:03</v>
      </c>
      <c r="W272" t="s">
        <v>3661</v>
      </c>
      <c r="X272">
        <v>15387405023380</v>
      </c>
      <c r="Y272" s="2">
        <v>15387405023380</v>
      </c>
      <c r="Z272" t="s">
        <v>2403</v>
      </c>
      <c r="AA272" t="s">
        <v>2404</v>
      </c>
      <c r="AB272" t="s">
        <v>94</v>
      </c>
      <c r="AC272" t="s">
        <v>3823</v>
      </c>
      <c r="AD272" t="s">
        <v>2405</v>
      </c>
      <c r="AE272" t="s">
        <v>2406</v>
      </c>
      <c r="AF272" t="s">
        <v>3581</v>
      </c>
      <c r="AG272" t="s">
        <v>3588</v>
      </c>
    </row>
    <row r="273" spans="1:33" x14ac:dyDescent="0.25">
      <c r="A273" t="s">
        <v>12</v>
      </c>
      <c r="B273">
        <v>695664</v>
      </c>
      <c r="C273" t="s">
        <v>2399</v>
      </c>
      <c r="D273" s="4" t="str">
        <f t="shared" si="48"/>
        <v>2023-05-04</v>
      </c>
      <c r="E273" s="2">
        <f t="shared" si="49"/>
        <v>27</v>
      </c>
      <c r="F273" s="2">
        <v>5</v>
      </c>
      <c r="G273" s="2" t="s">
        <v>3829</v>
      </c>
      <c r="H273" s="2">
        <v>54</v>
      </c>
      <c r="I273" s="2">
        <v>40</v>
      </c>
      <c r="J273" s="2">
        <f t="shared" si="50"/>
        <v>14</v>
      </c>
      <c r="K273" s="4" t="str">
        <f t="shared" si="51"/>
        <v>04</v>
      </c>
      <c r="L273" s="4" t="str">
        <f t="shared" si="52"/>
        <v>05</v>
      </c>
      <c r="M273" s="4" t="str">
        <f t="shared" si="53"/>
        <v>2023</v>
      </c>
      <c r="N273" t="str">
        <f t="shared" si="54"/>
        <v>19:21</v>
      </c>
      <c r="O273" t="s">
        <v>3661</v>
      </c>
      <c r="P273" t="s">
        <v>3559</v>
      </c>
      <c r="Q273" t="s">
        <v>2230</v>
      </c>
      <c r="R273" s="4" t="str">
        <f t="shared" si="55"/>
        <v>2023-05-31</v>
      </c>
      <c r="S273" s="4" t="str">
        <f t="shared" si="56"/>
        <v>31</v>
      </c>
      <c r="T273" s="4" t="str">
        <f t="shared" si="57"/>
        <v>05</v>
      </c>
      <c r="U273" s="4" t="str">
        <f t="shared" si="58"/>
        <v>2023</v>
      </c>
      <c r="V273" t="str">
        <f t="shared" si="59"/>
        <v>20:02</v>
      </c>
      <c r="W273" t="s">
        <v>3661</v>
      </c>
      <c r="X273">
        <v>15388979457428</v>
      </c>
      <c r="Y273" s="2">
        <v>15388979457428</v>
      </c>
      <c r="Z273" t="s">
        <v>2164</v>
      </c>
      <c r="AA273" t="s">
        <v>2165</v>
      </c>
      <c r="AB273" t="s">
        <v>94</v>
      </c>
      <c r="AC273" t="s">
        <v>3823</v>
      </c>
      <c r="AD273" t="s">
        <v>2400</v>
      </c>
      <c r="AE273" t="s">
        <v>2401</v>
      </c>
      <c r="AF273" t="s">
        <v>3573</v>
      </c>
      <c r="AG273" t="s">
        <v>3573</v>
      </c>
    </row>
    <row r="274" spans="1:33" x14ac:dyDescent="0.25">
      <c r="A274" t="s">
        <v>12</v>
      </c>
      <c r="B274">
        <v>695668</v>
      </c>
      <c r="C274" t="s">
        <v>2396</v>
      </c>
      <c r="D274" s="4" t="str">
        <f t="shared" si="48"/>
        <v>2023-05-04</v>
      </c>
      <c r="E274" s="2">
        <f t="shared" si="49"/>
        <v>27</v>
      </c>
      <c r="F274" s="2">
        <v>5</v>
      </c>
      <c r="G274" s="2" t="s">
        <v>3829</v>
      </c>
      <c r="H274" s="2">
        <v>54</v>
      </c>
      <c r="I274" s="2">
        <v>40</v>
      </c>
      <c r="J274" s="2">
        <f t="shared" si="50"/>
        <v>14</v>
      </c>
      <c r="K274" s="4" t="str">
        <f t="shared" si="51"/>
        <v>04</v>
      </c>
      <c r="L274" s="4" t="str">
        <f t="shared" si="52"/>
        <v>05</v>
      </c>
      <c r="M274" s="4" t="str">
        <f t="shared" si="53"/>
        <v>2023</v>
      </c>
      <c r="N274" t="str">
        <f t="shared" si="54"/>
        <v>19:22</v>
      </c>
      <c r="O274" t="s">
        <v>3661</v>
      </c>
      <c r="P274" t="s">
        <v>3559</v>
      </c>
      <c r="Q274" t="s">
        <v>2230</v>
      </c>
      <c r="R274" s="4" t="str">
        <f t="shared" si="55"/>
        <v>2023-05-31</v>
      </c>
      <c r="S274" s="4" t="str">
        <f t="shared" si="56"/>
        <v>31</v>
      </c>
      <c r="T274" s="4" t="str">
        <f t="shared" si="57"/>
        <v>05</v>
      </c>
      <c r="U274" s="4" t="str">
        <f t="shared" si="58"/>
        <v>2023</v>
      </c>
      <c r="V274" t="str">
        <f t="shared" si="59"/>
        <v>20:02</v>
      </c>
      <c r="W274" t="s">
        <v>3661</v>
      </c>
      <c r="X274">
        <v>15388979457428</v>
      </c>
      <c r="Y274" s="2">
        <v>15388979457428</v>
      </c>
      <c r="Z274" t="s">
        <v>2164</v>
      </c>
      <c r="AA274" t="s">
        <v>2165</v>
      </c>
      <c r="AB274" t="s">
        <v>94</v>
      </c>
      <c r="AC274" t="s">
        <v>3823</v>
      </c>
      <c r="AD274" t="s">
        <v>2397</v>
      </c>
      <c r="AE274" t="s">
        <v>2398</v>
      </c>
      <c r="AF274" t="s">
        <v>3573</v>
      </c>
      <c r="AG274" t="s">
        <v>3573</v>
      </c>
    </row>
    <row r="275" spans="1:33" x14ac:dyDescent="0.25">
      <c r="A275" t="s">
        <v>12</v>
      </c>
      <c r="B275">
        <v>695683</v>
      </c>
      <c r="C275" t="s">
        <v>2392</v>
      </c>
      <c r="D275" s="4" t="str">
        <f t="shared" si="48"/>
        <v>2023-05-04</v>
      </c>
      <c r="E275" s="2">
        <f t="shared" si="49"/>
        <v>1</v>
      </c>
      <c r="F275" s="2">
        <v>5</v>
      </c>
      <c r="G275" s="2" t="s">
        <v>3830</v>
      </c>
      <c r="H275" s="2">
        <v>54</v>
      </c>
      <c r="I275" s="2">
        <v>40</v>
      </c>
      <c r="J275" s="2">
        <f t="shared" si="50"/>
        <v>14</v>
      </c>
      <c r="K275" s="4" t="str">
        <f t="shared" si="51"/>
        <v>04</v>
      </c>
      <c r="L275" s="4" t="str">
        <f t="shared" si="52"/>
        <v>05</v>
      </c>
      <c r="M275" s="4" t="str">
        <f t="shared" si="53"/>
        <v>2023</v>
      </c>
      <c r="N275" t="str">
        <f t="shared" si="54"/>
        <v>19:23</v>
      </c>
      <c r="O275" t="s">
        <v>3661</v>
      </c>
      <c r="P275" t="s">
        <v>3559</v>
      </c>
      <c r="Q275" t="s">
        <v>2387</v>
      </c>
      <c r="R275" s="4" t="str">
        <f t="shared" si="55"/>
        <v>2023-05-05</v>
      </c>
      <c r="S275" s="4" t="str">
        <f t="shared" si="56"/>
        <v>05</v>
      </c>
      <c r="T275" s="4" t="str">
        <f t="shared" si="57"/>
        <v>05</v>
      </c>
      <c r="U275" s="4" t="str">
        <f t="shared" si="58"/>
        <v>2023</v>
      </c>
      <c r="V275" t="str">
        <f t="shared" si="59"/>
        <v>14:03</v>
      </c>
      <c r="W275" t="s">
        <v>3661</v>
      </c>
      <c r="X275">
        <v>15350610166036</v>
      </c>
      <c r="Y275" s="2">
        <v>15350610166036</v>
      </c>
      <c r="Z275" t="s">
        <v>2393</v>
      </c>
      <c r="AA275" t="s">
        <v>2394</v>
      </c>
      <c r="AB275" t="s">
        <v>94</v>
      </c>
      <c r="AC275" t="s">
        <v>3823</v>
      </c>
      <c r="AD275" t="s">
        <v>2395</v>
      </c>
      <c r="AE275" t="s">
        <v>3679</v>
      </c>
      <c r="AF275" t="s">
        <v>3581</v>
      </c>
      <c r="AG275" t="s">
        <v>3588</v>
      </c>
    </row>
    <row r="276" spans="1:33" x14ac:dyDescent="0.25">
      <c r="A276" t="s">
        <v>12</v>
      </c>
      <c r="B276">
        <v>695755</v>
      </c>
      <c r="C276" t="s">
        <v>2386</v>
      </c>
      <c r="D276" s="4" t="str">
        <f t="shared" si="48"/>
        <v>2023-05-04</v>
      </c>
      <c r="E276" s="2">
        <f t="shared" si="49"/>
        <v>1</v>
      </c>
      <c r="F276" s="2">
        <v>5</v>
      </c>
      <c r="G276" s="2" t="s">
        <v>3830</v>
      </c>
      <c r="H276" s="2">
        <v>54</v>
      </c>
      <c r="I276" s="2">
        <v>40</v>
      </c>
      <c r="J276" s="2">
        <f t="shared" si="50"/>
        <v>14</v>
      </c>
      <c r="K276" s="4" t="str">
        <f t="shared" si="51"/>
        <v>04</v>
      </c>
      <c r="L276" s="4" t="str">
        <f t="shared" si="52"/>
        <v>05</v>
      </c>
      <c r="M276" s="4" t="str">
        <f t="shared" si="53"/>
        <v>2023</v>
      </c>
      <c r="N276" t="str">
        <f t="shared" si="54"/>
        <v>19:57</v>
      </c>
      <c r="O276" t="s">
        <v>3661</v>
      </c>
      <c r="P276" t="s">
        <v>3559</v>
      </c>
      <c r="Q276" t="s">
        <v>2387</v>
      </c>
      <c r="R276" s="4" t="str">
        <f t="shared" si="55"/>
        <v>2023-05-05</v>
      </c>
      <c r="S276" s="4" t="str">
        <f t="shared" si="56"/>
        <v>05</v>
      </c>
      <c r="T276" s="4" t="str">
        <f t="shared" si="57"/>
        <v>05</v>
      </c>
      <c r="U276" s="4" t="str">
        <f t="shared" si="58"/>
        <v>2023</v>
      </c>
      <c r="V276" t="str">
        <f t="shared" si="59"/>
        <v>14:03</v>
      </c>
      <c r="W276" t="s">
        <v>3661</v>
      </c>
      <c r="X276">
        <v>384624592112</v>
      </c>
      <c r="Y276" s="2">
        <v>384624592112</v>
      </c>
      <c r="Z276" t="s">
        <v>2388</v>
      </c>
      <c r="AA276" t="s">
        <v>2389</v>
      </c>
      <c r="AB276" t="s">
        <v>94</v>
      </c>
      <c r="AC276" t="s">
        <v>3823</v>
      </c>
      <c r="AD276" t="s">
        <v>2390</v>
      </c>
      <c r="AE276" t="s">
        <v>2391</v>
      </c>
      <c r="AF276" t="s">
        <v>3581</v>
      </c>
      <c r="AG276" t="s">
        <v>3588</v>
      </c>
    </row>
    <row r="277" spans="1:33" x14ac:dyDescent="0.25">
      <c r="A277" t="s">
        <v>12</v>
      </c>
      <c r="B277">
        <v>696050</v>
      </c>
      <c r="C277" t="s">
        <v>2380</v>
      </c>
      <c r="D277" s="4" t="str">
        <f t="shared" si="48"/>
        <v>2023-05-05</v>
      </c>
      <c r="E277" s="2">
        <f t="shared" si="49"/>
        <v>0</v>
      </c>
      <c r="F277" s="2">
        <v>5</v>
      </c>
      <c r="G277" s="2" t="s">
        <v>3830</v>
      </c>
      <c r="H277" s="2">
        <v>54</v>
      </c>
      <c r="I277" s="2">
        <v>40</v>
      </c>
      <c r="J277" s="2">
        <f t="shared" si="50"/>
        <v>14</v>
      </c>
      <c r="K277" s="4" t="str">
        <f t="shared" si="51"/>
        <v>05</v>
      </c>
      <c r="L277" s="4" t="str">
        <f t="shared" si="52"/>
        <v>05</v>
      </c>
      <c r="M277" s="4" t="str">
        <f t="shared" si="53"/>
        <v>2023</v>
      </c>
      <c r="N277" t="str">
        <f t="shared" si="54"/>
        <v>05:34</v>
      </c>
      <c r="O277" t="s">
        <v>3661</v>
      </c>
      <c r="P277" t="s">
        <v>3559</v>
      </c>
      <c r="Q277" t="s">
        <v>2381</v>
      </c>
      <c r="R277" s="4" t="str">
        <f t="shared" si="55"/>
        <v>2023-05-05</v>
      </c>
      <c r="S277" s="4" t="str">
        <f t="shared" si="56"/>
        <v>05</v>
      </c>
      <c r="T277" s="4" t="str">
        <f t="shared" si="57"/>
        <v>05</v>
      </c>
      <c r="U277" s="4" t="str">
        <f t="shared" si="58"/>
        <v>2023</v>
      </c>
      <c r="V277" t="str">
        <f t="shared" si="59"/>
        <v>16:03</v>
      </c>
      <c r="W277" t="s">
        <v>3661</v>
      </c>
      <c r="X277">
        <v>424206108191</v>
      </c>
      <c r="Y277" s="2">
        <v>424206108191</v>
      </c>
      <c r="Z277" t="s">
        <v>2382</v>
      </c>
      <c r="AA277" t="s">
        <v>2383</v>
      </c>
      <c r="AB277" t="s">
        <v>35</v>
      </c>
      <c r="AC277" t="s">
        <v>3823</v>
      </c>
      <c r="AD277" t="s">
        <v>2384</v>
      </c>
      <c r="AE277" t="s">
        <v>2385</v>
      </c>
      <c r="AF277" t="s">
        <v>3578</v>
      </c>
      <c r="AG277" t="s">
        <v>3582</v>
      </c>
    </row>
    <row r="278" spans="1:33" x14ac:dyDescent="0.25">
      <c r="A278" t="s">
        <v>12</v>
      </c>
      <c r="B278">
        <v>696453</v>
      </c>
      <c r="C278" t="s">
        <v>2374</v>
      </c>
      <c r="D278" s="4" t="str">
        <f t="shared" si="48"/>
        <v>2023-05-05</v>
      </c>
      <c r="E278" s="2">
        <f t="shared" si="49"/>
        <v>5</v>
      </c>
      <c r="F278" s="2">
        <v>5</v>
      </c>
      <c r="G278" s="2" t="s">
        <v>3830</v>
      </c>
      <c r="H278" s="2">
        <v>54</v>
      </c>
      <c r="I278" s="2">
        <v>40</v>
      </c>
      <c r="J278" s="2">
        <f t="shared" si="50"/>
        <v>14</v>
      </c>
      <c r="K278" s="4" t="str">
        <f t="shared" si="51"/>
        <v>05</v>
      </c>
      <c r="L278" s="4" t="str">
        <f t="shared" si="52"/>
        <v>05</v>
      </c>
      <c r="M278" s="4" t="str">
        <f t="shared" si="53"/>
        <v>2023</v>
      </c>
      <c r="N278" t="str">
        <f t="shared" si="54"/>
        <v>20:12</v>
      </c>
      <c r="O278" t="s">
        <v>3661</v>
      </c>
      <c r="P278" t="s">
        <v>3559</v>
      </c>
      <c r="Q278" t="s">
        <v>2375</v>
      </c>
      <c r="R278" s="4" t="str">
        <f t="shared" si="55"/>
        <v>2023-05-10</v>
      </c>
      <c r="S278" s="4" t="str">
        <f t="shared" si="56"/>
        <v>10</v>
      </c>
      <c r="T278" s="4" t="str">
        <f t="shared" si="57"/>
        <v>05</v>
      </c>
      <c r="U278" s="4" t="str">
        <f t="shared" si="58"/>
        <v>2023</v>
      </c>
      <c r="V278" t="str">
        <f t="shared" si="59"/>
        <v>18:04</v>
      </c>
      <c r="W278" t="s">
        <v>3661</v>
      </c>
      <c r="X278">
        <v>399003991492</v>
      </c>
      <c r="Y278" s="2">
        <v>399003991492</v>
      </c>
      <c r="Z278" t="s">
        <v>2376</v>
      </c>
      <c r="AA278" t="s">
        <v>2377</v>
      </c>
      <c r="AB278" t="s">
        <v>94</v>
      </c>
      <c r="AC278" t="s">
        <v>3823</v>
      </c>
      <c r="AD278" t="s">
        <v>2378</v>
      </c>
      <c r="AE278" t="s">
        <v>2379</v>
      </c>
      <c r="AF278" t="s">
        <v>3581</v>
      </c>
      <c r="AG278" t="s">
        <v>3588</v>
      </c>
    </row>
    <row r="279" spans="1:33" x14ac:dyDescent="0.25">
      <c r="A279" t="s">
        <v>12</v>
      </c>
      <c r="B279">
        <v>696630</v>
      </c>
      <c r="C279" t="s">
        <v>2372</v>
      </c>
      <c r="D279" s="4" t="str">
        <f t="shared" si="48"/>
        <v>2023-05-07</v>
      </c>
      <c r="E279" s="2">
        <f t="shared" si="49"/>
        <v>47</v>
      </c>
      <c r="F279" s="2">
        <v>5</v>
      </c>
      <c r="G279" s="2" t="s">
        <v>3829</v>
      </c>
      <c r="H279" s="2">
        <v>54</v>
      </c>
      <c r="I279" s="2">
        <v>40</v>
      </c>
      <c r="J279" s="2">
        <f t="shared" si="50"/>
        <v>14</v>
      </c>
      <c r="K279" s="4" t="str">
        <f t="shared" si="51"/>
        <v>07</v>
      </c>
      <c r="L279" s="4" t="str">
        <f t="shared" si="52"/>
        <v>05</v>
      </c>
      <c r="M279" s="4" t="str">
        <f t="shared" si="53"/>
        <v>2023</v>
      </c>
      <c r="N279" t="str">
        <f t="shared" si="54"/>
        <v>01:38</v>
      </c>
      <c r="O279" t="s">
        <v>3661</v>
      </c>
      <c r="P279" t="s">
        <v>3559</v>
      </c>
      <c r="Q279" t="s">
        <v>2358</v>
      </c>
      <c r="R279" s="4" t="str">
        <f t="shared" si="55"/>
        <v>2023-06-23</v>
      </c>
      <c r="S279" s="4" t="str">
        <f t="shared" si="56"/>
        <v>23</v>
      </c>
      <c r="T279" s="4" t="str">
        <f t="shared" si="57"/>
        <v>06</v>
      </c>
      <c r="U279" s="4" t="str">
        <f t="shared" si="58"/>
        <v>2023</v>
      </c>
      <c r="V279" t="str">
        <f t="shared" si="59"/>
        <v>18:03</v>
      </c>
      <c r="W279" t="s">
        <v>3705</v>
      </c>
      <c r="X279">
        <v>12648117315604</v>
      </c>
      <c r="Y279" s="2">
        <v>12648117315604</v>
      </c>
      <c r="Z279" t="s">
        <v>14</v>
      </c>
      <c r="AA279" t="s">
        <v>15</v>
      </c>
      <c r="AB279" t="s">
        <v>16</v>
      </c>
      <c r="AC279" t="s">
        <v>3821</v>
      </c>
      <c r="AD279" t="s">
        <v>2373</v>
      </c>
      <c r="AE279" t="s">
        <v>3654</v>
      </c>
      <c r="AF279" t="s">
        <v>3576</v>
      </c>
      <c r="AG279" t="s">
        <v>3577</v>
      </c>
    </row>
    <row r="280" spans="1:33" x14ac:dyDescent="0.25">
      <c r="A280" t="s">
        <v>12</v>
      </c>
      <c r="B280">
        <v>696735</v>
      </c>
      <c r="C280" t="s">
        <v>2368</v>
      </c>
      <c r="D280" s="4" t="str">
        <f t="shared" si="48"/>
        <v>2023-05-08</v>
      </c>
      <c r="E280" s="2">
        <f t="shared" si="49"/>
        <v>8</v>
      </c>
      <c r="F280" s="2">
        <v>5</v>
      </c>
      <c r="G280" s="2" t="s">
        <v>3829</v>
      </c>
      <c r="H280" s="2">
        <v>54</v>
      </c>
      <c r="I280" s="2">
        <v>40</v>
      </c>
      <c r="J280" s="2">
        <f t="shared" si="50"/>
        <v>14</v>
      </c>
      <c r="K280" s="4" t="str">
        <f t="shared" si="51"/>
        <v>08</v>
      </c>
      <c r="L280" s="4" t="str">
        <f t="shared" si="52"/>
        <v>05</v>
      </c>
      <c r="M280" s="4" t="str">
        <f t="shared" si="53"/>
        <v>2023</v>
      </c>
      <c r="N280" t="str">
        <f t="shared" si="54"/>
        <v>12:00</v>
      </c>
      <c r="O280" t="s">
        <v>3661</v>
      </c>
      <c r="P280" t="s">
        <v>3559</v>
      </c>
      <c r="Q280" t="s">
        <v>2369</v>
      </c>
      <c r="R280" s="4" t="str">
        <f t="shared" si="55"/>
        <v>2023-05-16</v>
      </c>
      <c r="S280" s="4" t="str">
        <f t="shared" si="56"/>
        <v>16</v>
      </c>
      <c r="T280" s="4" t="str">
        <f t="shared" si="57"/>
        <v>05</v>
      </c>
      <c r="U280" s="4" t="str">
        <f t="shared" si="58"/>
        <v>2023</v>
      </c>
      <c r="V280" t="str">
        <f t="shared" si="59"/>
        <v>18:04</v>
      </c>
      <c r="W280" t="s">
        <v>3661</v>
      </c>
      <c r="X280">
        <v>11115705600020</v>
      </c>
      <c r="Y280" s="2">
        <v>11115705600020</v>
      </c>
      <c r="Z280" t="s">
        <v>1237</v>
      </c>
      <c r="AA280" t="s">
        <v>1238</v>
      </c>
      <c r="AB280" t="s">
        <v>204</v>
      </c>
      <c r="AC280" t="s">
        <v>3822</v>
      </c>
      <c r="AD280" t="s">
        <v>2370</v>
      </c>
      <c r="AE280" t="s">
        <v>2371</v>
      </c>
      <c r="AF280" t="s">
        <v>3581</v>
      </c>
      <c r="AG280" t="s">
        <v>3588</v>
      </c>
    </row>
    <row r="281" spans="1:33" x14ac:dyDescent="0.25">
      <c r="A281" t="s">
        <v>12</v>
      </c>
      <c r="B281">
        <v>696744</v>
      </c>
      <c r="C281" t="s">
        <v>2362</v>
      </c>
      <c r="D281" s="4" t="str">
        <f t="shared" si="48"/>
        <v>2023-05-08</v>
      </c>
      <c r="E281" s="2">
        <f t="shared" si="49"/>
        <v>127</v>
      </c>
      <c r="F281" s="2">
        <v>5</v>
      </c>
      <c r="G281" s="2" t="s">
        <v>3829</v>
      </c>
      <c r="H281" s="2">
        <v>54</v>
      </c>
      <c r="I281" s="2">
        <v>40</v>
      </c>
      <c r="J281" s="2">
        <f t="shared" si="50"/>
        <v>14</v>
      </c>
      <c r="K281" s="4" t="str">
        <f t="shared" si="51"/>
        <v>08</v>
      </c>
      <c r="L281" s="4" t="str">
        <f t="shared" si="52"/>
        <v>05</v>
      </c>
      <c r="M281" s="4" t="str">
        <f t="shared" si="53"/>
        <v>2023</v>
      </c>
      <c r="N281" t="str">
        <f t="shared" si="54"/>
        <v>12:53</v>
      </c>
      <c r="O281" t="s">
        <v>3661</v>
      </c>
      <c r="P281" t="s">
        <v>3559</v>
      </c>
      <c r="Q281" t="s">
        <v>2363</v>
      </c>
      <c r="R281" s="4" t="str">
        <f t="shared" si="55"/>
        <v>2023-09-12</v>
      </c>
      <c r="S281" s="4" t="str">
        <f t="shared" si="56"/>
        <v>12</v>
      </c>
      <c r="T281" s="4" t="str">
        <f t="shared" si="57"/>
        <v>09</v>
      </c>
      <c r="U281" s="4" t="str">
        <f t="shared" si="58"/>
        <v>2023</v>
      </c>
      <c r="V281" t="str">
        <f t="shared" si="59"/>
        <v>15:03</v>
      </c>
      <c r="W281" t="s">
        <v>3763</v>
      </c>
      <c r="X281">
        <v>15428722431124</v>
      </c>
      <c r="Y281" s="2">
        <v>15428722431124</v>
      </c>
      <c r="Z281" t="s">
        <v>2364</v>
      </c>
      <c r="AA281" t="s">
        <v>2365</v>
      </c>
      <c r="AB281" t="s">
        <v>604</v>
      </c>
      <c r="AC281" t="s">
        <v>3817</v>
      </c>
      <c r="AD281" t="s">
        <v>2366</v>
      </c>
      <c r="AE281" t="s">
        <v>2367</v>
      </c>
      <c r="AF281" t="s">
        <v>3578</v>
      </c>
      <c r="AG281" t="s">
        <v>3587</v>
      </c>
    </row>
    <row r="282" spans="1:33" x14ac:dyDescent="0.25">
      <c r="A282" t="s">
        <v>12</v>
      </c>
      <c r="B282">
        <v>696829</v>
      </c>
      <c r="C282" t="s">
        <v>2360</v>
      </c>
      <c r="D282" s="4" t="str">
        <f t="shared" si="48"/>
        <v>2023-05-08</v>
      </c>
      <c r="E282" s="2">
        <f t="shared" si="49"/>
        <v>46</v>
      </c>
      <c r="F282" s="2">
        <v>5</v>
      </c>
      <c r="G282" s="2" t="s">
        <v>3829</v>
      </c>
      <c r="H282" s="2">
        <v>54</v>
      </c>
      <c r="I282" s="2">
        <v>40</v>
      </c>
      <c r="J282" s="2">
        <f t="shared" si="50"/>
        <v>14</v>
      </c>
      <c r="K282" s="4" t="str">
        <f t="shared" si="51"/>
        <v>08</v>
      </c>
      <c r="L282" s="4" t="str">
        <f t="shared" si="52"/>
        <v>05</v>
      </c>
      <c r="M282" s="4" t="str">
        <f t="shared" si="53"/>
        <v>2023</v>
      </c>
      <c r="N282" t="str">
        <f t="shared" si="54"/>
        <v>14:15</v>
      </c>
      <c r="O282" t="s">
        <v>3661</v>
      </c>
      <c r="P282" t="s">
        <v>3559</v>
      </c>
      <c r="Q282" t="s">
        <v>2358</v>
      </c>
      <c r="R282" s="4" t="str">
        <f t="shared" si="55"/>
        <v>2023-06-23</v>
      </c>
      <c r="S282" s="4" t="str">
        <f t="shared" si="56"/>
        <v>23</v>
      </c>
      <c r="T282" s="4" t="str">
        <f t="shared" si="57"/>
        <v>06</v>
      </c>
      <c r="U282" s="4" t="str">
        <f t="shared" si="58"/>
        <v>2023</v>
      </c>
      <c r="V282" t="str">
        <f t="shared" si="59"/>
        <v>18:03</v>
      </c>
      <c r="W282" t="s">
        <v>3705</v>
      </c>
      <c r="X282">
        <v>15042793702804</v>
      </c>
      <c r="Y282" s="2">
        <v>15042793702804</v>
      </c>
      <c r="Z282" t="s">
        <v>158</v>
      </c>
      <c r="AA282" t="s">
        <v>159</v>
      </c>
      <c r="AB282" t="s">
        <v>16</v>
      </c>
      <c r="AC282" t="s">
        <v>3821</v>
      </c>
      <c r="AD282" t="s">
        <v>2361</v>
      </c>
      <c r="AE282" t="s">
        <v>3655</v>
      </c>
      <c r="AF282" t="s">
        <v>3576</v>
      </c>
      <c r="AG282" t="s">
        <v>3577</v>
      </c>
    </row>
    <row r="283" spans="1:33" x14ac:dyDescent="0.25">
      <c r="A283" t="s">
        <v>12</v>
      </c>
      <c r="B283">
        <v>696899</v>
      </c>
      <c r="C283" t="s">
        <v>2357</v>
      </c>
      <c r="D283" s="4" t="str">
        <f t="shared" si="48"/>
        <v>2023-05-08</v>
      </c>
      <c r="E283" s="2">
        <f t="shared" si="49"/>
        <v>46</v>
      </c>
      <c r="F283" s="2">
        <v>5</v>
      </c>
      <c r="G283" s="2" t="s">
        <v>3829</v>
      </c>
      <c r="H283" s="2">
        <v>54</v>
      </c>
      <c r="I283" s="2">
        <v>40</v>
      </c>
      <c r="J283" s="2">
        <f t="shared" si="50"/>
        <v>14</v>
      </c>
      <c r="K283" s="4" t="str">
        <f t="shared" si="51"/>
        <v>08</v>
      </c>
      <c r="L283" s="4" t="str">
        <f t="shared" si="52"/>
        <v>05</v>
      </c>
      <c r="M283" s="4" t="str">
        <f t="shared" si="53"/>
        <v>2023</v>
      </c>
      <c r="N283" t="str">
        <f t="shared" si="54"/>
        <v>15:41</v>
      </c>
      <c r="O283" t="s">
        <v>3661</v>
      </c>
      <c r="P283" t="s">
        <v>3559</v>
      </c>
      <c r="Q283" t="s">
        <v>2358</v>
      </c>
      <c r="R283" s="4" t="str">
        <f t="shared" si="55"/>
        <v>2023-06-23</v>
      </c>
      <c r="S283" s="4" t="str">
        <f t="shared" si="56"/>
        <v>23</v>
      </c>
      <c r="T283" s="4" t="str">
        <f t="shared" si="57"/>
        <v>06</v>
      </c>
      <c r="U283" s="4" t="str">
        <f t="shared" si="58"/>
        <v>2023</v>
      </c>
      <c r="V283" t="str">
        <f t="shared" si="59"/>
        <v>18:03</v>
      </c>
      <c r="W283" t="s">
        <v>3705</v>
      </c>
      <c r="X283">
        <v>15470932280852</v>
      </c>
      <c r="Y283" s="2">
        <v>15470932280852</v>
      </c>
      <c r="Z283" t="s">
        <v>551</v>
      </c>
      <c r="AA283" t="s">
        <v>552</v>
      </c>
      <c r="AB283" t="s">
        <v>16</v>
      </c>
      <c r="AC283" t="s">
        <v>3821</v>
      </c>
      <c r="AD283" t="s">
        <v>2359</v>
      </c>
      <c r="AE283" t="s">
        <v>3680</v>
      </c>
      <c r="AF283" t="s">
        <v>2221</v>
      </c>
      <c r="AG283" t="s">
        <v>3575</v>
      </c>
    </row>
    <row r="284" spans="1:33" x14ac:dyDescent="0.25">
      <c r="A284" t="s">
        <v>12</v>
      </c>
      <c r="B284">
        <v>696900</v>
      </c>
      <c r="C284" t="s">
        <v>2354</v>
      </c>
      <c r="D284" s="4" t="str">
        <f t="shared" si="48"/>
        <v>2023-05-08</v>
      </c>
      <c r="E284" s="2">
        <f t="shared" si="49"/>
        <v>8</v>
      </c>
      <c r="F284" s="2">
        <v>5</v>
      </c>
      <c r="G284" s="2" t="s">
        <v>3829</v>
      </c>
      <c r="H284" s="2">
        <v>54</v>
      </c>
      <c r="I284" s="2">
        <v>40</v>
      </c>
      <c r="J284" s="2">
        <f t="shared" si="50"/>
        <v>14</v>
      </c>
      <c r="K284" s="4" t="str">
        <f t="shared" si="51"/>
        <v>08</v>
      </c>
      <c r="L284" s="4" t="str">
        <f t="shared" si="52"/>
        <v>05</v>
      </c>
      <c r="M284" s="4" t="str">
        <f t="shared" si="53"/>
        <v>2023</v>
      </c>
      <c r="N284" t="str">
        <f t="shared" si="54"/>
        <v>15:41</v>
      </c>
      <c r="O284" t="s">
        <v>3661</v>
      </c>
      <c r="P284" t="s">
        <v>3559</v>
      </c>
      <c r="Q284" t="s">
        <v>2286</v>
      </c>
      <c r="R284" s="4" t="str">
        <f t="shared" si="55"/>
        <v>2023-05-16</v>
      </c>
      <c r="S284" s="4" t="str">
        <f t="shared" si="56"/>
        <v>16</v>
      </c>
      <c r="T284" s="4" t="str">
        <f t="shared" si="57"/>
        <v>05</v>
      </c>
      <c r="U284" s="4" t="str">
        <f t="shared" si="58"/>
        <v>2023</v>
      </c>
      <c r="V284" t="str">
        <f t="shared" si="59"/>
        <v>18:04</v>
      </c>
      <c r="W284" t="s">
        <v>3661</v>
      </c>
      <c r="X284">
        <v>15470932280980</v>
      </c>
      <c r="Y284" s="2">
        <v>15470932280980</v>
      </c>
      <c r="Z284" t="s">
        <v>2296</v>
      </c>
      <c r="AA284" t="s">
        <v>2297</v>
      </c>
      <c r="AB284" t="s">
        <v>16</v>
      </c>
      <c r="AC284" t="s">
        <v>3823</v>
      </c>
      <c r="AD284" t="s">
        <v>2355</v>
      </c>
      <c r="AE284" t="s">
        <v>2356</v>
      </c>
      <c r="AF284" t="s">
        <v>2221</v>
      </c>
      <c r="AG284" t="s">
        <v>3580</v>
      </c>
    </row>
    <row r="285" spans="1:33" x14ac:dyDescent="0.25">
      <c r="A285" t="s">
        <v>12</v>
      </c>
      <c r="B285">
        <v>697053</v>
      </c>
      <c r="C285" t="s">
        <v>2350</v>
      </c>
      <c r="D285" s="4" t="str">
        <f t="shared" si="48"/>
        <v>2023-05-08</v>
      </c>
      <c r="E285" s="2">
        <f t="shared" si="49"/>
        <v>1</v>
      </c>
      <c r="F285" s="2">
        <v>5</v>
      </c>
      <c r="G285" s="2" t="s">
        <v>3830</v>
      </c>
      <c r="H285" s="2">
        <v>54</v>
      </c>
      <c r="I285" s="2">
        <v>40</v>
      </c>
      <c r="J285" s="2">
        <f t="shared" si="50"/>
        <v>14</v>
      </c>
      <c r="K285" s="4" t="str">
        <f t="shared" si="51"/>
        <v>08</v>
      </c>
      <c r="L285" s="4" t="str">
        <f t="shared" si="52"/>
        <v>05</v>
      </c>
      <c r="M285" s="4" t="str">
        <f t="shared" si="53"/>
        <v>2023</v>
      </c>
      <c r="N285" t="str">
        <f t="shared" si="54"/>
        <v>18:47</v>
      </c>
      <c r="O285" t="s">
        <v>3661</v>
      </c>
      <c r="P285" t="s">
        <v>3559</v>
      </c>
      <c r="Q285" t="s">
        <v>2351</v>
      </c>
      <c r="R285" s="4" t="str">
        <f t="shared" si="55"/>
        <v>2023-05-09</v>
      </c>
      <c r="S285" s="4" t="str">
        <f t="shared" si="56"/>
        <v>09</v>
      </c>
      <c r="T285" s="4" t="str">
        <f t="shared" si="57"/>
        <v>05</v>
      </c>
      <c r="U285" s="4" t="str">
        <f t="shared" si="58"/>
        <v>2023</v>
      </c>
      <c r="V285" t="str">
        <f t="shared" si="59"/>
        <v>14:03</v>
      </c>
      <c r="W285" t="s">
        <v>3661</v>
      </c>
      <c r="X285">
        <v>15429041293716</v>
      </c>
      <c r="Y285" s="2">
        <v>15429041293716</v>
      </c>
      <c r="Z285" t="s">
        <v>1168</v>
      </c>
      <c r="AA285" t="s">
        <v>1169</v>
      </c>
      <c r="AB285" t="s">
        <v>204</v>
      </c>
      <c r="AC285" t="s">
        <v>3822</v>
      </c>
      <c r="AD285" t="s">
        <v>2352</v>
      </c>
      <c r="AE285" t="s">
        <v>2353</v>
      </c>
      <c r="AF285" t="s">
        <v>2221</v>
      </c>
      <c r="AG285" t="s">
        <v>3575</v>
      </c>
    </row>
    <row r="286" spans="1:33" x14ac:dyDescent="0.25">
      <c r="A286" t="s">
        <v>12</v>
      </c>
      <c r="B286">
        <v>697258</v>
      </c>
      <c r="C286" t="s">
        <v>2344</v>
      </c>
      <c r="D286" s="4" t="str">
        <f t="shared" si="48"/>
        <v>2023-05-09</v>
      </c>
      <c r="E286" s="2">
        <f t="shared" si="49"/>
        <v>3</v>
      </c>
      <c r="F286" s="2">
        <v>5</v>
      </c>
      <c r="G286" s="2" t="s">
        <v>3830</v>
      </c>
      <c r="H286" s="2">
        <v>54</v>
      </c>
      <c r="I286" s="2">
        <v>40</v>
      </c>
      <c r="J286" s="2">
        <f t="shared" si="50"/>
        <v>14</v>
      </c>
      <c r="K286" s="4" t="str">
        <f t="shared" si="51"/>
        <v>09</v>
      </c>
      <c r="L286" s="4" t="str">
        <f t="shared" si="52"/>
        <v>05</v>
      </c>
      <c r="M286" s="4" t="str">
        <f t="shared" si="53"/>
        <v>2023</v>
      </c>
      <c r="N286" t="str">
        <f t="shared" si="54"/>
        <v>01:54</v>
      </c>
      <c r="O286" t="s">
        <v>3661</v>
      </c>
      <c r="P286" t="s">
        <v>3559</v>
      </c>
      <c r="Q286" t="s">
        <v>2345</v>
      </c>
      <c r="R286" s="4" t="str">
        <f t="shared" si="55"/>
        <v>2023-05-12</v>
      </c>
      <c r="S286" s="4" t="str">
        <f t="shared" si="56"/>
        <v>12</v>
      </c>
      <c r="T286" s="4" t="str">
        <f t="shared" si="57"/>
        <v>05</v>
      </c>
      <c r="U286" s="4" t="str">
        <f t="shared" si="58"/>
        <v>2023</v>
      </c>
      <c r="V286" t="str">
        <f t="shared" si="59"/>
        <v>21:03</v>
      </c>
      <c r="W286" t="s">
        <v>3661</v>
      </c>
      <c r="X286">
        <v>389360789912</v>
      </c>
      <c r="Y286" s="2">
        <v>389360789912</v>
      </c>
      <c r="Z286" t="s">
        <v>2346</v>
      </c>
      <c r="AA286" t="s">
        <v>2347</v>
      </c>
      <c r="AB286" t="s">
        <v>35</v>
      </c>
      <c r="AC286" t="s">
        <v>3823</v>
      </c>
      <c r="AD286" t="s">
        <v>2348</v>
      </c>
      <c r="AE286" t="s">
        <v>2349</v>
      </c>
      <c r="AF286" t="s">
        <v>3578</v>
      </c>
      <c r="AG286" t="s">
        <v>3583</v>
      </c>
    </row>
    <row r="287" spans="1:33" x14ac:dyDescent="0.25">
      <c r="A287" t="s">
        <v>12</v>
      </c>
      <c r="B287">
        <v>697366</v>
      </c>
      <c r="C287" t="s">
        <v>2340</v>
      </c>
      <c r="D287" s="4" t="str">
        <f t="shared" si="48"/>
        <v>2023-05-09</v>
      </c>
      <c r="E287" s="2">
        <f t="shared" si="49"/>
        <v>45</v>
      </c>
      <c r="F287" s="2">
        <v>5</v>
      </c>
      <c r="G287" s="2" t="s">
        <v>3829</v>
      </c>
      <c r="H287" s="2">
        <v>54</v>
      </c>
      <c r="I287" s="2">
        <v>40</v>
      </c>
      <c r="J287" s="2">
        <f t="shared" si="50"/>
        <v>14</v>
      </c>
      <c r="K287" s="4" t="str">
        <f t="shared" si="51"/>
        <v>09</v>
      </c>
      <c r="L287" s="4" t="str">
        <f t="shared" si="52"/>
        <v>05</v>
      </c>
      <c r="M287" s="4" t="str">
        <f t="shared" si="53"/>
        <v>2023</v>
      </c>
      <c r="N287" t="str">
        <f t="shared" si="54"/>
        <v>13:40</v>
      </c>
      <c r="O287" t="s">
        <v>3661</v>
      </c>
      <c r="P287" t="s">
        <v>3559</v>
      </c>
      <c r="Q287" t="s">
        <v>2341</v>
      </c>
      <c r="R287" s="4" t="str">
        <f t="shared" si="55"/>
        <v>2023-06-23</v>
      </c>
      <c r="S287" s="4" t="str">
        <f t="shared" si="56"/>
        <v>23</v>
      </c>
      <c r="T287" s="4" t="str">
        <f t="shared" si="57"/>
        <v>06</v>
      </c>
      <c r="U287" s="4" t="str">
        <f t="shared" si="58"/>
        <v>2023</v>
      </c>
      <c r="V287" t="str">
        <f t="shared" si="59"/>
        <v>18:03</v>
      </c>
      <c r="W287" t="s">
        <v>3705</v>
      </c>
      <c r="X287">
        <v>9673272229908</v>
      </c>
      <c r="Y287" s="2">
        <v>9673272229908</v>
      </c>
      <c r="Z287" t="s">
        <v>197</v>
      </c>
      <c r="AA287" t="s">
        <v>198</v>
      </c>
      <c r="AB287" t="s">
        <v>16</v>
      </c>
      <c r="AC287" t="s">
        <v>3821</v>
      </c>
      <c r="AD287" t="s">
        <v>2342</v>
      </c>
      <c r="AE287" t="s">
        <v>2343</v>
      </c>
      <c r="AF287" t="s">
        <v>3576</v>
      </c>
      <c r="AG287" t="s">
        <v>3577</v>
      </c>
    </row>
    <row r="288" spans="1:33" x14ac:dyDescent="0.25">
      <c r="A288" t="s">
        <v>12</v>
      </c>
      <c r="B288">
        <v>697471</v>
      </c>
      <c r="C288" t="s">
        <v>2337</v>
      </c>
      <c r="D288" s="4" t="str">
        <f t="shared" si="48"/>
        <v>2023-05-09</v>
      </c>
      <c r="E288" s="2">
        <f t="shared" si="49"/>
        <v>141</v>
      </c>
      <c r="F288" s="2">
        <v>5</v>
      </c>
      <c r="G288" s="2" t="s">
        <v>3829</v>
      </c>
      <c r="H288" s="2">
        <v>54</v>
      </c>
      <c r="I288" s="2">
        <v>40</v>
      </c>
      <c r="J288" s="2">
        <f t="shared" si="50"/>
        <v>14</v>
      </c>
      <c r="K288" s="4" t="str">
        <f t="shared" si="51"/>
        <v>09</v>
      </c>
      <c r="L288" s="4" t="str">
        <f t="shared" si="52"/>
        <v>05</v>
      </c>
      <c r="M288" s="4" t="str">
        <f t="shared" si="53"/>
        <v>2023</v>
      </c>
      <c r="N288" t="str">
        <f t="shared" si="54"/>
        <v>16:01</v>
      </c>
      <c r="O288" t="s">
        <v>3661</v>
      </c>
      <c r="P288" t="s">
        <v>3559</v>
      </c>
      <c r="Q288" t="s">
        <v>2332</v>
      </c>
      <c r="R288" s="4" t="str">
        <f t="shared" si="55"/>
        <v>2023-09-27</v>
      </c>
      <c r="S288" s="4" t="str">
        <f t="shared" si="56"/>
        <v>27</v>
      </c>
      <c r="T288" s="4" t="str">
        <f t="shared" si="57"/>
        <v>09</v>
      </c>
      <c r="U288" s="4" t="str">
        <f t="shared" si="58"/>
        <v>2023</v>
      </c>
      <c r="V288" t="str">
        <f t="shared" si="59"/>
        <v>13:03</v>
      </c>
      <c r="W288" t="s">
        <v>3763</v>
      </c>
      <c r="X288">
        <v>15429588752532</v>
      </c>
      <c r="Y288" s="2">
        <v>15429588752532</v>
      </c>
      <c r="Z288" t="s">
        <v>2333</v>
      </c>
      <c r="AA288" t="s">
        <v>2334</v>
      </c>
      <c r="AB288" t="s">
        <v>16</v>
      </c>
      <c r="AC288" t="s">
        <v>3821</v>
      </c>
      <c r="AD288" t="s">
        <v>2338</v>
      </c>
      <c r="AE288" t="s">
        <v>2339</v>
      </c>
      <c r="AF288" t="s">
        <v>2221</v>
      </c>
      <c r="AG288" t="s">
        <v>3575</v>
      </c>
    </row>
    <row r="289" spans="1:33" x14ac:dyDescent="0.25">
      <c r="A289" t="s">
        <v>12</v>
      </c>
      <c r="B289">
        <v>697472</v>
      </c>
      <c r="C289" t="s">
        <v>2331</v>
      </c>
      <c r="D289" s="4" t="str">
        <f t="shared" si="48"/>
        <v>2023-05-09</v>
      </c>
      <c r="E289" s="2">
        <f t="shared" si="49"/>
        <v>141</v>
      </c>
      <c r="F289" s="2">
        <v>5</v>
      </c>
      <c r="G289" s="2" t="s">
        <v>3829</v>
      </c>
      <c r="H289" s="2">
        <v>54</v>
      </c>
      <c r="I289" s="2">
        <v>40</v>
      </c>
      <c r="J289" s="2">
        <f t="shared" si="50"/>
        <v>14</v>
      </c>
      <c r="K289" s="4" t="str">
        <f t="shared" si="51"/>
        <v>09</v>
      </c>
      <c r="L289" s="4" t="str">
        <f t="shared" si="52"/>
        <v>05</v>
      </c>
      <c r="M289" s="4" t="str">
        <f t="shared" si="53"/>
        <v>2023</v>
      </c>
      <c r="N289" t="str">
        <f t="shared" si="54"/>
        <v>16:01</v>
      </c>
      <c r="O289" t="s">
        <v>3661</v>
      </c>
      <c r="P289" t="s">
        <v>3559</v>
      </c>
      <c r="Q289" t="s">
        <v>2332</v>
      </c>
      <c r="R289" s="4" t="str">
        <f t="shared" si="55"/>
        <v>2023-09-27</v>
      </c>
      <c r="S289" s="4" t="str">
        <f t="shared" si="56"/>
        <v>27</v>
      </c>
      <c r="T289" s="4" t="str">
        <f t="shared" si="57"/>
        <v>09</v>
      </c>
      <c r="U289" s="4" t="str">
        <f t="shared" si="58"/>
        <v>2023</v>
      </c>
      <c r="V289" t="str">
        <f t="shared" si="59"/>
        <v>13:03</v>
      </c>
      <c r="W289" t="s">
        <v>3763</v>
      </c>
      <c r="X289">
        <v>15429588752532</v>
      </c>
      <c r="Y289" s="2">
        <v>15429588752532</v>
      </c>
      <c r="Z289" t="s">
        <v>2333</v>
      </c>
      <c r="AA289" t="s">
        <v>2334</v>
      </c>
      <c r="AB289" t="s">
        <v>16</v>
      </c>
      <c r="AC289" t="s">
        <v>3821</v>
      </c>
      <c r="AD289" t="s">
        <v>2335</v>
      </c>
      <c r="AE289" t="s">
        <v>2336</v>
      </c>
      <c r="AF289" t="s">
        <v>2221</v>
      </c>
      <c r="AG289" t="s">
        <v>3575</v>
      </c>
    </row>
    <row r="290" spans="1:33" x14ac:dyDescent="0.25">
      <c r="A290" t="s">
        <v>12</v>
      </c>
      <c r="B290">
        <v>697535</v>
      </c>
      <c r="C290" t="s">
        <v>2327</v>
      </c>
      <c r="D290" s="4" t="str">
        <f t="shared" si="48"/>
        <v>2023-05-09</v>
      </c>
      <c r="E290" s="2">
        <f t="shared" si="49"/>
        <v>175</v>
      </c>
      <c r="F290" s="2">
        <v>5</v>
      </c>
      <c r="G290" s="2" t="s">
        <v>3829</v>
      </c>
      <c r="H290" s="2">
        <v>54</v>
      </c>
      <c r="I290" s="2">
        <v>40</v>
      </c>
      <c r="J290" s="2">
        <f t="shared" si="50"/>
        <v>14</v>
      </c>
      <c r="K290" s="4" t="str">
        <f t="shared" si="51"/>
        <v>09</v>
      </c>
      <c r="L290" s="4" t="str">
        <f t="shared" si="52"/>
        <v>05</v>
      </c>
      <c r="M290" s="4" t="str">
        <f t="shared" si="53"/>
        <v>2023</v>
      </c>
      <c r="N290" t="str">
        <f t="shared" si="54"/>
        <v>17:43</v>
      </c>
      <c r="O290" t="s">
        <v>3661</v>
      </c>
      <c r="P290" t="s">
        <v>3559</v>
      </c>
      <c r="Q290" t="s">
        <v>2328</v>
      </c>
      <c r="R290" s="4" t="str">
        <f t="shared" si="55"/>
        <v>2023-10-31</v>
      </c>
      <c r="S290" s="4" t="str">
        <f t="shared" si="56"/>
        <v>31</v>
      </c>
      <c r="T290" s="4" t="str">
        <f t="shared" si="57"/>
        <v>10</v>
      </c>
      <c r="U290" s="4" t="str">
        <f t="shared" si="58"/>
        <v>2023</v>
      </c>
      <c r="V290" t="str">
        <f t="shared" si="59"/>
        <v>19:03</v>
      </c>
      <c r="W290" t="s">
        <v>3776</v>
      </c>
      <c r="X290">
        <v>10642506220692</v>
      </c>
      <c r="Y290" s="2">
        <v>10642506220692</v>
      </c>
      <c r="Z290" t="s">
        <v>509</v>
      </c>
      <c r="AA290" t="s">
        <v>510</v>
      </c>
      <c r="AB290" t="s">
        <v>511</v>
      </c>
      <c r="AC290" t="s">
        <v>3816</v>
      </c>
      <c r="AD290" t="s">
        <v>2329</v>
      </c>
      <c r="AE290" t="s">
        <v>2330</v>
      </c>
      <c r="AF290" t="s">
        <v>3574</v>
      </c>
      <c r="AG290" t="s">
        <v>3575</v>
      </c>
    </row>
    <row r="291" spans="1:33" x14ac:dyDescent="0.25">
      <c r="A291" t="s">
        <v>12</v>
      </c>
      <c r="B291">
        <v>697900</v>
      </c>
      <c r="C291" t="s">
        <v>2324</v>
      </c>
      <c r="D291" s="4" t="str">
        <f t="shared" si="48"/>
        <v>2023-05-10</v>
      </c>
      <c r="E291" s="2">
        <f t="shared" si="49"/>
        <v>188</v>
      </c>
      <c r="F291" s="2">
        <v>5</v>
      </c>
      <c r="G291" s="2" t="s">
        <v>3829</v>
      </c>
      <c r="H291" s="2">
        <v>54</v>
      </c>
      <c r="I291" s="2">
        <v>40</v>
      </c>
      <c r="J291" s="2">
        <f t="shared" si="50"/>
        <v>14</v>
      </c>
      <c r="K291" s="4" t="str">
        <f t="shared" si="51"/>
        <v>10</v>
      </c>
      <c r="L291" s="4" t="str">
        <f t="shared" si="52"/>
        <v>05</v>
      </c>
      <c r="M291" s="4" t="str">
        <f t="shared" si="53"/>
        <v>2023</v>
      </c>
      <c r="N291" t="str">
        <f t="shared" si="54"/>
        <v>13:27</v>
      </c>
      <c r="O291" t="s">
        <v>3661</v>
      </c>
      <c r="P291" t="s">
        <v>3559</v>
      </c>
      <c r="Q291" t="s">
        <v>2325</v>
      </c>
      <c r="R291" s="4" t="str">
        <f t="shared" si="55"/>
        <v>2023-11-14</v>
      </c>
      <c r="S291" s="4" t="str">
        <f t="shared" si="56"/>
        <v>14</v>
      </c>
      <c r="T291" s="4" t="str">
        <f t="shared" si="57"/>
        <v>11</v>
      </c>
      <c r="U291" s="4" t="str">
        <f t="shared" si="58"/>
        <v>2023</v>
      </c>
      <c r="V291" t="str">
        <f t="shared" si="59"/>
        <v>20:03</v>
      </c>
      <c r="W291" t="s">
        <v>3792</v>
      </c>
      <c r="X291">
        <v>10878232581396</v>
      </c>
      <c r="Y291" s="2">
        <v>10878232581396</v>
      </c>
      <c r="Z291" t="s">
        <v>33</v>
      </c>
      <c r="AA291" t="s">
        <v>34</v>
      </c>
      <c r="AB291" t="s">
        <v>35</v>
      </c>
      <c r="AC291" t="s">
        <v>3816</v>
      </c>
      <c r="AD291" t="s">
        <v>127</v>
      </c>
      <c r="AE291" t="s">
        <v>2326</v>
      </c>
      <c r="AF291" t="s">
        <v>3578</v>
      </c>
      <c r="AG291" t="s">
        <v>3579</v>
      </c>
    </row>
    <row r="292" spans="1:33" x14ac:dyDescent="0.25">
      <c r="A292" t="s">
        <v>12</v>
      </c>
      <c r="B292">
        <v>697940</v>
      </c>
      <c r="C292" t="s">
        <v>2318</v>
      </c>
      <c r="D292" s="4" t="str">
        <f t="shared" si="48"/>
        <v>2023-05-10</v>
      </c>
      <c r="E292" s="2">
        <f t="shared" si="49"/>
        <v>7</v>
      </c>
      <c r="F292" s="2">
        <v>5</v>
      </c>
      <c r="G292" s="2" t="s">
        <v>3829</v>
      </c>
      <c r="H292" s="2">
        <v>54</v>
      </c>
      <c r="I292" s="2">
        <v>40</v>
      </c>
      <c r="J292" s="2">
        <f t="shared" si="50"/>
        <v>14</v>
      </c>
      <c r="K292" s="4" t="str">
        <f t="shared" si="51"/>
        <v>10</v>
      </c>
      <c r="L292" s="4" t="str">
        <f t="shared" si="52"/>
        <v>05</v>
      </c>
      <c r="M292" s="4" t="str">
        <f t="shared" si="53"/>
        <v>2023</v>
      </c>
      <c r="N292" t="str">
        <f t="shared" si="54"/>
        <v>14:47</v>
      </c>
      <c r="O292" t="s">
        <v>3661</v>
      </c>
      <c r="P292" t="s">
        <v>3559</v>
      </c>
      <c r="Q292" t="s">
        <v>2319</v>
      </c>
      <c r="R292" s="4" t="str">
        <f t="shared" si="55"/>
        <v>2023-05-17</v>
      </c>
      <c r="S292" s="4" t="str">
        <f t="shared" si="56"/>
        <v>17</v>
      </c>
      <c r="T292" s="4" t="str">
        <f t="shared" si="57"/>
        <v>05</v>
      </c>
      <c r="U292" s="4" t="str">
        <f t="shared" si="58"/>
        <v>2023</v>
      </c>
      <c r="V292" t="str">
        <f t="shared" si="59"/>
        <v>14:02</v>
      </c>
      <c r="W292" t="s">
        <v>3661</v>
      </c>
      <c r="X292">
        <v>395578920232</v>
      </c>
      <c r="Y292" s="2">
        <v>395578920232</v>
      </c>
      <c r="Z292" t="s">
        <v>2320</v>
      </c>
      <c r="AA292" t="s">
        <v>2321</v>
      </c>
      <c r="AB292" t="s">
        <v>204</v>
      </c>
      <c r="AC292" t="s">
        <v>3822</v>
      </c>
      <c r="AD292" t="s">
        <v>2322</v>
      </c>
      <c r="AE292" t="s">
        <v>2323</v>
      </c>
      <c r="AF292" t="s">
        <v>3581</v>
      </c>
      <c r="AG292" t="s">
        <v>3588</v>
      </c>
    </row>
    <row r="293" spans="1:33" x14ac:dyDescent="0.25">
      <c r="A293" t="s">
        <v>12</v>
      </c>
      <c r="B293">
        <v>698030</v>
      </c>
      <c r="C293" t="s">
        <v>2314</v>
      </c>
      <c r="D293" s="4" t="str">
        <f t="shared" si="48"/>
        <v>2023-05-10</v>
      </c>
      <c r="E293" s="2">
        <f t="shared" si="49"/>
        <v>0</v>
      </c>
      <c r="F293" s="2">
        <v>5</v>
      </c>
      <c r="G293" s="2" t="s">
        <v>3830</v>
      </c>
      <c r="H293" s="2">
        <v>54</v>
      </c>
      <c r="I293" s="2">
        <v>40</v>
      </c>
      <c r="J293" s="2">
        <f t="shared" si="50"/>
        <v>14</v>
      </c>
      <c r="K293" s="4" t="str">
        <f t="shared" si="51"/>
        <v>10</v>
      </c>
      <c r="L293" s="4" t="str">
        <f t="shared" si="52"/>
        <v>05</v>
      </c>
      <c r="M293" s="4" t="str">
        <f t="shared" si="53"/>
        <v>2023</v>
      </c>
      <c r="N293" t="str">
        <f t="shared" si="54"/>
        <v>17:15</v>
      </c>
      <c r="O293" t="s">
        <v>3661</v>
      </c>
      <c r="P293" t="s">
        <v>3559</v>
      </c>
      <c r="Q293" t="s">
        <v>2315</v>
      </c>
      <c r="R293" s="4" t="str">
        <f t="shared" si="55"/>
        <v>2023-05-10</v>
      </c>
      <c r="S293" s="4" t="str">
        <f t="shared" si="56"/>
        <v>10</v>
      </c>
      <c r="T293" s="4" t="str">
        <f t="shared" si="57"/>
        <v>05</v>
      </c>
      <c r="U293" s="4" t="str">
        <f t="shared" si="58"/>
        <v>2023</v>
      </c>
      <c r="V293" t="str">
        <f t="shared" si="59"/>
        <v>19:03</v>
      </c>
      <c r="W293" t="s">
        <v>3661</v>
      </c>
      <c r="X293">
        <v>391548199232</v>
      </c>
      <c r="Y293" s="2">
        <v>391548199232</v>
      </c>
      <c r="Z293" t="s">
        <v>2291</v>
      </c>
      <c r="AA293" t="s">
        <v>2292</v>
      </c>
      <c r="AB293" t="s">
        <v>35</v>
      </c>
      <c r="AC293" t="s">
        <v>3823</v>
      </c>
      <c r="AD293" t="s">
        <v>2316</v>
      </c>
      <c r="AE293" t="s">
        <v>2317</v>
      </c>
      <c r="AF293" t="s">
        <v>3581</v>
      </c>
      <c r="AG293" t="s">
        <v>3582</v>
      </c>
    </row>
    <row r="294" spans="1:33" x14ac:dyDescent="0.25">
      <c r="A294" t="s">
        <v>12</v>
      </c>
      <c r="B294">
        <v>698319</v>
      </c>
      <c r="C294" t="s">
        <v>2311</v>
      </c>
      <c r="D294" s="4" t="str">
        <f t="shared" si="48"/>
        <v>2023-05-11</v>
      </c>
      <c r="E294" s="2">
        <f t="shared" si="49"/>
        <v>6</v>
      </c>
      <c r="F294" s="2">
        <v>5</v>
      </c>
      <c r="G294" s="2" t="s">
        <v>3829</v>
      </c>
      <c r="H294" s="2">
        <v>54</v>
      </c>
      <c r="I294" s="2">
        <v>40</v>
      </c>
      <c r="J294" s="2">
        <f t="shared" si="50"/>
        <v>14</v>
      </c>
      <c r="K294" s="4" t="str">
        <f t="shared" si="51"/>
        <v>11</v>
      </c>
      <c r="L294" s="4" t="str">
        <f t="shared" si="52"/>
        <v>05</v>
      </c>
      <c r="M294" s="4" t="str">
        <f t="shared" si="53"/>
        <v>2023</v>
      </c>
      <c r="N294" t="str">
        <f t="shared" si="54"/>
        <v>14:31</v>
      </c>
      <c r="O294" t="s">
        <v>3661</v>
      </c>
      <c r="P294" t="s">
        <v>3559</v>
      </c>
      <c r="Q294" t="s">
        <v>2312</v>
      </c>
      <c r="R294" s="4" t="str">
        <f t="shared" si="55"/>
        <v>2023-05-17</v>
      </c>
      <c r="S294" s="4" t="str">
        <f t="shared" si="56"/>
        <v>17</v>
      </c>
      <c r="T294" s="4" t="str">
        <f t="shared" si="57"/>
        <v>05</v>
      </c>
      <c r="U294" s="4" t="str">
        <f t="shared" si="58"/>
        <v>2023</v>
      </c>
      <c r="V294" t="str">
        <f t="shared" si="59"/>
        <v>14:02</v>
      </c>
      <c r="W294" t="s">
        <v>3661</v>
      </c>
      <c r="X294">
        <v>15429041293716</v>
      </c>
      <c r="Y294" s="2">
        <v>15429041293716</v>
      </c>
      <c r="Z294" t="s">
        <v>1168</v>
      </c>
      <c r="AA294" t="s">
        <v>1169</v>
      </c>
      <c r="AB294" t="s">
        <v>204</v>
      </c>
      <c r="AC294" t="s">
        <v>3822</v>
      </c>
      <c r="AD294" t="s">
        <v>2313</v>
      </c>
      <c r="AE294" t="s">
        <v>3681</v>
      </c>
      <c r="AF294" t="s">
        <v>2221</v>
      </c>
      <c r="AG294" t="s">
        <v>3575</v>
      </c>
    </row>
    <row r="295" spans="1:33" x14ac:dyDescent="0.25">
      <c r="A295" t="s">
        <v>12</v>
      </c>
      <c r="B295">
        <v>698335</v>
      </c>
      <c r="C295" t="s">
        <v>2308</v>
      </c>
      <c r="D295" s="4" t="str">
        <f t="shared" si="48"/>
        <v>2023-05-11</v>
      </c>
      <c r="E295" s="2">
        <f t="shared" si="49"/>
        <v>5</v>
      </c>
      <c r="F295" s="2">
        <v>5</v>
      </c>
      <c r="G295" s="2" t="s">
        <v>3830</v>
      </c>
      <c r="H295" s="2">
        <v>54</v>
      </c>
      <c r="I295" s="2">
        <v>40</v>
      </c>
      <c r="J295" s="2">
        <f t="shared" si="50"/>
        <v>14</v>
      </c>
      <c r="K295" s="4" t="str">
        <f t="shared" si="51"/>
        <v>11</v>
      </c>
      <c r="L295" s="4" t="str">
        <f t="shared" si="52"/>
        <v>05</v>
      </c>
      <c r="M295" s="4" t="str">
        <f t="shared" si="53"/>
        <v>2023</v>
      </c>
      <c r="N295" t="str">
        <f t="shared" si="54"/>
        <v>14:51</v>
      </c>
      <c r="O295" t="s">
        <v>3661</v>
      </c>
      <c r="P295" t="s">
        <v>3559</v>
      </c>
      <c r="Q295" t="s">
        <v>2286</v>
      </c>
      <c r="R295" s="4" t="str">
        <f t="shared" si="55"/>
        <v>2023-05-16</v>
      </c>
      <c r="S295" s="4" t="str">
        <f t="shared" si="56"/>
        <v>16</v>
      </c>
      <c r="T295" s="4" t="str">
        <f t="shared" si="57"/>
        <v>05</v>
      </c>
      <c r="U295" s="4" t="str">
        <f t="shared" si="58"/>
        <v>2023</v>
      </c>
      <c r="V295" t="str">
        <f t="shared" si="59"/>
        <v>18:04</v>
      </c>
      <c r="W295" t="s">
        <v>3661</v>
      </c>
      <c r="X295">
        <v>15429041293716</v>
      </c>
      <c r="Y295" s="2">
        <v>15429041293716</v>
      </c>
      <c r="Z295" t="s">
        <v>1168</v>
      </c>
      <c r="AA295" t="s">
        <v>1169</v>
      </c>
      <c r="AB295" t="s">
        <v>204</v>
      </c>
      <c r="AC295" t="s">
        <v>3823</v>
      </c>
      <c r="AD295" t="s">
        <v>2309</v>
      </c>
      <c r="AE295" t="s">
        <v>2310</v>
      </c>
      <c r="AF295" t="s">
        <v>2221</v>
      </c>
      <c r="AG295" t="s">
        <v>3575</v>
      </c>
    </row>
    <row r="296" spans="1:33" x14ac:dyDescent="0.25">
      <c r="A296" t="s">
        <v>12</v>
      </c>
      <c r="B296">
        <v>698859</v>
      </c>
      <c r="C296" t="s">
        <v>2302</v>
      </c>
      <c r="D296" s="4" t="str">
        <f t="shared" si="48"/>
        <v>2023-05-13</v>
      </c>
      <c r="E296" s="2">
        <f t="shared" si="49"/>
        <v>2</v>
      </c>
      <c r="F296" s="2">
        <v>5</v>
      </c>
      <c r="G296" s="2" t="s">
        <v>3830</v>
      </c>
      <c r="H296" s="2">
        <v>54</v>
      </c>
      <c r="I296" s="2">
        <v>40</v>
      </c>
      <c r="J296" s="2">
        <f t="shared" si="50"/>
        <v>14</v>
      </c>
      <c r="K296" s="4" t="str">
        <f t="shared" si="51"/>
        <v>13</v>
      </c>
      <c r="L296" s="4" t="str">
        <f t="shared" si="52"/>
        <v>05</v>
      </c>
      <c r="M296" s="4" t="str">
        <f t="shared" si="53"/>
        <v>2023</v>
      </c>
      <c r="N296" t="str">
        <f t="shared" si="54"/>
        <v>22:54</v>
      </c>
      <c r="O296" t="s">
        <v>3661</v>
      </c>
      <c r="P296" t="s">
        <v>3559</v>
      </c>
      <c r="Q296" t="s">
        <v>2303</v>
      </c>
      <c r="R296" s="4" t="str">
        <f t="shared" si="55"/>
        <v>2023-05-15</v>
      </c>
      <c r="S296" s="4" t="str">
        <f t="shared" si="56"/>
        <v>15</v>
      </c>
      <c r="T296" s="4" t="str">
        <f t="shared" si="57"/>
        <v>05</v>
      </c>
      <c r="U296" s="4" t="str">
        <f t="shared" si="58"/>
        <v>2023</v>
      </c>
      <c r="V296" t="str">
        <f t="shared" si="59"/>
        <v>16:03</v>
      </c>
      <c r="W296" t="s">
        <v>3661</v>
      </c>
      <c r="X296">
        <v>377726384411</v>
      </c>
      <c r="Y296" s="2">
        <v>377726384411</v>
      </c>
      <c r="Z296" t="s">
        <v>2304</v>
      </c>
      <c r="AA296" t="s">
        <v>2305</v>
      </c>
      <c r="AB296" t="s">
        <v>94</v>
      </c>
      <c r="AC296" t="s">
        <v>3823</v>
      </c>
      <c r="AD296" t="s">
        <v>2306</v>
      </c>
      <c r="AE296" t="s">
        <v>2307</v>
      </c>
      <c r="AF296" t="s">
        <v>3581</v>
      </c>
      <c r="AG296" t="s">
        <v>3588</v>
      </c>
    </row>
    <row r="297" spans="1:33" x14ac:dyDescent="0.25">
      <c r="A297" t="s">
        <v>12</v>
      </c>
      <c r="B297">
        <v>699123</v>
      </c>
      <c r="C297" t="s">
        <v>2300</v>
      </c>
      <c r="D297" s="4" t="str">
        <f t="shared" si="48"/>
        <v>2023-05-15</v>
      </c>
      <c r="E297" s="2">
        <f t="shared" si="49"/>
        <v>183</v>
      </c>
      <c r="F297" s="2">
        <v>5</v>
      </c>
      <c r="G297" s="2" t="s">
        <v>3829</v>
      </c>
      <c r="H297" s="2">
        <v>54</v>
      </c>
      <c r="I297" s="2">
        <v>40</v>
      </c>
      <c r="J297" s="2">
        <f t="shared" si="50"/>
        <v>14</v>
      </c>
      <c r="K297" s="4" t="str">
        <f t="shared" si="51"/>
        <v>15</v>
      </c>
      <c r="L297" s="4" t="str">
        <f t="shared" si="52"/>
        <v>05</v>
      </c>
      <c r="M297" s="4" t="str">
        <f t="shared" si="53"/>
        <v>2023</v>
      </c>
      <c r="N297" t="str">
        <f t="shared" si="54"/>
        <v>14:49</v>
      </c>
      <c r="O297" t="s">
        <v>3661</v>
      </c>
      <c r="P297" t="s">
        <v>3559</v>
      </c>
      <c r="Q297" t="s">
        <v>2250</v>
      </c>
      <c r="R297" s="4" t="str">
        <f t="shared" si="55"/>
        <v>2023-11-14</v>
      </c>
      <c r="S297" s="4" t="str">
        <f t="shared" si="56"/>
        <v>14</v>
      </c>
      <c r="T297" s="4" t="str">
        <f t="shared" si="57"/>
        <v>11</v>
      </c>
      <c r="U297" s="4" t="str">
        <f t="shared" si="58"/>
        <v>2023</v>
      </c>
      <c r="V297" t="str">
        <f t="shared" si="59"/>
        <v>20:03</v>
      </c>
      <c r="W297" t="s">
        <v>3792</v>
      </c>
      <c r="X297">
        <v>10878232581396</v>
      </c>
      <c r="Y297" s="2">
        <v>10878232581396</v>
      </c>
      <c r="Z297" t="s">
        <v>33</v>
      </c>
      <c r="AA297" t="s">
        <v>34</v>
      </c>
      <c r="AB297" t="s">
        <v>35</v>
      </c>
      <c r="AC297" t="s">
        <v>3816</v>
      </c>
      <c r="AD297" t="s">
        <v>127</v>
      </c>
      <c r="AE297" t="s">
        <v>2301</v>
      </c>
      <c r="AF297" t="s">
        <v>3581</v>
      </c>
      <c r="AG297" t="s">
        <v>3583</v>
      </c>
    </row>
    <row r="298" spans="1:33" x14ac:dyDescent="0.25">
      <c r="A298" t="s">
        <v>12</v>
      </c>
      <c r="B298">
        <v>699133</v>
      </c>
      <c r="C298" t="s">
        <v>2295</v>
      </c>
      <c r="D298" s="4" t="str">
        <f t="shared" si="48"/>
        <v>2023-05-15</v>
      </c>
      <c r="E298" s="2">
        <f t="shared" si="49"/>
        <v>1</v>
      </c>
      <c r="F298" s="2">
        <v>5</v>
      </c>
      <c r="G298" s="2" t="s">
        <v>3830</v>
      </c>
      <c r="H298" s="2">
        <v>54</v>
      </c>
      <c r="I298" s="2">
        <v>40</v>
      </c>
      <c r="J298" s="2">
        <f t="shared" si="50"/>
        <v>14</v>
      </c>
      <c r="K298" s="4" t="str">
        <f t="shared" si="51"/>
        <v>15</v>
      </c>
      <c r="L298" s="4" t="str">
        <f t="shared" si="52"/>
        <v>05</v>
      </c>
      <c r="M298" s="4" t="str">
        <f t="shared" si="53"/>
        <v>2023</v>
      </c>
      <c r="N298" t="str">
        <f t="shared" si="54"/>
        <v>14:57</v>
      </c>
      <c r="O298" t="s">
        <v>3661</v>
      </c>
      <c r="P298" t="s">
        <v>3559</v>
      </c>
      <c r="Q298" t="s">
        <v>2286</v>
      </c>
      <c r="R298" s="4" t="str">
        <f t="shared" si="55"/>
        <v>2023-05-16</v>
      </c>
      <c r="S298" s="4" t="str">
        <f t="shared" si="56"/>
        <v>16</v>
      </c>
      <c r="T298" s="4" t="str">
        <f t="shared" si="57"/>
        <v>05</v>
      </c>
      <c r="U298" s="4" t="str">
        <f t="shared" si="58"/>
        <v>2023</v>
      </c>
      <c r="V298" t="str">
        <f t="shared" si="59"/>
        <v>18:04</v>
      </c>
      <c r="W298" t="s">
        <v>3661</v>
      </c>
      <c r="X298">
        <v>15470932280980</v>
      </c>
      <c r="Y298" s="2">
        <v>15470932280980</v>
      </c>
      <c r="Z298" t="s">
        <v>2296</v>
      </c>
      <c r="AA298" t="s">
        <v>2297</v>
      </c>
      <c r="AB298" t="s">
        <v>16</v>
      </c>
      <c r="AC298" t="s">
        <v>3823</v>
      </c>
      <c r="AD298" t="s">
        <v>2298</v>
      </c>
      <c r="AE298" t="s">
        <v>2299</v>
      </c>
      <c r="AF298" t="s">
        <v>2221</v>
      </c>
      <c r="AG298" t="s">
        <v>3580</v>
      </c>
    </row>
    <row r="299" spans="1:33" x14ac:dyDescent="0.25">
      <c r="A299" t="s">
        <v>12</v>
      </c>
      <c r="B299">
        <v>699278</v>
      </c>
      <c r="C299" t="s">
        <v>2289</v>
      </c>
      <c r="D299" s="4" t="str">
        <f t="shared" si="48"/>
        <v>2023-05-15</v>
      </c>
      <c r="E299" s="2">
        <f t="shared" si="49"/>
        <v>0</v>
      </c>
      <c r="F299" s="2">
        <v>5</v>
      </c>
      <c r="G299" s="2" t="s">
        <v>3830</v>
      </c>
      <c r="H299" s="2">
        <v>54</v>
      </c>
      <c r="I299" s="2">
        <v>40</v>
      </c>
      <c r="J299" s="2">
        <f t="shared" si="50"/>
        <v>14</v>
      </c>
      <c r="K299" s="4" t="str">
        <f t="shared" si="51"/>
        <v>15</v>
      </c>
      <c r="L299" s="4" t="str">
        <f t="shared" si="52"/>
        <v>05</v>
      </c>
      <c r="M299" s="4" t="str">
        <f t="shared" si="53"/>
        <v>2023</v>
      </c>
      <c r="N299" t="str">
        <f t="shared" si="54"/>
        <v>17:30</v>
      </c>
      <c r="O299" t="s">
        <v>3661</v>
      </c>
      <c r="P299" t="s">
        <v>3559</v>
      </c>
      <c r="Q299" t="s">
        <v>2290</v>
      </c>
      <c r="R299" s="4" t="str">
        <f t="shared" si="55"/>
        <v>2023-05-15</v>
      </c>
      <c r="S299" s="4" t="str">
        <f t="shared" si="56"/>
        <v>15</v>
      </c>
      <c r="T299" s="4" t="str">
        <f t="shared" si="57"/>
        <v>05</v>
      </c>
      <c r="U299" s="4" t="str">
        <f t="shared" si="58"/>
        <v>2023</v>
      </c>
      <c r="V299" t="str">
        <f t="shared" si="59"/>
        <v>20:03</v>
      </c>
      <c r="W299" t="s">
        <v>3661</v>
      </c>
      <c r="X299">
        <v>391548199232</v>
      </c>
      <c r="Y299" s="2">
        <v>391548199232</v>
      </c>
      <c r="Z299" t="s">
        <v>2291</v>
      </c>
      <c r="AA299" t="s">
        <v>2292</v>
      </c>
      <c r="AB299" t="s">
        <v>35</v>
      </c>
      <c r="AC299" t="s">
        <v>3823</v>
      </c>
      <c r="AD299" t="s">
        <v>2293</v>
      </c>
      <c r="AE299" t="s">
        <v>2294</v>
      </c>
      <c r="AF299" t="s">
        <v>3581</v>
      </c>
      <c r="AG299" t="s">
        <v>3583</v>
      </c>
    </row>
    <row r="300" spans="1:33" x14ac:dyDescent="0.25">
      <c r="A300" t="s">
        <v>12</v>
      </c>
      <c r="B300">
        <v>699637</v>
      </c>
      <c r="C300" t="s">
        <v>2285</v>
      </c>
      <c r="D300" s="4" t="str">
        <f t="shared" si="48"/>
        <v>2023-05-16</v>
      </c>
      <c r="E300" s="2">
        <f t="shared" si="49"/>
        <v>0</v>
      </c>
      <c r="F300" s="2">
        <v>5</v>
      </c>
      <c r="G300" s="2" t="s">
        <v>3830</v>
      </c>
      <c r="H300" s="2">
        <v>54</v>
      </c>
      <c r="I300" s="2">
        <v>40</v>
      </c>
      <c r="J300" s="2">
        <f t="shared" si="50"/>
        <v>14</v>
      </c>
      <c r="K300" s="4" t="str">
        <f t="shared" si="51"/>
        <v>16</v>
      </c>
      <c r="L300" s="4" t="str">
        <f t="shared" si="52"/>
        <v>05</v>
      </c>
      <c r="M300" s="4" t="str">
        <f t="shared" si="53"/>
        <v>2023</v>
      </c>
      <c r="N300" t="str">
        <f t="shared" si="54"/>
        <v>13:49</v>
      </c>
      <c r="O300" t="s">
        <v>3661</v>
      </c>
      <c r="P300" t="s">
        <v>3559</v>
      </c>
      <c r="Q300" t="s">
        <v>2286</v>
      </c>
      <c r="R300" s="4" t="str">
        <f t="shared" si="55"/>
        <v>2023-05-16</v>
      </c>
      <c r="S300" s="4" t="str">
        <f t="shared" si="56"/>
        <v>16</v>
      </c>
      <c r="T300" s="4" t="str">
        <f t="shared" si="57"/>
        <v>05</v>
      </c>
      <c r="U300" s="4" t="str">
        <f t="shared" si="58"/>
        <v>2023</v>
      </c>
      <c r="V300" t="str">
        <f t="shared" si="59"/>
        <v>18:04</v>
      </c>
      <c r="W300" t="s">
        <v>3661</v>
      </c>
      <c r="X300">
        <v>15429041293716</v>
      </c>
      <c r="Y300" s="2">
        <v>15429041293716</v>
      </c>
      <c r="Z300" t="s">
        <v>1168</v>
      </c>
      <c r="AA300" t="s">
        <v>1169</v>
      </c>
      <c r="AB300" t="s">
        <v>204</v>
      </c>
      <c r="AC300" t="s">
        <v>3823</v>
      </c>
      <c r="AD300" t="s">
        <v>2287</v>
      </c>
      <c r="AE300" t="s">
        <v>2288</v>
      </c>
      <c r="AF300" t="s">
        <v>3578</v>
      </c>
      <c r="AG300" t="s">
        <v>3575</v>
      </c>
    </row>
    <row r="301" spans="1:33" x14ac:dyDescent="0.25">
      <c r="A301" t="s">
        <v>12</v>
      </c>
      <c r="B301">
        <v>700120</v>
      </c>
      <c r="C301" t="s">
        <v>2279</v>
      </c>
      <c r="D301" s="4" t="str">
        <f t="shared" si="48"/>
        <v>2023-05-17</v>
      </c>
      <c r="E301" s="2">
        <f t="shared" si="49"/>
        <v>5</v>
      </c>
      <c r="F301" s="2">
        <v>5</v>
      </c>
      <c r="G301" s="2" t="s">
        <v>3830</v>
      </c>
      <c r="H301" s="2">
        <v>54</v>
      </c>
      <c r="I301" s="2">
        <v>40</v>
      </c>
      <c r="J301" s="2">
        <f t="shared" si="50"/>
        <v>14</v>
      </c>
      <c r="K301" s="4" t="str">
        <f t="shared" si="51"/>
        <v>17</v>
      </c>
      <c r="L301" s="4" t="str">
        <f t="shared" si="52"/>
        <v>05</v>
      </c>
      <c r="M301" s="4" t="str">
        <f t="shared" si="53"/>
        <v>2023</v>
      </c>
      <c r="N301" t="str">
        <f t="shared" si="54"/>
        <v>10:27</v>
      </c>
      <c r="O301" t="s">
        <v>3661</v>
      </c>
      <c r="P301" t="s">
        <v>3559</v>
      </c>
      <c r="Q301" t="s">
        <v>2280</v>
      </c>
      <c r="R301" s="4" t="str">
        <f t="shared" si="55"/>
        <v>2023-05-22</v>
      </c>
      <c r="S301" s="4" t="str">
        <f t="shared" si="56"/>
        <v>22</v>
      </c>
      <c r="T301" s="4" t="str">
        <f t="shared" si="57"/>
        <v>05</v>
      </c>
      <c r="U301" s="4" t="str">
        <f t="shared" si="58"/>
        <v>2023</v>
      </c>
      <c r="V301" t="str">
        <f t="shared" si="59"/>
        <v>16:03</v>
      </c>
      <c r="W301" t="s">
        <v>3661</v>
      </c>
      <c r="X301">
        <v>5735855121812</v>
      </c>
      <c r="Y301" s="2">
        <v>5735855121812</v>
      </c>
      <c r="Z301" t="s">
        <v>2281</v>
      </c>
      <c r="AA301" t="s">
        <v>2282</v>
      </c>
      <c r="AB301" t="s">
        <v>35</v>
      </c>
      <c r="AC301" t="s">
        <v>3823</v>
      </c>
      <c r="AD301" t="s">
        <v>2283</v>
      </c>
      <c r="AE301" t="s">
        <v>2284</v>
      </c>
      <c r="AF301" t="s">
        <v>3581</v>
      </c>
      <c r="AG301" t="s">
        <v>3583</v>
      </c>
    </row>
    <row r="302" spans="1:33" x14ac:dyDescent="0.25">
      <c r="A302" t="s">
        <v>12</v>
      </c>
      <c r="B302">
        <v>700131</v>
      </c>
      <c r="C302" t="s">
        <v>2277</v>
      </c>
      <c r="D302" s="4" t="str">
        <f t="shared" si="48"/>
        <v>2023-05-17</v>
      </c>
      <c r="E302" s="2">
        <f t="shared" si="49"/>
        <v>133</v>
      </c>
      <c r="F302" s="2">
        <v>5</v>
      </c>
      <c r="G302" s="2" t="s">
        <v>3829</v>
      </c>
      <c r="H302" s="2">
        <v>54</v>
      </c>
      <c r="I302" s="2">
        <v>40</v>
      </c>
      <c r="J302" s="2">
        <f t="shared" si="50"/>
        <v>14</v>
      </c>
      <c r="K302" s="4" t="str">
        <f t="shared" si="51"/>
        <v>17</v>
      </c>
      <c r="L302" s="4" t="str">
        <f t="shared" si="52"/>
        <v>05</v>
      </c>
      <c r="M302" s="4" t="str">
        <f t="shared" si="53"/>
        <v>2023</v>
      </c>
      <c r="N302" t="str">
        <f t="shared" si="54"/>
        <v>11:29</v>
      </c>
      <c r="O302" t="s">
        <v>3661</v>
      </c>
      <c r="P302" t="s">
        <v>3559</v>
      </c>
      <c r="Q302" t="s">
        <v>2278</v>
      </c>
      <c r="R302" s="4" t="str">
        <f t="shared" si="55"/>
        <v>2023-09-27</v>
      </c>
      <c r="S302" s="4" t="str">
        <f t="shared" si="56"/>
        <v>27</v>
      </c>
      <c r="T302" s="4" t="str">
        <f t="shared" si="57"/>
        <v>09</v>
      </c>
      <c r="U302" s="4" t="str">
        <f t="shared" si="58"/>
        <v>2023</v>
      </c>
      <c r="V302" t="str">
        <f t="shared" si="59"/>
        <v>13:03</v>
      </c>
      <c r="W302" t="s">
        <v>3763</v>
      </c>
      <c r="X302">
        <v>15707292346644</v>
      </c>
      <c r="Y302" s="2">
        <v>15707292346644</v>
      </c>
      <c r="Z302" t="s">
        <v>729</v>
      </c>
      <c r="AA302" t="s">
        <v>2275</v>
      </c>
      <c r="AB302" t="s">
        <v>16</v>
      </c>
      <c r="AC302" t="s">
        <v>3821</v>
      </c>
      <c r="AD302" t="s">
        <v>2276</v>
      </c>
      <c r="AE302" t="s">
        <v>3682</v>
      </c>
      <c r="AF302" t="s">
        <v>3576</v>
      </c>
      <c r="AG302" t="s">
        <v>3577</v>
      </c>
    </row>
    <row r="303" spans="1:33" x14ac:dyDescent="0.25">
      <c r="A303" t="s">
        <v>12</v>
      </c>
      <c r="B303">
        <v>700132</v>
      </c>
      <c r="C303" t="s">
        <v>2277</v>
      </c>
      <c r="D303" s="4" t="str">
        <f t="shared" si="48"/>
        <v>2023-05-17</v>
      </c>
      <c r="E303" s="2">
        <f t="shared" si="49"/>
        <v>133</v>
      </c>
      <c r="F303" s="2">
        <v>5</v>
      </c>
      <c r="G303" s="2" t="s">
        <v>3829</v>
      </c>
      <c r="H303" s="2">
        <v>54</v>
      </c>
      <c r="I303" s="2">
        <v>40</v>
      </c>
      <c r="J303" s="2">
        <f t="shared" si="50"/>
        <v>14</v>
      </c>
      <c r="K303" s="4" t="str">
        <f t="shared" si="51"/>
        <v>17</v>
      </c>
      <c r="L303" s="4" t="str">
        <f t="shared" si="52"/>
        <v>05</v>
      </c>
      <c r="M303" s="4" t="str">
        <f t="shared" si="53"/>
        <v>2023</v>
      </c>
      <c r="N303" t="str">
        <f t="shared" si="54"/>
        <v>11:29</v>
      </c>
      <c r="O303" t="s">
        <v>3661</v>
      </c>
      <c r="P303" t="s">
        <v>3559</v>
      </c>
      <c r="Q303" t="s">
        <v>2271</v>
      </c>
      <c r="R303" s="4" t="str">
        <f t="shared" si="55"/>
        <v>2023-09-27</v>
      </c>
      <c r="S303" s="4" t="str">
        <f t="shared" si="56"/>
        <v>27</v>
      </c>
      <c r="T303" s="4" t="str">
        <f t="shared" si="57"/>
        <v>09</v>
      </c>
      <c r="U303" s="4" t="str">
        <f t="shared" si="58"/>
        <v>2023</v>
      </c>
      <c r="V303" t="str">
        <f t="shared" si="59"/>
        <v>13:03</v>
      </c>
      <c r="W303" t="s">
        <v>3763</v>
      </c>
      <c r="X303">
        <v>15707292346644</v>
      </c>
      <c r="Y303" s="2">
        <v>15707292346644</v>
      </c>
      <c r="Z303" t="s">
        <v>729</v>
      </c>
      <c r="AA303" t="s">
        <v>2275</v>
      </c>
      <c r="AB303" t="s">
        <v>16</v>
      </c>
      <c r="AC303" t="s">
        <v>3821</v>
      </c>
      <c r="AD303" t="s">
        <v>2276</v>
      </c>
      <c r="AE303" t="s">
        <v>3682</v>
      </c>
      <c r="AF303" t="s">
        <v>3576</v>
      </c>
      <c r="AG303" t="s">
        <v>3577</v>
      </c>
    </row>
    <row r="304" spans="1:33" x14ac:dyDescent="0.25">
      <c r="A304" t="s">
        <v>12</v>
      </c>
      <c r="B304">
        <v>700134</v>
      </c>
      <c r="C304" t="s">
        <v>2274</v>
      </c>
      <c r="D304" s="4" t="str">
        <f t="shared" si="48"/>
        <v>2023-05-17</v>
      </c>
      <c r="E304" s="2">
        <f t="shared" si="49"/>
        <v>133</v>
      </c>
      <c r="F304" s="2">
        <v>5</v>
      </c>
      <c r="G304" s="2" t="s">
        <v>3829</v>
      </c>
      <c r="H304" s="2">
        <v>54</v>
      </c>
      <c r="I304" s="2">
        <v>40</v>
      </c>
      <c r="J304" s="2">
        <f t="shared" si="50"/>
        <v>14</v>
      </c>
      <c r="K304" s="4" t="str">
        <f t="shared" si="51"/>
        <v>17</v>
      </c>
      <c r="L304" s="4" t="str">
        <f t="shared" si="52"/>
        <v>05</v>
      </c>
      <c r="M304" s="4" t="str">
        <f t="shared" si="53"/>
        <v>2023</v>
      </c>
      <c r="N304" t="str">
        <f t="shared" si="54"/>
        <v>11:29</v>
      </c>
      <c r="O304" t="s">
        <v>3661</v>
      </c>
      <c r="P304" t="s">
        <v>3559</v>
      </c>
      <c r="Q304" t="s">
        <v>2271</v>
      </c>
      <c r="R304" s="4" t="str">
        <f t="shared" si="55"/>
        <v>2023-09-27</v>
      </c>
      <c r="S304" s="4" t="str">
        <f t="shared" si="56"/>
        <v>27</v>
      </c>
      <c r="T304" s="4" t="str">
        <f t="shared" si="57"/>
        <v>09</v>
      </c>
      <c r="U304" s="4" t="str">
        <f t="shared" si="58"/>
        <v>2023</v>
      </c>
      <c r="V304" t="str">
        <f t="shared" si="59"/>
        <v>13:03</v>
      </c>
      <c r="W304" t="s">
        <v>3763</v>
      </c>
      <c r="X304">
        <v>15707292346644</v>
      </c>
      <c r="Y304" s="2">
        <v>15707292346644</v>
      </c>
      <c r="Z304" t="s">
        <v>729</v>
      </c>
      <c r="AA304" t="s">
        <v>2275</v>
      </c>
      <c r="AB304" t="s">
        <v>16</v>
      </c>
      <c r="AC304" t="s">
        <v>3821</v>
      </c>
      <c r="AD304" t="s">
        <v>2276</v>
      </c>
      <c r="AE304" t="s">
        <v>3682</v>
      </c>
      <c r="AF304" t="s">
        <v>3576</v>
      </c>
      <c r="AG304" t="s">
        <v>3577</v>
      </c>
    </row>
    <row r="305" spans="1:33" x14ac:dyDescent="0.25">
      <c r="A305" t="s">
        <v>12</v>
      </c>
      <c r="B305">
        <v>700197</v>
      </c>
      <c r="C305" t="s">
        <v>2270</v>
      </c>
      <c r="D305" s="4" t="str">
        <f t="shared" si="48"/>
        <v>2023-05-17</v>
      </c>
      <c r="E305" s="2">
        <f t="shared" si="49"/>
        <v>133</v>
      </c>
      <c r="F305" s="2">
        <v>5</v>
      </c>
      <c r="G305" s="2" t="s">
        <v>3829</v>
      </c>
      <c r="H305" s="2">
        <v>54</v>
      </c>
      <c r="I305" s="2">
        <v>40</v>
      </c>
      <c r="J305" s="2">
        <f t="shared" si="50"/>
        <v>14</v>
      </c>
      <c r="K305" s="4" t="str">
        <f t="shared" si="51"/>
        <v>17</v>
      </c>
      <c r="L305" s="4" t="str">
        <f t="shared" si="52"/>
        <v>05</v>
      </c>
      <c r="M305" s="4" t="str">
        <f t="shared" si="53"/>
        <v>2023</v>
      </c>
      <c r="N305" t="str">
        <f t="shared" si="54"/>
        <v>13:24</v>
      </c>
      <c r="O305" t="s">
        <v>3661</v>
      </c>
      <c r="P305" t="s">
        <v>3559</v>
      </c>
      <c r="Q305" t="s">
        <v>2271</v>
      </c>
      <c r="R305" s="4" t="str">
        <f t="shared" si="55"/>
        <v>2023-09-27</v>
      </c>
      <c r="S305" s="4" t="str">
        <f t="shared" si="56"/>
        <v>27</v>
      </c>
      <c r="T305" s="4" t="str">
        <f t="shared" si="57"/>
        <v>09</v>
      </c>
      <c r="U305" s="4" t="str">
        <f t="shared" si="58"/>
        <v>2023</v>
      </c>
      <c r="V305" t="str">
        <f t="shared" si="59"/>
        <v>13:03</v>
      </c>
      <c r="W305" t="s">
        <v>3763</v>
      </c>
      <c r="X305">
        <v>15042793702804</v>
      </c>
      <c r="Y305" s="2">
        <v>15042793702804</v>
      </c>
      <c r="Z305" t="s">
        <v>158</v>
      </c>
      <c r="AA305" t="s">
        <v>159</v>
      </c>
      <c r="AB305" t="s">
        <v>16</v>
      </c>
      <c r="AC305" t="s">
        <v>3821</v>
      </c>
      <c r="AD305" t="s">
        <v>2272</v>
      </c>
      <c r="AE305" t="s">
        <v>2273</v>
      </c>
      <c r="AF305" t="s">
        <v>3578</v>
      </c>
      <c r="AG305" t="s">
        <v>3579</v>
      </c>
    </row>
    <row r="306" spans="1:33" x14ac:dyDescent="0.25">
      <c r="A306" t="s">
        <v>12</v>
      </c>
      <c r="B306">
        <v>700301</v>
      </c>
      <c r="C306" t="s">
        <v>2267</v>
      </c>
      <c r="D306" s="4" t="str">
        <f t="shared" si="48"/>
        <v>2023-05-17</v>
      </c>
      <c r="E306" s="2">
        <f t="shared" si="49"/>
        <v>14</v>
      </c>
      <c r="F306" s="2">
        <v>5</v>
      </c>
      <c r="G306" s="2" t="s">
        <v>3829</v>
      </c>
      <c r="H306" s="2">
        <v>54</v>
      </c>
      <c r="I306" s="2">
        <v>40</v>
      </c>
      <c r="J306" s="2">
        <f t="shared" si="50"/>
        <v>14</v>
      </c>
      <c r="K306" s="4" t="str">
        <f t="shared" si="51"/>
        <v>17</v>
      </c>
      <c r="L306" s="4" t="str">
        <f t="shared" si="52"/>
        <v>05</v>
      </c>
      <c r="M306" s="4" t="str">
        <f t="shared" si="53"/>
        <v>2023</v>
      </c>
      <c r="N306" t="str">
        <f t="shared" si="54"/>
        <v>15:21</v>
      </c>
      <c r="O306" t="s">
        <v>3661</v>
      </c>
      <c r="P306" t="s">
        <v>3559</v>
      </c>
      <c r="Q306" t="s">
        <v>2177</v>
      </c>
      <c r="R306" s="4" t="str">
        <f t="shared" si="55"/>
        <v>2023-05-31</v>
      </c>
      <c r="S306" s="4" t="str">
        <f t="shared" si="56"/>
        <v>31</v>
      </c>
      <c r="T306" s="4" t="str">
        <f t="shared" si="57"/>
        <v>05</v>
      </c>
      <c r="U306" s="4" t="str">
        <f t="shared" si="58"/>
        <v>2023</v>
      </c>
      <c r="V306" t="str">
        <f t="shared" si="59"/>
        <v>14:03</v>
      </c>
      <c r="W306" t="s">
        <v>3661</v>
      </c>
      <c r="X306">
        <v>15429041293716</v>
      </c>
      <c r="Y306" s="2">
        <v>15429041293716</v>
      </c>
      <c r="Z306" t="s">
        <v>1168</v>
      </c>
      <c r="AA306" t="s">
        <v>1169</v>
      </c>
      <c r="AB306" t="s">
        <v>204</v>
      </c>
      <c r="AC306" t="s">
        <v>3822</v>
      </c>
      <c r="AD306" t="s">
        <v>2268</v>
      </c>
      <c r="AE306" t="s">
        <v>2269</v>
      </c>
      <c r="AF306" t="s">
        <v>3578</v>
      </c>
      <c r="AG306" t="s">
        <v>3575</v>
      </c>
    </row>
    <row r="307" spans="1:33" x14ac:dyDescent="0.25">
      <c r="A307" t="s">
        <v>12</v>
      </c>
      <c r="B307">
        <v>700378</v>
      </c>
      <c r="C307" t="s">
        <v>2261</v>
      </c>
      <c r="D307" s="4" t="str">
        <f t="shared" si="48"/>
        <v>2023-05-17</v>
      </c>
      <c r="E307" s="2">
        <f t="shared" si="49"/>
        <v>2</v>
      </c>
      <c r="F307" s="2">
        <v>5</v>
      </c>
      <c r="G307" s="2" t="s">
        <v>3830</v>
      </c>
      <c r="H307" s="2">
        <v>54</v>
      </c>
      <c r="I307" s="2">
        <v>40</v>
      </c>
      <c r="J307" s="2">
        <f t="shared" si="50"/>
        <v>14</v>
      </c>
      <c r="K307" s="4" t="str">
        <f t="shared" si="51"/>
        <v>17</v>
      </c>
      <c r="L307" s="4" t="str">
        <f t="shared" si="52"/>
        <v>05</v>
      </c>
      <c r="M307" s="4" t="str">
        <f t="shared" si="53"/>
        <v>2023</v>
      </c>
      <c r="N307" t="str">
        <f t="shared" si="54"/>
        <v>16:46</v>
      </c>
      <c r="O307" t="s">
        <v>3661</v>
      </c>
      <c r="P307" t="s">
        <v>3559</v>
      </c>
      <c r="Q307" t="s">
        <v>2262</v>
      </c>
      <c r="R307" s="4" t="str">
        <f t="shared" si="55"/>
        <v>2023-05-19</v>
      </c>
      <c r="S307" s="4" t="str">
        <f t="shared" si="56"/>
        <v>19</v>
      </c>
      <c r="T307" s="4" t="str">
        <f t="shared" si="57"/>
        <v>05</v>
      </c>
      <c r="U307" s="4" t="str">
        <f t="shared" si="58"/>
        <v>2023</v>
      </c>
      <c r="V307" t="str">
        <f t="shared" si="59"/>
        <v>15:03</v>
      </c>
      <c r="W307" t="s">
        <v>3661</v>
      </c>
      <c r="X307">
        <v>395184864591</v>
      </c>
      <c r="Y307" s="2">
        <v>395184864591</v>
      </c>
      <c r="Z307" t="s">
        <v>2263</v>
      </c>
      <c r="AA307" t="s">
        <v>2264</v>
      </c>
      <c r="AB307" t="s">
        <v>35</v>
      </c>
      <c r="AC307" t="s">
        <v>3823</v>
      </c>
      <c r="AD307" t="s">
        <v>2265</v>
      </c>
      <c r="AE307" t="s">
        <v>2266</v>
      </c>
      <c r="AF307" t="s">
        <v>3581</v>
      </c>
      <c r="AG307" t="s">
        <v>3583</v>
      </c>
    </row>
    <row r="308" spans="1:33" x14ac:dyDescent="0.25">
      <c r="A308" t="s">
        <v>12</v>
      </c>
      <c r="B308">
        <v>700388</v>
      </c>
      <c r="C308" t="s">
        <v>2258</v>
      </c>
      <c r="D308" s="4" t="str">
        <f t="shared" si="48"/>
        <v>2023-05-17</v>
      </c>
      <c r="E308" s="2">
        <f t="shared" si="49"/>
        <v>133</v>
      </c>
      <c r="F308" s="2">
        <v>5</v>
      </c>
      <c r="G308" s="2" t="s">
        <v>3829</v>
      </c>
      <c r="H308" s="2">
        <v>54</v>
      </c>
      <c r="I308" s="2">
        <v>40</v>
      </c>
      <c r="J308" s="2">
        <f t="shared" si="50"/>
        <v>14</v>
      </c>
      <c r="K308" s="4" t="str">
        <f t="shared" si="51"/>
        <v>17</v>
      </c>
      <c r="L308" s="4" t="str">
        <f t="shared" si="52"/>
        <v>05</v>
      </c>
      <c r="M308" s="4" t="str">
        <f t="shared" si="53"/>
        <v>2023</v>
      </c>
      <c r="N308" t="str">
        <f t="shared" si="54"/>
        <v>16:58</v>
      </c>
      <c r="O308" t="s">
        <v>3661</v>
      </c>
      <c r="P308" t="s">
        <v>3559</v>
      </c>
      <c r="Q308" t="s">
        <v>2211</v>
      </c>
      <c r="R308" s="4" t="str">
        <f t="shared" si="55"/>
        <v>2023-09-27</v>
      </c>
      <c r="S308" s="4" t="str">
        <f t="shared" si="56"/>
        <v>27</v>
      </c>
      <c r="T308" s="4" t="str">
        <f t="shared" si="57"/>
        <v>09</v>
      </c>
      <c r="U308" s="4" t="str">
        <f t="shared" si="58"/>
        <v>2023</v>
      </c>
      <c r="V308" t="str">
        <f t="shared" si="59"/>
        <v>13:03</v>
      </c>
      <c r="W308" t="s">
        <v>3763</v>
      </c>
      <c r="X308">
        <v>9673272229908</v>
      </c>
      <c r="Y308" s="2">
        <v>9673272229908</v>
      </c>
      <c r="Z308" t="s">
        <v>197</v>
      </c>
      <c r="AA308" t="s">
        <v>198</v>
      </c>
      <c r="AB308" t="s">
        <v>16</v>
      </c>
      <c r="AC308" t="s">
        <v>3821</v>
      </c>
      <c r="AD308" t="s">
        <v>2259</v>
      </c>
      <c r="AE308" t="s">
        <v>2260</v>
      </c>
      <c r="AF308" t="s">
        <v>3576</v>
      </c>
      <c r="AG308" t="s">
        <v>3577</v>
      </c>
    </row>
    <row r="309" spans="1:33" x14ac:dyDescent="0.25">
      <c r="A309" t="s">
        <v>12</v>
      </c>
      <c r="B309">
        <v>700918</v>
      </c>
      <c r="C309" t="s">
        <v>2252</v>
      </c>
      <c r="D309" s="4" t="str">
        <f t="shared" si="48"/>
        <v>2023-05-18</v>
      </c>
      <c r="E309" s="2">
        <f t="shared" si="49"/>
        <v>161</v>
      </c>
      <c r="F309" s="2">
        <v>5</v>
      </c>
      <c r="G309" s="2" t="s">
        <v>3829</v>
      </c>
      <c r="H309" s="2">
        <v>54</v>
      </c>
      <c r="I309" s="2">
        <v>40</v>
      </c>
      <c r="J309" s="2">
        <f t="shared" si="50"/>
        <v>14</v>
      </c>
      <c r="K309" s="4" t="str">
        <f t="shared" si="51"/>
        <v>18</v>
      </c>
      <c r="L309" s="4" t="str">
        <f t="shared" si="52"/>
        <v>05</v>
      </c>
      <c r="M309" s="4" t="str">
        <f t="shared" si="53"/>
        <v>2023</v>
      </c>
      <c r="N309" t="str">
        <f t="shared" si="54"/>
        <v>16:30</v>
      </c>
      <c r="O309" t="s">
        <v>3661</v>
      </c>
      <c r="P309" t="s">
        <v>3559</v>
      </c>
      <c r="Q309" t="s">
        <v>2253</v>
      </c>
      <c r="R309" s="4" t="str">
        <f t="shared" si="55"/>
        <v>2023-10-26</v>
      </c>
      <c r="S309" s="4" t="str">
        <f t="shared" si="56"/>
        <v>26</v>
      </c>
      <c r="T309" s="4" t="str">
        <f t="shared" si="57"/>
        <v>10</v>
      </c>
      <c r="U309" s="4" t="str">
        <f t="shared" si="58"/>
        <v>2023</v>
      </c>
      <c r="V309" t="str">
        <f t="shared" si="59"/>
        <v>15:03</v>
      </c>
      <c r="W309" t="s">
        <v>3776</v>
      </c>
      <c r="X309">
        <v>386598737992</v>
      </c>
      <c r="Y309" s="2">
        <v>386598737992</v>
      </c>
      <c r="Z309" t="s">
        <v>2254</v>
      </c>
      <c r="AA309" t="s">
        <v>2255</v>
      </c>
      <c r="AB309" t="s">
        <v>604</v>
      </c>
      <c r="AC309" t="s">
        <v>3817</v>
      </c>
      <c r="AD309" t="s">
        <v>2256</v>
      </c>
      <c r="AE309" t="s">
        <v>2257</v>
      </c>
      <c r="AF309" t="s">
        <v>3578</v>
      </c>
      <c r="AG309" t="s">
        <v>3587</v>
      </c>
    </row>
    <row r="310" spans="1:33" x14ac:dyDescent="0.25">
      <c r="A310" t="s">
        <v>12</v>
      </c>
      <c r="B310">
        <v>701107</v>
      </c>
      <c r="C310" t="s">
        <v>2249</v>
      </c>
      <c r="D310" s="4" t="str">
        <f t="shared" si="48"/>
        <v>2023-05-18</v>
      </c>
      <c r="E310" s="2">
        <f t="shared" si="49"/>
        <v>180</v>
      </c>
      <c r="F310" s="2">
        <v>5</v>
      </c>
      <c r="G310" s="2" t="s">
        <v>3829</v>
      </c>
      <c r="H310" s="2">
        <v>54</v>
      </c>
      <c r="I310" s="2">
        <v>40</v>
      </c>
      <c r="J310" s="2">
        <f t="shared" si="50"/>
        <v>14</v>
      </c>
      <c r="K310" s="4" t="str">
        <f t="shared" si="51"/>
        <v>18</v>
      </c>
      <c r="L310" s="4" t="str">
        <f t="shared" si="52"/>
        <v>05</v>
      </c>
      <c r="M310" s="4" t="str">
        <f t="shared" si="53"/>
        <v>2023</v>
      </c>
      <c r="N310" t="str">
        <f t="shared" si="54"/>
        <v>20:23</v>
      </c>
      <c r="O310" t="s">
        <v>3661</v>
      </c>
      <c r="P310" t="s">
        <v>3559</v>
      </c>
      <c r="Q310" t="s">
        <v>2250</v>
      </c>
      <c r="R310" s="4" t="str">
        <f t="shared" si="55"/>
        <v>2023-11-14</v>
      </c>
      <c r="S310" s="4" t="str">
        <f t="shared" si="56"/>
        <v>14</v>
      </c>
      <c r="T310" s="4" t="str">
        <f t="shared" si="57"/>
        <v>11</v>
      </c>
      <c r="U310" s="4" t="str">
        <f t="shared" si="58"/>
        <v>2023</v>
      </c>
      <c r="V310" t="str">
        <f t="shared" si="59"/>
        <v>20:03</v>
      </c>
      <c r="W310" t="s">
        <v>3792</v>
      </c>
      <c r="X310">
        <v>10878232581396</v>
      </c>
      <c r="Y310" s="2">
        <v>10878232581396</v>
      </c>
      <c r="Z310" t="s">
        <v>33</v>
      </c>
      <c r="AA310" t="s">
        <v>34</v>
      </c>
      <c r="AB310" t="s">
        <v>35</v>
      </c>
      <c r="AC310" t="s">
        <v>3816</v>
      </c>
      <c r="AD310" t="s">
        <v>127</v>
      </c>
      <c r="AE310" t="s">
        <v>2251</v>
      </c>
      <c r="AF310" t="s">
        <v>3581</v>
      </c>
      <c r="AG310" t="s">
        <v>3583</v>
      </c>
    </row>
    <row r="311" spans="1:33" x14ac:dyDescent="0.25">
      <c r="A311" t="s">
        <v>12</v>
      </c>
      <c r="B311">
        <v>701118</v>
      </c>
      <c r="C311" t="s">
        <v>2243</v>
      </c>
      <c r="D311" s="4" t="str">
        <f t="shared" si="48"/>
        <v>2023-05-18</v>
      </c>
      <c r="E311" s="2">
        <f t="shared" si="49"/>
        <v>4</v>
      </c>
      <c r="F311" s="2">
        <v>5</v>
      </c>
      <c r="G311" s="2" t="s">
        <v>3830</v>
      </c>
      <c r="H311" s="2">
        <v>54</v>
      </c>
      <c r="I311" s="2">
        <v>40</v>
      </c>
      <c r="J311" s="2">
        <f t="shared" si="50"/>
        <v>14</v>
      </c>
      <c r="K311" s="4" t="str">
        <f t="shared" si="51"/>
        <v>18</v>
      </c>
      <c r="L311" s="4" t="str">
        <f t="shared" si="52"/>
        <v>05</v>
      </c>
      <c r="M311" s="4" t="str">
        <f t="shared" si="53"/>
        <v>2023</v>
      </c>
      <c r="N311" t="str">
        <f t="shared" si="54"/>
        <v>20:43</v>
      </c>
      <c r="O311" t="s">
        <v>3661</v>
      </c>
      <c r="P311" t="s">
        <v>3559</v>
      </c>
      <c r="Q311" t="s">
        <v>2244</v>
      </c>
      <c r="R311" s="4" t="str">
        <f t="shared" si="55"/>
        <v>2023-05-22</v>
      </c>
      <c r="S311" s="4" t="str">
        <f t="shared" si="56"/>
        <v>22</v>
      </c>
      <c r="T311" s="4" t="str">
        <f t="shared" si="57"/>
        <v>05</v>
      </c>
      <c r="U311" s="4" t="str">
        <f t="shared" si="58"/>
        <v>2023</v>
      </c>
      <c r="V311" t="str">
        <f t="shared" si="59"/>
        <v>14:03</v>
      </c>
      <c r="W311" t="s">
        <v>3661</v>
      </c>
      <c r="X311">
        <v>15357399518484</v>
      </c>
      <c r="Y311" s="2">
        <v>15357399518484</v>
      </c>
      <c r="Z311" t="s">
        <v>2245</v>
      </c>
      <c r="AA311" t="s">
        <v>2246</v>
      </c>
      <c r="AB311" t="s">
        <v>94</v>
      </c>
      <c r="AC311" t="s">
        <v>3823</v>
      </c>
      <c r="AD311" t="s">
        <v>2247</v>
      </c>
      <c r="AE311" t="s">
        <v>2248</v>
      </c>
      <c r="AF311" t="s">
        <v>3581</v>
      </c>
      <c r="AG311" t="s">
        <v>3588</v>
      </c>
    </row>
    <row r="312" spans="1:33" x14ac:dyDescent="0.25">
      <c r="A312" t="s">
        <v>12</v>
      </c>
      <c r="B312">
        <v>701245</v>
      </c>
      <c r="C312" t="s">
        <v>2237</v>
      </c>
      <c r="D312" s="4" t="str">
        <f t="shared" si="48"/>
        <v>2023-05-19</v>
      </c>
      <c r="E312" s="2">
        <f t="shared" si="49"/>
        <v>5</v>
      </c>
      <c r="F312" s="2">
        <v>5</v>
      </c>
      <c r="G312" s="2" t="s">
        <v>3830</v>
      </c>
      <c r="H312" s="2">
        <v>54</v>
      </c>
      <c r="I312" s="2">
        <v>40</v>
      </c>
      <c r="J312" s="2">
        <f t="shared" si="50"/>
        <v>14</v>
      </c>
      <c r="K312" s="4" t="str">
        <f t="shared" si="51"/>
        <v>19</v>
      </c>
      <c r="L312" s="4" t="str">
        <f t="shared" si="52"/>
        <v>05</v>
      </c>
      <c r="M312" s="4" t="str">
        <f t="shared" si="53"/>
        <v>2023</v>
      </c>
      <c r="N312" t="str">
        <f t="shared" si="54"/>
        <v>12:08</v>
      </c>
      <c r="O312" t="s">
        <v>3661</v>
      </c>
      <c r="P312" t="s">
        <v>3559</v>
      </c>
      <c r="Q312" t="s">
        <v>2238</v>
      </c>
      <c r="R312" s="4" t="str">
        <f t="shared" si="55"/>
        <v>2023-05-24</v>
      </c>
      <c r="S312" s="4" t="str">
        <f t="shared" si="56"/>
        <v>24</v>
      </c>
      <c r="T312" s="4" t="str">
        <f t="shared" si="57"/>
        <v>05</v>
      </c>
      <c r="U312" s="4" t="str">
        <f t="shared" si="58"/>
        <v>2023</v>
      </c>
      <c r="V312" t="str">
        <f t="shared" si="59"/>
        <v>14:03</v>
      </c>
      <c r="W312" t="s">
        <v>3661</v>
      </c>
      <c r="X312">
        <v>409328715451</v>
      </c>
      <c r="Y312" s="2">
        <v>409328715451</v>
      </c>
      <c r="Z312" t="s">
        <v>2239</v>
      </c>
      <c r="AA312" t="s">
        <v>2240</v>
      </c>
      <c r="AB312" t="s">
        <v>35</v>
      </c>
      <c r="AC312" t="s">
        <v>3823</v>
      </c>
      <c r="AD312" t="s">
        <v>2241</v>
      </c>
      <c r="AE312" t="s">
        <v>2242</v>
      </c>
      <c r="AF312" t="s">
        <v>3581</v>
      </c>
      <c r="AG312" t="s">
        <v>3583</v>
      </c>
    </row>
    <row r="313" spans="1:33" x14ac:dyDescent="0.25">
      <c r="A313" t="s">
        <v>12</v>
      </c>
      <c r="B313">
        <v>701469</v>
      </c>
      <c r="C313" t="s">
        <v>2234</v>
      </c>
      <c r="D313" s="4" t="str">
        <f t="shared" si="48"/>
        <v>2023-05-19</v>
      </c>
      <c r="E313" s="2">
        <f t="shared" si="49"/>
        <v>139</v>
      </c>
      <c r="F313" s="2">
        <v>5</v>
      </c>
      <c r="G313" s="2" t="s">
        <v>3829</v>
      </c>
      <c r="H313" s="2">
        <v>54</v>
      </c>
      <c r="I313" s="2">
        <v>40</v>
      </c>
      <c r="J313" s="2">
        <f t="shared" si="50"/>
        <v>14</v>
      </c>
      <c r="K313" s="4" t="str">
        <f t="shared" si="51"/>
        <v>19</v>
      </c>
      <c r="L313" s="4" t="str">
        <f t="shared" si="52"/>
        <v>05</v>
      </c>
      <c r="M313" s="4" t="str">
        <f t="shared" si="53"/>
        <v>2023</v>
      </c>
      <c r="N313" t="str">
        <f t="shared" si="54"/>
        <v>17:26</v>
      </c>
      <c r="O313" t="s">
        <v>3661</v>
      </c>
      <c r="P313" t="s">
        <v>3559</v>
      </c>
      <c r="Q313" t="s">
        <v>2235</v>
      </c>
      <c r="R313" s="4" t="str">
        <f t="shared" si="55"/>
        <v>2023-10-05</v>
      </c>
      <c r="S313" s="4" t="str">
        <f t="shared" si="56"/>
        <v>05</v>
      </c>
      <c r="T313" s="4" t="str">
        <f t="shared" si="57"/>
        <v>10</v>
      </c>
      <c r="U313" s="4" t="str">
        <f t="shared" si="58"/>
        <v>2023</v>
      </c>
      <c r="V313" t="str">
        <f t="shared" si="59"/>
        <v>14:05</v>
      </c>
      <c r="W313" t="s">
        <v>3776</v>
      </c>
      <c r="X313">
        <v>15779357727252</v>
      </c>
      <c r="Y313" s="2">
        <v>15779357727252</v>
      </c>
      <c r="Z313" t="s">
        <v>2231</v>
      </c>
      <c r="AA313" t="s">
        <v>2232</v>
      </c>
      <c r="AB313" t="s">
        <v>511</v>
      </c>
      <c r="AC313" t="s">
        <v>3817</v>
      </c>
      <c r="AD313" t="s">
        <v>2233</v>
      </c>
      <c r="AE313" t="s">
        <v>2236</v>
      </c>
      <c r="AF313" t="s">
        <v>2221</v>
      </c>
      <c r="AG313" t="s">
        <v>3580</v>
      </c>
    </row>
    <row r="314" spans="1:33" x14ac:dyDescent="0.25">
      <c r="A314" t="s">
        <v>12</v>
      </c>
      <c r="B314">
        <v>701470</v>
      </c>
      <c r="C314" t="s">
        <v>2229</v>
      </c>
      <c r="D314" s="4" t="str">
        <f t="shared" si="48"/>
        <v>2023-05-19</v>
      </c>
      <c r="E314" s="2">
        <f t="shared" si="49"/>
        <v>12</v>
      </c>
      <c r="F314" s="2">
        <v>5</v>
      </c>
      <c r="G314" s="2" t="s">
        <v>3829</v>
      </c>
      <c r="H314" s="2">
        <v>54</v>
      </c>
      <c r="I314" s="2">
        <v>40</v>
      </c>
      <c r="J314" s="2">
        <f t="shared" si="50"/>
        <v>14</v>
      </c>
      <c r="K314" s="4" t="str">
        <f t="shared" si="51"/>
        <v>19</v>
      </c>
      <c r="L314" s="4" t="str">
        <f t="shared" si="52"/>
        <v>05</v>
      </c>
      <c r="M314" s="4" t="str">
        <f t="shared" si="53"/>
        <v>2023</v>
      </c>
      <c r="N314" t="str">
        <f t="shared" si="54"/>
        <v>17:26</v>
      </c>
      <c r="O314" t="s">
        <v>3661</v>
      </c>
      <c r="P314" t="s">
        <v>3559</v>
      </c>
      <c r="Q314" t="s">
        <v>2230</v>
      </c>
      <c r="R314" s="4" t="str">
        <f t="shared" si="55"/>
        <v>2023-05-31</v>
      </c>
      <c r="S314" s="4" t="str">
        <f t="shared" si="56"/>
        <v>31</v>
      </c>
      <c r="T314" s="4" t="str">
        <f t="shared" si="57"/>
        <v>05</v>
      </c>
      <c r="U314" s="4" t="str">
        <f t="shared" si="58"/>
        <v>2023</v>
      </c>
      <c r="V314" t="str">
        <f t="shared" si="59"/>
        <v>20:02</v>
      </c>
      <c r="W314" t="s">
        <v>3661</v>
      </c>
      <c r="X314">
        <v>15779357727252</v>
      </c>
      <c r="Y314" s="2">
        <v>15779357727252</v>
      </c>
      <c r="Z314" t="s">
        <v>2231</v>
      </c>
      <c r="AA314" t="s">
        <v>2232</v>
      </c>
      <c r="AB314" t="s">
        <v>511</v>
      </c>
      <c r="AC314" t="s">
        <v>3817</v>
      </c>
      <c r="AD314" t="s">
        <v>2233</v>
      </c>
      <c r="AE314" t="s">
        <v>3794</v>
      </c>
      <c r="AF314" t="s">
        <v>2221</v>
      </c>
      <c r="AG314" t="s">
        <v>3580</v>
      </c>
    </row>
    <row r="315" spans="1:33" x14ac:dyDescent="0.25">
      <c r="A315" t="s">
        <v>12</v>
      </c>
      <c r="B315">
        <v>701593</v>
      </c>
      <c r="C315" t="s">
        <v>2227</v>
      </c>
      <c r="D315" s="4" t="str">
        <f t="shared" si="48"/>
        <v>2023-05-19</v>
      </c>
      <c r="E315" s="2">
        <f t="shared" si="49"/>
        <v>12</v>
      </c>
      <c r="F315" s="2">
        <v>5</v>
      </c>
      <c r="G315" s="2" t="s">
        <v>3829</v>
      </c>
      <c r="H315" s="2">
        <v>54</v>
      </c>
      <c r="I315" s="2">
        <v>40</v>
      </c>
      <c r="J315" s="2">
        <f t="shared" si="50"/>
        <v>14</v>
      </c>
      <c r="K315" s="4" t="str">
        <f t="shared" si="51"/>
        <v>19</v>
      </c>
      <c r="L315" s="4" t="str">
        <f t="shared" si="52"/>
        <v>05</v>
      </c>
      <c r="M315" s="4" t="str">
        <f t="shared" si="53"/>
        <v>2023</v>
      </c>
      <c r="N315" t="str">
        <f t="shared" si="54"/>
        <v>20:25</v>
      </c>
      <c r="O315" t="s">
        <v>3661</v>
      </c>
      <c r="P315" t="s">
        <v>3559</v>
      </c>
      <c r="Q315" t="s">
        <v>2228</v>
      </c>
      <c r="R315" s="4" t="str">
        <f t="shared" si="55"/>
        <v>2023-05-31</v>
      </c>
      <c r="S315" s="4" t="str">
        <f t="shared" si="56"/>
        <v>31</v>
      </c>
      <c r="T315" s="4" t="str">
        <f t="shared" si="57"/>
        <v>05</v>
      </c>
      <c r="U315" s="4" t="str">
        <f t="shared" si="58"/>
        <v>2023</v>
      </c>
      <c r="V315" t="str">
        <f t="shared" si="59"/>
        <v>17:03</v>
      </c>
      <c r="W315" t="s">
        <v>3661</v>
      </c>
      <c r="X315">
        <v>9803675519124</v>
      </c>
      <c r="Y315" s="2">
        <v>9803675519124</v>
      </c>
      <c r="Z315" t="s">
        <v>83</v>
      </c>
      <c r="AA315" t="s">
        <v>84</v>
      </c>
      <c r="AB315" t="s">
        <v>16</v>
      </c>
      <c r="AC315" t="s">
        <v>3823</v>
      </c>
      <c r="AD315" t="s">
        <v>3683</v>
      </c>
      <c r="AE315" t="s">
        <v>3684</v>
      </c>
      <c r="AF315" t="s">
        <v>3574</v>
      </c>
      <c r="AG315" t="s">
        <v>3584</v>
      </c>
    </row>
    <row r="316" spans="1:33" x14ac:dyDescent="0.25">
      <c r="A316" t="s">
        <v>12</v>
      </c>
      <c r="B316">
        <v>701783</v>
      </c>
      <c r="C316" t="s">
        <v>2225</v>
      </c>
      <c r="D316" s="4" t="str">
        <f t="shared" si="48"/>
        <v>2023-05-21</v>
      </c>
      <c r="E316" s="2">
        <f t="shared" si="49"/>
        <v>129</v>
      </c>
      <c r="F316" s="2">
        <v>5</v>
      </c>
      <c r="G316" s="2" t="s">
        <v>3829</v>
      </c>
      <c r="H316" s="2">
        <v>54</v>
      </c>
      <c r="I316" s="2">
        <v>40</v>
      </c>
      <c r="J316" s="2">
        <f t="shared" si="50"/>
        <v>14</v>
      </c>
      <c r="K316" s="4" t="str">
        <f t="shared" si="51"/>
        <v>21</v>
      </c>
      <c r="L316" s="4" t="str">
        <f t="shared" si="52"/>
        <v>05</v>
      </c>
      <c r="M316" s="4" t="str">
        <f t="shared" si="53"/>
        <v>2023</v>
      </c>
      <c r="N316" t="str">
        <f t="shared" si="54"/>
        <v>17:26</v>
      </c>
      <c r="O316" t="s">
        <v>3661</v>
      </c>
      <c r="P316" t="s">
        <v>3559</v>
      </c>
      <c r="Q316" t="s">
        <v>2211</v>
      </c>
      <c r="R316" s="4" t="str">
        <f t="shared" si="55"/>
        <v>2023-09-27</v>
      </c>
      <c r="S316" s="4" t="str">
        <f t="shared" si="56"/>
        <v>27</v>
      </c>
      <c r="T316" s="4" t="str">
        <f t="shared" si="57"/>
        <v>09</v>
      </c>
      <c r="U316" s="4" t="str">
        <f t="shared" si="58"/>
        <v>2023</v>
      </c>
      <c r="V316" t="str">
        <f t="shared" si="59"/>
        <v>13:03</v>
      </c>
      <c r="W316" t="s">
        <v>3763</v>
      </c>
      <c r="X316">
        <v>12648117315604</v>
      </c>
      <c r="Y316" s="2">
        <v>12648117315604</v>
      </c>
      <c r="Z316" t="s">
        <v>14</v>
      </c>
      <c r="AA316" t="s">
        <v>15</v>
      </c>
      <c r="AB316" t="s">
        <v>16</v>
      </c>
      <c r="AC316" t="s">
        <v>3821</v>
      </c>
      <c r="AD316" t="s">
        <v>2226</v>
      </c>
      <c r="AE316" t="s">
        <v>3656</v>
      </c>
      <c r="AF316" t="s">
        <v>3576</v>
      </c>
      <c r="AG316" t="s">
        <v>3577</v>
      </c>
    </row>
    <row r="317" spans="1:33" x14ac:dyDescent="0.25">
      <c r="A317" t="s">
        <v>12</v>
      </c>
      <c r="B317">
        <v>702121</v>
      </c>
      <c r="C317" t="s">
        <v>2223</v>
      </c>
      <c r="D317" s="4" t="str">
        <f t="shared" si="48"/>
        <v>2023-05-22</v>
      </c>
      <c r="E317" s="2">
        <f t="shared" si="49"/>
        <v>1</v>
      </c>
      <c r="F317" s="2">
        <v>5</v>
      </c>
      <c r="G317" s="2" t="s">
        <v>3830</v>
      </c>
      <c r="H317" s="2">
        <v>54</v>
      </c>
      <c r="I317" s="2">
        <v>40</v>
      </c>
      <c r="J317" s="2">
        <f t="shared" si="50"/>
        <v>14</v>
      </c>
      <c r="K317" s="4" t="str">
        <f t="shared" si="51"/>
        <v>22</v>
      </c>
      <c r="L317" s="4" t="str">
        <f t="shared" si="52"/>
        <v>05</v>
      </c>
      <c r="M317" s="4" t="str">
        <f t="shared" si="53"/>
        <v>2023</v>
      </c>
      <c r="N317" t="str">
        <f t="shared" si="54"/>
        <v>18:20</v>
      </c>
      <c r="O317" t="s">
        <v>3661</v>
      </c>
      <c r="P317" t="s">
        <v>3559</v>
      </c>
      <c r="Q317" t="s">
        <v>2205</v>
      </c>
      <c r="R317" s="4" t="str">
        <f t="shared" si="55"/>
        <v>2023-05-23</v>
      </c>
      <c r="S317" s="4" t="str">
        <f t="shared" si="56"/>
        <v>23</v>
      </c>
      <c r="T317" s="4" t="str">
        <f t="shared" si="57"/>
        <v>05</v>
      </c>
      <c r="U317" s="4" t="str">
        <f t="shared" si="58"/>
        <v>2023</v>
      </c>
      <c r="V317" t="str">
        <f t="shared" si="59"/>
        <v>21:03</v>
      </c>
      <c r="W317" t="s">
        <v>3661</v>
      </c>
      <c r="X317">
        <v>10878232581396</v>
      </c>
      <c r="Y317" s="2">
        <v>10878232581396</v>
      </c>
      <c r="Z317" t="s">
        <v>33</v>
      </c>
      <c r="AA317" t="s">
        <v>34</v>
      </c>
      <c r="AB317" t="s">
        <v>35</v>
      </c>
      <c r="AC317" t="s">
        <v>3823</v>
      </c>
      <c r="AD317" t="s">
        <v>127</v>
      </c>
      <c r="AE317" t="s">
        <v>2224</v>
      </c>
      <c r="AF317" t="s">
        <v>3578</v>
      </c>
      <c r="AG317" t="s">
        <v>3582</v>
      </c>
    </row>
    <row r="318" spans="1:33" x14ac:dyDescent="0.25">
      <c r="A318" t="s">
        <v>12</v>
      </c>
      <c r="B318">
        <v>702201</v>
      </c>
      <c r="C318" t="s">
        <v>2219</v>
      </c>
      <c r="D318" s="4" t="str">
        <f t="shared" si="48"/>
        <v>2023-05-22</v>
      </c>
      <c r="E318" s="2">
        <f t="shared" si="49"/>
        <v>113</v>
      </c>
      <c r="F318" s="2">
        <v>5</v>
      </c>
      <c r="G318" s="2" t="s">
        <v>3829</v>
      </c>
      <c r="H318" s="2">
        <v>54</v>
      </c>
      <c r="I318" s="2">
        <v>40</v>
      </c>
      <c r="J318" s="2">
        <f t="shared" si="50"/>
        <v>14</v>
      </c>
      <c r="K318" s="4" t="str">
        <f t="shared" si="51"/>
        <v>22</v>
      </c>
      <c r="L318" s="4" t="str">
        <f t="shared" si="52"/>
        <v>05</v>
      </c>
      <c r="M318" s="4" t="str">
        <f t="shared" si="53"/>
        <v>2023</v>
      </c>
      <c r="N318" t="str">
        <f t="shared" si="54"/>
        <v>20:05</v>
      </c>
      <c r="O318" t="s">
        <v>3661</v>
      </c>
      <c r="P318" t="s">
        <v>3559</v>
      </c>
      <c r="Q318" t="s">
        <v>2220</v>
      </c>
      <c r="R318" s="4" t="str">
        <f t="shared" si="55"/>
        <v>2023-09-12</v>
      </c>
      <c r="S318" s="4" t="str">
        <f t="shared" si="56"/>
        <v>12</v>
      </c>
      <c r="T318" s="4" t="str">
        <f t="shared" si="57"/>
        <v>09</v>
      </c>
      <c r="U318" s="4" t="str">
        <f t="shared" si="58"/>
        <v>2023</v>
      </c>
      <c r="V318" t="str">
        <f t="shared" si="59"/>
        <v>15:03</v>
      </c>
      <c r="W318" t="s">
        <v>3763</v>
      </c>
      <c r="X318">
        <v>15865706081556</v>
      </c>
      <c r="Y318" s="2">
        <v>15865706081556</v>
      </c>
      <c r="Z318" t="s">
        <v>2153</v>
      </c>
      <c r="AA318" t="s">
        <v>2154</v>
      </c>
      <c r="AB318" t="s">
        <v>604</v>
      </c>
      <c r="AC318" t="s">
        <v>3817</v>
      </c>
      <c r="AD318" t="s">
        <v>2221</v>
      </c>
      <c r="AE318" t="s">
        <v>2222</v>
      </c>
      <c r="AF318" t="s">
        <v>3578</v>
      </c>
      <c r="AG318" t="s">
        <v>3587</v>
      </c>
    </row>
    <row r="319" spans="1:33" x14ac:dyDescent="0.25">
      <c r="A319" t="s">
        <v>12</v>
      </c>
      <c r="B319">
        <v>702203</v>
      </c>
      <c r="C319" t="s">
        <v>2216</v>
      </c>
      <c r="D319" s="4" t="str">
        <f t="shared" si="48"/>
        <v>2023-05-22</v>
      </c>
      <c r="E319" s="2">
        <f t="shared" si="49"/>
        <v>157</v>
      </c>
      <c r="F319" s="2">
        <v>5</v>
      </c>
      <c r="G319" s="2" t="s">
        <v>3829</v>
      </c>
      <c r="H319" s="2">
        <v>54</v>
      </c>
      <c r="I319" s="2">
        <v>40</v>
      </c>
      <c r="J319" s="2">
        <f t="shared" si="50"/>
        <v>14</v>
      </c>
      <c r="K319" s="4" t="str">
        <f t="shared" si="51"/>
        <v>22</v>
      </c>
      <c r="L319" s="4" t="str">
        <f t="shared" si="52"/>
        <v>05</v>
      </c>
      <c r="M319" s="4" t="str">
        <f t="shared" si="53"/>
        <v>2023</v>
      </c>
      <c r="N319" t="str">
        <f t="shared" si="54"/>
        <v>20:05</v>
      </c>
      <c r="O319" t="s">
        <v>3661</v>
      </c>
      <c r="P319" t="s">
        <v>3559</v>
      </c>
      <c r="Q319" t="s">
        <v>1300</v>
      </c>
      <c r="R319" s="4" t="str">
        <f t="shared" si="55"/>
        <v>2023-10-26</v>
      </c>
      <c r="S319" s="4" t="str">
        <f t="shared" si="56"/>
        <v>26</v>
      </c>
      <c r="T319" s="4" t="str">
        <f t="shared" si="57"/>
        <v>10</v>
      </c>
      <c r="U319" s="4" t="str">
        <f t="shared" si="58"/>
        <v>2023</v>
      </c>
      <c r="V319" t="str">
        <f t="shared" si="59"/>
        <v>15:03</v>
      </c>
      <c r="W319" t="s">
        <v>3776</v>
      </c>
      <c r="X319">
        <v>15865706081556</v>
      </c>
      <c r="Y319" s="2">
        <v>15865706081556</v>
      </c>
      <c r="Z319" t="s">
        <v>2153</v>
      </c>
      <c r="AA319" t="s">
        <v>2154</v>
      </c>
      <c r="AB319" t="s">
        <v>604</v>
      </c>
      <c r="AC319" t="s">
        <v>3817</v>
      </c>
      <c r="AD319" t="s">
        <v>2217</v>
      </c>
      <c r="AE319" t="s">
        <v>2218</v>
      </c>
      <c r="AF319" t="s">
        <v>2221</v>
      </c>
      <c r="AG319" t="s">
        <v>3589</v>
      </c>
    </row>
    <row r="320" spans="1:33" x14ac:dyDescent="0.25">
      <c r="A320" t="s">
        <v>12</v>
      </c>
      <c r="B320">
        <v>702226</v>
      </c>
      <c r="C320" t="s">
        <v>2213</v>
      </c>
      <c r="D320" s="4" t="str">
        <f t="shared" si="48"/>
        <v>2023-05-22</v>
      </c>
      <c r="E320" s="2">
        <f t="shared" si="49"/>
        <v>9</v>
      </c>
      <c r="F320" s="2">
        <v>5</v>
      </c>
      <c r="G320" s="2" t="s">
        <v>3829</v>
      </c>
      <c r="H320" s="2">
        <v>54</v>
      </c>
      <c r="I320" s="2">
        <v>40</v>
      </c>
      <c r="J320" s="2">
        <f t="shared" si="50"/>
        <v>14</v>
      </c>
      <c r="K320" s="4" t="str">
        <f t="shared" si="51"/>
        <v>22</v>
      </c>
      <c r="L320" s="4" t="str">
        <f t="shared" si="52"/>
        <v>05</v>
      </c>
      <c r="M320" s="4" t="str">
        <f t="shared" si="53"/>
        <v>2023</v>
      </c>
      <c r="N320" t="str">
        <f t="shared" si="54"/>
        <v>20:29</v>
      </c>
      <c r="O320" t="s">
        <v>3661</v>
      </c>
      <c r="P320" t="s">
        <v>3559</v>
      </c>
      <c r="Q320" t="s">
        <v>2214</v>
      </c>
      <c r="R320" s="4" t="str">
        <f t="shared" si="55"/>
        <v>2023-05-31</v>
      </c>
      <c r="S320" s="4" t="str">
        <f t="shared" si="56"/>
        <v>31</v>
      </c>
      <c r="T320" s="4" t="str">
        <f t="shared" si="57"/>
        <v>05</v>
      </c>
      <c r="U320" s="4" t="str">
        <f t="shared" si="58"/>
        <v>2023</v>
      </c>
      <c r="V320" t="str">
        <f t="shared" si="59"/>
        <v>16:04</v>
      </c>
      <c r="W320" t="s">
        <v>3661</v>
      </c>
      <c r="X320">
        <v>9800989187476</v>
      </c>
      <c r="Y320" s="2">
        <v>9800989187476</v>
      </c>
      <c r="Z320" t="s">
        <v>386</v>
      </c>
      <c r="AA320" t="s">
        <v>387</v>
      </c>
      <c r="AB320" t="s">
        <v>16</v>
      </c>
      <c r="AC320" t="s">
        <v>3823</v>
      </c>
      <c r="AD320" t="s">
        <v>3685</v>
      </c>
      <c r="AE320" t="s">
        <v>2215</v>
      </c>
      <c r="AF320" t="s">
        <v>2221</v>
      </c>
      <c r="AG320" t="s">
        <v>3575</v>
      </c>
    </row>
    <row r="321" spans="1:33" x14ac:dyDescent="0.25">
      <c r="A321" t="s">
        <v>12</v>
      </c>
      <c r="B321">
        <v>702397</v>
      </c>
      <c r="C321" t="s">
        <v>2210</v>
      </c>
      <c r="D321" s="4" t="str">
        <f t="shared" si="48"/>
        <v>2023-05-23</v>
      </c>
      <c r="E321" s="2">
        <f t="shared" si="49"/>
        <v>127</v>
      </c>
      <c r="F321" s="2">
        <v>5</v>
      </c>
      <c r="G321" s="2" t="s">
        <v>3829</v>
      </c>
      <c r="H321" s="2">
        <v>54</v>
      </c>
      <c r="I321" s="2">
        <v>40</v>
      </c>
      <c r="J321" s="2">
        <f t="shared" si="50"/>
        <v>14</v>
      </c>
      <c r="K321" s="4" t="str">
        <f t="shared" si="51"/>
        <v>23</v>
      </c>
      <c r="L321" s="4" t="str">
        <f t="shared" si="52"/>
        <v>05</v>
      </c>
      <c r="M321" s="4" t="str">
        <f t="shared" si="53"/>
        <v>2023</v>
      </c>
      <c r="N321" t="str">
        <f t="shared" si="54"/>
        <v>03:09</v>
      </c>
      <c r="O321" t="s">
        <v>3661</v>
      </c>
      <c r="P321" t="s">
        <v>3559</v>
      </c>
      <c r="Q321" t="s">
        <v>2211</v>
      </c>
      <c r="R321" s="4" t="str">
        <f t="shared" si="55"/>
        <v>2023-09-27</v>
      </c>
      <c r="S321" s="4" t="str">
        <f t="shared" si="56"/>
        <v>27</v>
      </c>
      <c r="T321" s="4" t="str">
        <f t="shared" si="57"/>
        <v>09</v>
      </c>
      <c r="U321" s="4" t="str">
        <f t="shared" si="58"/>
        <v>2023</v>
      </c>
      <c r="V321" t="str">
        <f t="shared" si="59"/>
        <v>13:03</v>
      </c>
      <c r="W321" t="s">
        <v>3763</v>
      </c>
      <c r="X321">
        <v>12648117315604</v>
      </c>
      <c r="Y321" s="2">
        <v>12648117315604</v>
      </c>
      <c r="Z321" t="s">
        <v>14</v>
      </c>
      <c r="AA321" t="s">
        <v>15</v>
      </c>
      <c r="AB321" t="s">
        <v>16</v>
      </c>
      <c r="AC321" t="s">
        <v>3821</v>
      </c>
      <c r="AD321" t="s">
        <v>2212</v>
      </c>
      <c r="AE321" t="s">
        <v>3706</v>
      </c>
      <c r="AF321" t="s">
        <v>3576</v>
      </c>
      <c r="AG321" t="s">
        <v>3577</v>
      </c>
    </row>
    <row r="322" spans="1:33" x14ac:dyDescent="0.25">
      <c r="A322" t="s">
        <v>12</v>
      </c>
      <c r="B322">
        <v>702483</v>
      </c>
      <c r="C322" t="s">
        <v>2204</v>
      </c>
      <c r="D322" s="4" t="str">
        <f t="shared" ref="D322:D385" si="60">MID(C322,1,10)</f>
        <v>2023-05-23</v>
      </c>
      <c r="E322" s="2">
        <f t="shared" ref="E322:E385" si="61">R322-D322</f>
        <v>0</v>
      </c>
      <c r="F322" s="2">
        <v>5</v>
      </c>
      <c r="G322" s="2" t="s">
        <v>3830</v>
      </c>
      <c r="H322" s="2">
        <v>54</v>
      </c>
      <c r="I322" s="2">
        <v>40</v>
      </c>
      <c r="J322" s="2">
        <f t="shared" ref="J322:J385" si="62">H322-I322</f>
        <v>14</v>
      </c>
      <c r="K322" s="4" t="str">
        <f t="shared" ref="K322:K385" si="63">MID(D322,9,2)</f>
        <v>23</v>
      </c>
      <c r="L322" s="4" t="str">
        <f t="shared" ref="L322:L385" si="64">MID(D322,6,2)</f>
        <v>05</v>
      </c>
      <c r="M322" s="4" t="str">
        <f t="shared" ref="M322:M385" si="65">MID(D322,1,4)</f>
        <v>2023</v>
      </c>
      <c r="N322" t="str">
        <f t="shared" ref="N322:N385" si="66">MID(C322,12,5)</f>
        <v>13:21</v>
      </c>
      <c r="O322" t="s">
        <v>3661</v>
      </c>
      <c r="P322" t="s">
        <v>3559</v>
      </c>
      <c r="Q322" t="s">
        <v>2205</v>
      </c>
      <c r="R322" s="4" t="str">
        <f t="shared" ref="R322:R385" si="67">MID(Q322,1,10)</f>
        <v>2023-05-23</v>
      </c>
      <c r="S322" s="4" t="str">
        <f t="shared" ref="S322:S385" si="68">MID(R322,9,2)</f>
        <v>23</v>
      </c>
      <c r="T322" s="4" t="str">
        <f t="shared" ref="T322:T385" si="69">MID(R322,6,2)</f>
        <v>05</v>
      </c>
      <c r="U322" s="4" t="str">
        <f t="shared" ref="U322:U385" si="70">MID(R322,1,4)</f>
        <v>2023</v>
      </c>
      <c r="V322" t="str">
        <f t="shared" ref="V322:V385" si="71">MID(Q322,12,5)</f>
        <v>21:03</v>
      </c>
      <c r="W322" t="s">
        <v>3661</v>
      </c>
      <c r="X322">
        <v>399534996552</v>
      </c>
      <c r="Y322" s="2">
        <v>399534996552</v>
      </c>
      <c r="Z322" t="s">
        <v>2206</v>
      </c>
      <c r="AA322" t="s">
        <v>2207</v>
      </c>
      <c r="AB322" t="s">
        <v>94</v>
      </c>
      <c r="AC322" t="s">
        <v>3823</v>
      </c>
      <c r="AD322" t="s">
        <v>2208</v>
      </c>
      <c r="AE322" t="s">
        <v>2209</v>
      </c>
      <c r="AF322" t="s">
        <v>3581</v>
      </c>
      <c r="AG322" t="s">
        <v>3588</v>
      </c>
    </row>
    <row r="323" spans="1:33" x14ac:dyDescent="0.25">
      <c r="A323" t="s">
        <v>12</v>
      </c>
      <c r="B323">
        <v>702589</v>
      </c>
      <c r="C323" t="s">
        <v>2201</v>
      </c>
      <c r="D323" s="4" t="str">
        <f t="shared" si="60"/>
        <v>2023-05-23</v>
      </c>
      <c r="E323" s="2">
        <f t="shared" si="61"/>
        <v>8</v>
      </c>
      <c r="F323" s="2">
        <v>5</v>
      </c>
      <c r="G323" s="2" t="s">
        <v>3829</v>
      </c>
      <c r="H323" s="2">
        <v>54</v>
      </c>
      <c r="I323" s="2">
        <v>40</v>
      </c>
      <c r="J323" s="2">
        <f t="shared" si="62"/>
        <v>14</v>
      </c>
      <c r="K323" s="4" t="str">
        <f t="shared" si="63"/>
        <v>23</v>
      </c>
      <c r="L323" s="4" t="str">
        <f t="shared" si="64"/>
        <v>05</v>
      </c>
      <c r="M323" s="4" t="str">
        <f t="shared" si="65"/>
        <v>2023</v>
      </c>
      <c r="N323" t="str">
        <f t="shared" si="66"/>
        <v>15:41</v>
      </c>
      <c r="O323" t="s">
        <v>3661</v>
      </c>
      <c r="P323" t="s">
        <v>3559</v>
      </c>
      <c r="Q323" t="s">
        <v>2202</v>
      </c>
      <c r="R323" s="4" t="str">
        <f t="shared" si="67"/>
        <v>2023-05-31</v>
      </c>
      <c r="S323" s="4" t="str">
        <f t="shared" si="68"/>
        <v>31</v>
      </c>
      <c r="T323" s="4" t="str">
        <f t="shared" si="69"/>
        <v>05</v>
      </c>
      <c r="U323" s="4" t="str">
        <f t="shared" si="70"/>
        <v>2023</v>
      </c>
      <c r="V323" t="str">
        <f t="shared" si="71"/>
        <v>18:02</v>
      </c>
      <c r="W323" t="s">
        <v>3661</v>
      </c>
      <c r="X323">
        <v>15390671034644</v>
      </c>
      <c r="Y323" s="2">
        <v>15390671034644</v>
      </c>
      <c r="Z323" t="s">
        <v>2087</v>
      </c>
      <c r="AA323" t="s">
        <v>2088</v>
      </c>
      <c r="AB323" t="s">
        <v>16</v>
      </c>
      <c r="AC323" t="s">
        <v>3823</v>
      </c>
      <c r="AD323" t="s">
        <v>2173</v>
      </c>
      <c r="AE323" t="s">
        <v>2203</v>
      </c>
      <c r="AF323" t="s">
        <v>3573</v>
      </c>
      <c r="AG323" t="s">
        <v>3573</v>
      </c>
    </row>
    <row r="324" spans="1:33" x14ac:dyDescent="0.25">
      <c r="A324" t="s">
        <v>12</v>
      </c>
      <c r="B324">
        <v>702924</v>
      </c>
      <c r="C324" t="s">
        <v>2196</v>
      </c>
      <c r="D324" s="4" t="str">
        <f t="shared" si="60"/>
        <v>2023-05-24</v>
      </c>
      <c r="E324" s="2">
        <f t="shared" si="61"/>
        <v>7</v>
      </c>
      <c r="F324" s="2">
        <v>5</v>
      </c>
      <c r="G324" s="2" t="s">
        <v>3829</v>
      </c>
      <c r="H324" s="2">
        <v>54</v>
      </c>
      <c r="I324" s="2">
        <v>40</v>
      </c>
      <c r="J324" s="2">
        <f t="shared" si="62"/>
        <v>14</v>
      </c>
      <c r="K324" s="4" t="str">
        <f t="shared" si="63"/>
        <v>24</v>
      </c>
      <c r="L324" s="4" t="str">
        <f t="shared" si="64"/>
        <v>05</v>
      </c>
      <c r="M324" s="4" t="str">
        <f t="shared" si="65"/>
        <v>2023</v>
      </c>
      <c r="N324" t="str">
        <f t="shared" si="66"/>
        <v>01:05</v>
      </c>
      <c r="O324" t="s">
        <v>3661</v>
      </c>
      <c r="P324" t="s">
        <v>3559</v>
      </c>
      <c r="Q324" t="s">
        <v>2172</v>
      </c>
      <c r="R324" s="4" t="str">
        <f t="shared" si="67"/>
        <v>2023-05-31</v>
      </c>
      <c r="S324" s="4" t="str">
        <f t="shared" si="68"/>
        <v>31</v>
      </c>
      <c r="T324" s="4" t="str">
        <f t="shared" si="69"/>
        <v>05</v>
      </c>
      <c r="U324" s="4" t="str">
        <f t="shared" si="70"/>
        <v>2023</v>
      </c>
      <c r="V324" t="str">
        <f t="shared" si="71"/>
        <v>18:02</v>
      </c>
      <c r="W324" t="s">
        <v>3661</v>
      </c>
      <c r="X324">
        <v>10561876456468</v>
      </c>
      <c r="Y324" s="2">
        <v>10561876456468</v>
      </c>
      <c r="Z324" t="s">
        <v>2197</v>
      </c>
      <c r="AA324" t="s">
        <v>2198</v>
      </c>
      <c r="AB324" t="s">
        <v>16</v>
      </c>
      <c r="AC324" t="s">
        <v>3823</v>
      </c>
      <c r="AD324" t="s">
        <v>2199</v>
      </c>
      <c r="AE324" t="s">
        <v>2200</v>
      </c>
      <c r="AF324" t="s">
        <v>3573</v>
      </c>
      <c r="AG324" t="s">
        <v>3573</v>
      </c>
    </row>
    <row r="325" spans="1:33" x14ac:dyDescent="0.25">
      <c r="A325" t="s">
        <v>12</v>
      </c>
      <c r="B325">
        <v>703064</v>
      </c>
      <c r="C325" t="s">
        <v>2190</v>
      </c>
      <c r="D325" s="4" t="str">
        <f t="shared" si="60"/>
        <v>2023-05-24</v>
      </c>
      <c r="E325" s="2">
        <f t="shared" si="61"/>
        <v>0</v>
      </c>
      <c r="F325" s="2">
        <v>5</v>
      </c>
      <c r="G325" s="2" t="s">
        <v>3830</v>
      </c>
      <c r="H325" s="2">
        <v>54</v>
      </c>
      <c r="I325" s="2">
        <v>40</v>
      </c>
      <c r="J325" s="2">
        <f t="shared" si="62"/>
        <v>14</v>
      </c>
      <c r="K325" s="4" t="str">
        <f t="shared" si="63"/>
        <v>24</v>
      </c>
      <c r="L325" s="4" t="str">
        <f t="shared" si="64"/>
        <v>05</v>
      </c>
      <c r="M325" s="4" t="str">
        <f t="shared" si="65"/>
        <v>2023</v>
      </c>
      <c r="N325" t="str">
        <f t="shared" si="66"/>
        <v>15:04</v>
      </c>
      <c r="O325" t="s">
        <v>3661</v>
      </c>
      <c r="P325" t="s">
        <v>3559</v>
      </c>
      <c r="Q325" t="s">
        <v>2191</v>
      </c>
      <c r="R325" s="4" t="str">
        <f t="shared" si="67"/>
        <v>2023-05-24</v>
      </c>
      <c r="S325" s="4" t="str">
        <f t="shared" si="68"/>
        <v>24</v>
      </c>
      <c r="T325" s="4" t="str">
        <f t="shared" si="69"/>
        <v>05</v>
      </c>
      <c r="U325" s="4" t="str">
        <f t="shared" si="70"/>
        <v>2023</v>
      </c>
      <c r="V325" t="str">
        <f t="shared" si="71"/>
        <v>19:03</v>
      </c>
      <c r="W325" t="s">
        <v>3661</v>
      </c>
      <c r="X325">
        <v>5736056126228</v>
      </c>
      <c r="Y325" s="2">
        <v>5736056126228</v>
      </c>
      <c r="Z325" t="s">
        <v>2192</v>
      </c>
      <c r="AA325" t="s">
        <v>2193</v>
      </c>
      <c r="AB325" t="s">
        <v>35</v>
      </c>
      <c r="AC325" t="s">
        <v>3823</v>
      </c>
      <c r="AD325" t="s">
        <v>2194</v>
      </c>
      <c r="AE325" t="s">
        <v>2195</v>
      </c>
      <c r="AF325" t="s">
        <v>3578</v>
      </c>
      <c r="AG325" t="s">
        <v>3582</v>
      </c>
    </row>
    <row r="326" spans="1:33" x14ac:dyDescent="0.25">
      <c r="A326" t="s">
        <v>12</v>
      </c>
      <c r="B326">
        <v>703103</v>
      </c>
      <c r="C326" t="s">
        <v>2188</v>
      </c>
      <c r="D326" s="4" t="str">
        <f t="shared" si="60"/>
        <v>2023-05-24</v>
      </c>
      <c r="E326" s="2">
        <f t="shared" si="61"/>
        <v>7</v>
      </c>
      <c r="F326" s="2">
        <v>5</v>
      </c>
      <c r="G326" s="2" t="s">
        <v>3829</v>
      </c>
      <c r="H326" s="2">
        <v>54</v>
      </c>
      <c r="I326" s="2">
        <v>40</v>
      </c>
      <c r="J326" s="2">
        <f t="shared" si="62"/>
        <v>14</v>
      </c>
      <c r="K326" s="4" t="str">
        <f t="shared" si="63"/>
        <v>24</v>
      </c>
      <c r="L326" s="4" t="str">
        <f t="shared" si="64"/>
        <v>05</v>
      </c>
      <c r="M326" s="4" t="str">
        <f t="shared" si="65"/>
        <v>2023</v>
      </c>
      <c r="N326" t="str">
        <f t="shared" si="66"/>
        <v>15:44</v>
      </c>
      <c r="O326" t="s">
        <v>3661</v>
      </c>
      <c r="P326" t="s">
        <v>3559</v>
      </c>
      <c r="Q326" t="s">
        <v>2172</v>
      </c>
      <c r="R326" s="4" t="str">
        <f t="shared" si="67"/>
        <v>2023-05-31</v>
      </c>
      <c r="S326" s="4" t="str">
        <f t="shared" si="68"/>
        <v>31</v>
      </c>
      <c r="T326" s="4" t="str">
        <f t="shared" si="69"/>
        <v>05</v>
      </c>
      <c r="U326" s="4" t="str">
        <f t="shared" si="70"/>
        <v>2023</v>
      </c>
      <c r="V326" t="str">
        <f t="shared" si="71"/>
        <v>18:02</v>
      </c>
      <c r="W326" t="s">
        <v>3661</v>
      </c>
      <c r="X326">
        <v>15390671034644</v>
      </c>
      <c r="Y326" s="2">
        <v>15390671034644</v>
      </c>
      <c r="Z326" t="s">
        <v>2087</v>
      </c>
      <c r="AA326" t="s">
        <v>2088</v>
      </c>
      <c r="AB326" t="s">
        <v>16</v>
      </c>
      <c r="AC326" t="s">
        <v>3823</v>
      </c>
      <c r="AD326" t="s">
        <v>2173</v>
      </c>
      <c r="AE326" t="s">
        <v>2189</v>
      </c>
      <c r="AF326" t="s">
        <v>3573</v>
      </c>
      <c r="AG326" t="s">
        <v>3573</v>
      </c>
    </row>
    <row r="327" spans="1:33" x14ac:dyDescent="0.25">
      <c r="A327" t="s">
        <v>12</v>
      </c>
      <c r="B327">
        <v>703130</v>
      </c>
      <c r="C327" t="s">
        <v>2182</v>
      </c>
      <c r="D327" s="4" t="str">
        <f t="shared" si="60"/>
        <v>2023-05-24</v>
      </c>
      <c r="E327" s="2">
        <f t="shared" si="61"/>
        <v>5</v>
      </c>
      <c r="F327" s="2">
        <v>5</v>
      </c>
      <c r="G327" s="2" t="s">
        <v>3830</v>
      </c>
      <c r="H327" s="2">
        <v>54</v>
      </c>
      <c r="I327" s="2">
        <v>40</v>
      </c>
      <c r="J327" s="2">
        <f t="shared" si="62"/>
        <v>14</v>
      </c>
      <c r="K327" s="4" t="str">
        <f t="shared" si="63"/>
        <v>24</v>
      </c>
      <c r="L327" s="4" t="str">
        <f t="shared" si="64"/>
        <v>05</v>
      </c>
      <c r="M327" s="4" t="str">
        <f t="shared" si="65"/>
        <v>2023</v>
      </c>
      <c r="N327" t="str">
        <f t="shared" si="66"/>
        <v>16:03</v>
      </c>
      <c r="O327" t="s">
        <v>3661</v>
      </c>
      <c r="P327" t="s">
        <v>3559</v>
      </c>
      <c r="Q327" t="s">
        <v>2183</v>
      </c>
      <c r="R327" s="4" t="str">
        <f t="shared" si="67"/>
        <v>2023-05-29</v>
      </c>
      <c r="S327" s="4" t="str">
        <f t="shared" si="68"/>
        <v>29</v>
      </c>
      <c r="T327" s="4" t="str">
        <f t="shared" si="69"/>
        <v>05</v>
      </c>
      <c r="U327" s="4" t="str">
        <f t="shared" si="70"/>
        <v>2023</v>
      </c>
      <c r="V327" t="str">
        <f t="shared" si="71"/>
        <v>20:03</v>
      </c>
      <c r="W327" t="s">
        <v>3661</v>
      </c>
      <c r="X327">
        <v>15925933838228</v>
      </c>
      <c r="Y327" s="2">
        <v>15925933838228</v>
      </c>
      <c r="Z327" t="s">
        <v>2184</v>
      </c>
      <c r="AA327" t="s">
        <v>2185</v>
      </c>
      <c r="AB327" t="s">
        <v>28</v>
      </c>
      <c r="AC327" t="s">
        <v>3823</v>
      </c>
      <c r="AD327" t="s">
        <v>2186</v>
      </c>
      <c r="AE327" t="s">
        <v>2187</v>
      </c>
      <c r="AF327" t="s">
        <v>2221</v>
      </c>
      <c r="AG327" t="s">
        <v>3575</v>
      </c>
    </row>
    <row r="328" spans="1:33" x14ac:dyDescent="0.25">
      <c r="A328" t="s">
        <v>12</v>
      </c>
      <c r="B328">
        <v>703550</v>
      </c>
      <c r="C328" t="s">
        <v>2176</v>
      </c>
      <c r="D328" s="4" t="str">
        <f t="shared" si="60"/>
        <v>2023-05-25</v>
      </c>
      <c r="E328" s="2">
        <f t="shared" si="61"/>
        <v>6</v>
      </c>
      <c r="F328" s="2">
        <v>5</v>
      </c>
      <c r="G328" s="2" t="s">
        <v>3829</v>
      </c>
      <c r="H328" s="2">
        <v>54</v>
      </c>
      <c r="I328" s="2">
        <v>40</v>
      </c>
      <c r="J328" s="2">
        <f t="shared" si="62"/>
        <v>14</v>
      </c>
      <c r="K328" s="4" t="str">
        <f t="shared" si="63"/>
        <v>25</v>
      </c>
      <c r="L328" s="4" t="str">
        <f t="shared" si="64"/>
        <v>05</v>
      </c>
      <c r="M328" s="4" t="str">
        <f t="shared" si="65"/>
        <v>2023</v>
      </c>
      <c r="N328" t="str">
        <f t="shared" si="66"/>
        <v>14:33</v>
      </c>
      <c r="O328" t="s">
        <v>3661</v>
      </c>
      <c r="P328" t="s">
        <v>3559</v>
      </c>
      <c r="Q328" t="s">
        <v>2177</v>
      </c>
      <c r="R328" s="4" t="str">
        <f t="shared" si="67"/>
        <v>2023-05-31</v>
      </c>
      <c r="S328" s="4" t="str">
        <f t="shared" si="68"/>
        <v>31</v>
      </c>
      <c r="T328" s="4" t="str">
        <f t="shared" si="69"/>
        <v>05</v>
      </c>
      <c r="U328" s="4" t="str">
        <f t="shared" si="70"/>
        <v>2023</v>
      </c>
      <c r="V328" t="str">
        <f t="shared" si="71"/>
        <v>14:03</v>
      </c>
      <c r="W328" t="s">
        <v>3661</v>
      </c>
      <c r="X328">
        <v>15944688548628</v>
      </c>
      <c r="Y328" s="2">
        <v>15944688548628</v>
      </c>
      <c r="Z328" t="s">
        <v>2178</v>
      </c>
      <c r="AA328" t="s">
        <v>2179</v>
      </c>
      <c r="AB328" t="s">
        <v>204</v>
      </c>
      <c r="AC328" t="s">
        <v>3822</v>
      </c>
      <c r="AD328" t="s">
        <v>2180</v>
      </c>
      <c r="AE328" t="s">
        <v>2181</v>
      </c>
      <c r="AF328" t="s">
        <v>2221</v>
      </c>
      <c r="AG328" t="s">
        <v>3580</v>
      </c>
    </row>
    <row r="329" spans="1:33" x14ac:dyDescent="0.25">
      <c r="A329" t="s">
        <v>12</v>
      </c>
      <c r="B329">
        <v>703564</v>
      </c>
      <c r="C329" t="s">
        <v>2175</v>
      </c>
      <c r="D329" s="4" t="str">
        <f t="shared" si="60"/>
        <v>2023-05-25</v>
      </c>
      <c r="E329" s="2">
        <f t="shared" si="61"/>
        <v>179</v>
      </c>
      <c r="F329" s="2">
        <v>5</v>
      </c>
      <c r="G329" s="2" t="s">
        <v>3829</v>
      </c>
      <c r="H329" s="2">
        <v>54</v>
      </c>
      <c r="I329" s="2">
        <v>40</v>
      </c>
      <c r="J329" s="2">
        <f t="shared" si="62"/>
        <v>14</v>
      </c>
      <c r="K329" s="4" t="str">
        <f t="shared" si="63"/>
        <v>25</v>
      </c>
      <c r="L329" s="4" t="str">
        <f t="shared" si="64"/>
        <v>05</v>
      </c>
      <c r="M329" s="4" t="str">
        <f t="shared" si="65"/>
        <v>2023</v>
      </c>
      <c r="N329" t="str">
        <f t="shared" si="66"/>
        <v>15:02</v>
      </c>
      <c r="O329" t="s">
        <v>3661</v>
      </c>
      <c r="P329" t="s">
        <v>3559</v>
      </c>
      <c r="Q329" t="s">
        <v>2004</v>
      </c>
      <c r="R329" s="4" t="str">
        <f t="shared" si="67"/>
        <v>2023-11-20</v>
      </c>
      <c r="S329" s="4" t="str">
        <f t="shared" si="68"/>
        <v>20</v>
      </c>
      <c r="T329" s="4" t="str">
        <f t="shared" si="69"/>
        <v>11</v>
      </c>
      <c r="U329" s="4" t="str">
        <f t="shared" si="70"/>
        <v>2023</v>
      </c>
      <c r="V329" t="str">
        <f t="shared" si="71"/>
        <v>19:03</v>
      </c>
      <c r="W329" t="s">
        <v>3792</v>
      </c>
      <c r="X329">
        <v>11257790940180</v>
      </c>
      <c r="Y329" s="2">
        <v>11257790940180</v>
      </c>
      <c r="Z329" t="s">
        <v>1475</v>
      </c>
      <c r="AA329" t="s">
        <v>1476</v>
      </c>
      <c r="AB329" t="s">
        <v>316</v>
      </c>
      <c r="AC329" t="s">
        <v>3816</v>
      </c>
      <c r="AD329" t="s">
        <v>1477</v>
      </c>
      <c r="AE329" t="s">
        <v>3640</v>
      </c>
      <c r="AF329" t="s">
        <v>2221</v>
      </c>
      <c r="AG329" t="s">
        <v>3585</v>
      </c>
    </row>
    <row r="330" spans="1:33" x14ac:dyDescent="0.25">
      <c r="A330" t="s">
        <v>12</v>
      </c>
      <c r="B330">
        <v>703592</v>
      </c>
      <c r="C330" t="s">
        <v>2171</v>
      </c>
      <c r="D330" s="4" t="str">
        <f t="shared" si="60"/>
        <v>2023-05-25</v>
      </c>
      <c r="E330" s="2">
        <f t="shared" si="61"/>
        <v>6</v>
      </c>
      <c r="F330" s="2">
        <v>5</v>
      </c>
      <c r="G330" s="2" t="s">
        <v>3829</v>
      </c>
      <c r="H330" s="2">
        <v>54</v>
      </c>
      <c r="I330" s="2">
        <v>40</v>
      </c>
      <c r="J330" s="2">
        <f t="shared" si="62"/>
        <v>14</v>
      </c>
      <c r="K330" s="4" t="str">
        <f t="shared" si="63"/>
        <v>25</v>
      </c>
      <c r="L330" s="4" t="str">
        <f t="shared" si="64"/>
        <v>05</v>
      </c>
      <c r="M330" s="4" t="str">
        <f t="shared" si="65"/>
        <v>2023</v>
      </c>
      <c r="N330" t="str">
        <f t="shared" si="66"/>
        <v>15:40</v>
      </c>
      <c r="O330" t="s">
        <v>3661</v>
      </c>
      <c r="P330" t="s">
        <v>3559</v>
      </c>
      <c r="Q330" t="s">
        <v>2172</v>
      </c>
      <c r="R330" s="4" t="str">
        <f t="shared" si="67"/>
        <v>2023-05-31</v>
      </c>
      <c r="S330" s="4" t="str">
        <f t="shared" si="68"/>
        <v>31</v>
      </c>
      <c r="T330" s="4" t="str">
        <f t="shared" si="69"/>
        <v>05</v>
      </c>
      <c r="U330" s="4" t="str">
        <f t="shared" si="70"/>
        <v>2023</v>
      </c>
      <c r="V330" t="str">
        <f t="shared" si="71"/>
        <v>18:02</v>
      </c>
      <c r="W330" t="s">
        <v>3661</v>
      </c>
      <c r="X330">
        <v>15390671034644</v>
      </c>
      <c r="Y330" s="2">
        <v>15390671034644</v>
      </c>
      <c r="Z330" t="s">
        <v>2087</v>
      </c>
      <c r="AA330" t="s">
        <v>2088</v>
      </c>
      <c r="AB330" t="s">
        <v>16</v>
      </c>
      <c r="AC330" t="s">
        <v>3823</v>
      </c>
      <c r="AD330" t="s">
        <v>2173</v>
      </c>
      <c r="AE330" t="s">
        <v>2174</v>
      </c>
      <c r="AF330" t="s">
        <v>3573</v>
      </c>
      <c r="AG330" t="s">
        <v>3573</v>
      </c>
    </row>
    <row r="331" spans="1:33" x14ac:dyDescent="0.25">
      <c r="A331" t="s">
        <v>12</v>
      </c>
      <c r="B331">
        <v>703718</v>
      </c>
      <c r="C331" t="s">
        <v>2168</v>
      </c>
      <c r="D331" s="4" t="str">
        <f t="shared" si="60"/>
        <v>2023-05-25</v>
      </c>
      <c r="E331" s="2">
        <f t="shared" si="61"/>
        <v>162</v>
      </c>
      <c r="F331" s="2">
        <v>5</v>
      </c>
      <c r="G331" s="2" t="s">
        <v>3829</v>
      </c>
      <c r="H331" s="2">
        <v>54</v>
      </c>
      <c r="I331" s="2">
        <v>40</v>
      </c>
      <c r="J331" s="2">
        <f t="shared" si="62"/>
        <v>14</v>
      </c>
      <c r="K331" s="4" t="str">
        <f t="shared" si="63"/>
        <v>25</v>
      </c>
      <c r="L331" s="4" t="str">
        <f t="shared" si="64"/>
        <v>05</v>
      </c>
      <c r="M331" s="4" t="str">
        <f t="shared" si="65"/>
        <v>2023</v>
      </c>
      <c r="N331" t="str">
        <f t="shared" si="66"/>
        <v>17:47</v>
      </c>
      <c r="O331" t="s">
        <v>3661</v>
      </c>
      <c r="P331" t="s">
        <v>3559</v>
      </c>
      <c r="Q331" t="s">
        <v>2057</v>
      </c>
      <c r="R331" s="4" t="str">
        <f t="shared" si="67"/>
        <v>2023-11-03</v>
      </c>
      <c r="S331" s="4" t="str">
        <f t="shared" si="68"/>
        <v>03</v>
      </c>
      <c r="T331" s="4" t="str">
        <f t="shared" si="69"/>
        <v>11</v>
      </c>
      <c r="U331" s="4" t="str">
        <f t="shared" si="70"/>
        <v>2023</v>
      </c>
      <c r="V331" t="str">
        <f t="shared" si="71"/>
        <v>13:02</v>
      </c>
      <c r="W331" t="s">
        <v>3792</v>
      </c>
      <c r="X331">
        <v>10642506220692</v>
      </c>
      <c r="Y331" s="2">
        <v>10642506220692</v>
      </c>
      <c r="Z331" t="s">
        <v>509</v>
      </c>
      <c r="AA331" t="s">
        <v>510</v>
      </c>
      <c r="AB331" t="s">
        <v>511</v>
      </c>
      <c r="AC331" t="s">
        <v>3816</v>
      </c>
      <c r="AD331" t="s">
        <v>2169</v>
      </c>
      <c r="AE331" t="s">
        <v>2170</v>
      </c>
      <c r="AF331" t="s">
        <v>3574</v>
      </c>
      <c r="AG331" t="s">
        <v>3584</v>
      </c>
    </row>
    <row r="332" spans="1:33" x14ac:dyDescent="0.25">
      <c r="A332" t="s">
        <v>12</v>
      </c>
      <c r="B332">
        <v>703769</v>
      </c>
      <c r="C332" t="s">
        <v>2163</v>
      </c>
      <c r="D332" s="4" t="str">
        <f t="shared" si="60"/>
        <v>2023-05-25</v>
      </c>
      <c r="E332" s="2">
        <f t="shared" si="61"/>
        <v>6</v>
      </c>
      <c r="F332" s="2">
        <v>5</v>
      </c>
      <c r="G332" s="2" t="s">
        <v>3829</v>
      </c>
      <c r="H332" s="2">
        <v>54</v>
      </c>
      <c r="I332" s="2">
        <v>40</v>
      </c>
      <c r="J332" s="2">
        <f t="shared" si="62"/>
        <v>14</v>
      </c>
      <c r="K332" s="4" t="str">
        <f t="shared" si="63"/>
        <v>25</v>
      </c>
      <c r="L332" s="4" t="str">
        <f t="shared" si="64"/>
        <v>05</v>
      </c>
      <c r="M332" s="4" t="str">
        <f t="shared" si="65"/>
        <v>2023</v>
      </c>
      <c r="N332" t="str">
        <f t="shared" si="66"/>
        <v>18:46</v>
      </c>
      <c r="O332" t="s">
        <v>3661</v>
      </c>
      <c r="P332" t="s">
        <v>3559</v>
      </c>
      <c r="Q332" t="s">
        <v>2109</v>
      </c>
      <c r="R332" s="4" t="str">
        <f t="shared" si="67"/>
        <v>2023-05-31</v>
      </c>
      <c r="S332" s="4" t="str">
        <f t="shared" si="68"/>
        <v>31</v>
      </c>
      <c r="T332" s="4" t="str">
        <f t="shared" si="69"/>
        <v>05</v>
      </c>
      <c r="U332" s="4" t="str">
        <f t="shared" si="70"/>
        <v>2023</v>
      </c>
      <c r="V332" t="str">
        <f t="shared" si="71"/>
        <v>18:02</v>
      </c>
      <c r="W332" t="s">
        <v>3661</v>
      </c>
      <c r="X332">
        <v>15388979457428</v>
      </c>
      <c r="Y332" s="2">
        <v>15388979457428</v>
      </c>
      <c r="Z332" t="s">
        <v>2164</v>
      </c>
      <c r="AA332" t="s">
        <v>2165</v>
      </c>
      <c r="AB332" t="s">
        <v>94</v>
      </c>
      <c r="AC332" t="s">
        <v>3823</v>
      </c>
      <c r="AD332" t="s">
        <v>2166</v>
      </c>
      <c r="AE332" t="s">
        <v>2167</v>
      </c>
      <c r="AF332" t="s">
        <v>3573</v>
      </c>
      <c r="AG332" t="s">
        <v>3573</v>
      </c>
    </row>
    <row r="333" spans="1:33" x14ac:dyDescent="0.25">
      <c r="A333" t="s">
        <v>12</v>
      </c>
      <c r="B333">
        <v>703938</v>
      </c>
      <c r="C333" t="s">
        <v>2160</v>
      </c>
      <c r="D333" s="4" t="str">
        <f t="shared" si="60"/>
        <v>2023-05-26</v>
      </c>
      <c r="E333" s="2">
        <f t="shared" si="61"/>
        <v>124</v>
      </c>
      <c r="F333" s="2">
        <v>5</v>
      </c>
      <c r="G333" s="2" t="s">
        <v>3829</v>
      </c>
      <c r="H333" s="2">
        <v>54</v>
      </c>
      <c r="I333" s="2">
        <v>40</v>
      </c>
      <c r="J333" s="2">
        <f t="shared" si="62"/>
        <v>14</v>
      </c>
      <c r="K333" s="4" t="str">
        <f t="shared" si="63"/>
        <v>26</v>
      </c>
      <c r="L333" s="4" t="str">
        <f t="shared" si="64"/>
        <v>05</v>
      </c>
      <c r="M333" s="4" t="str">
        <f t="shared" si="65"/>
        <v>2023</v>
      </c>
      <c r="N333" t="str">
        <f t="shared" si="66"/>
        <v>01:09</v>
      </c>
      <c r="O333" t="s">
        <v>3661</v>
      </c>
      <c r="P333" t="s">
        <v>3559</v>
      </c>
      <c r="Q333" t="s">
        <v>2123</v>
      </c>
      <c r="R333" s="4" t="str">
        <f t="shared" si="67"/>
        <v>2023-09-27</v>
      </c>
      <c r="S333" s="4" t="str">
        <f t="shared" si="68"/>
        <v>27</v>
      </c>
      <c r="T333" s="4" t="str">
        <f t="shared" si="69"/>
        <v>09</v>
      </c>
      <c r="U333" s="4" t="str">
        <f t="shared" si="70"/>
        <v>2023</v>
      </c>
      <c r="V333" t="str">
        <f t="shared" si="71"/>
        <v>13:03</v>
      </c>
      <c r="W333" t="s">
        <v>3763</v>
      </c>
      <c r="X333">
        <v>12648117315604</v>
      </c>
      <c r="Y333" s="2">
        <v>12648117315604</v>
      </c>
      <c r="Z333" t="s">
        <v>14</v>
      </c>
      <c r="AA333" t="s">
        <v>15</v>
      </c>
      <c r="AB333" t="s">
        <v>16</v>
      </c>
      <c r="AC333" t="s">
        <v>3821</v>
      </c>
      <c r="AD333" t="s">
        <v>2161</v>
      </c>
      <c r="AE333" t="s">
        <v>2162</v>
      </c>
      <c r="AF333" t="s">
        <v>3576</v>
      </c>
      <c r="AG333" t="s">
        <v>3577</v>
      </c>
    </row>
    <row r="334" spans="1:33" x14ac:dyDescent="0.25">
      <c r="A334" t="s">
        <v>12</v>
      </c>
      <c r="B334">
        <v>704237</v>
      </c>
      <c r="C334" t="s">
        <v>2156</v>
      </c>
      <c r="D334" s="4" t="str">
        <f t="shared" si="60"/>
        <v>2023-05-26</v>
      </c>
      <c r="E334" s="2">
        <f t="shared" si="61"/>
        <v>132</v>
      </c>
      <c r="F334" s="2">
        <v>5</v>
      </c>
      <c r="G334" s="2" t="s">
        <v>3829</v>
      </c>
      <c r="H334" s="2">
        <v>54</v>
      </c>
      <c r="I334" s="2">
        <v>40</v>
      </c>
      <c r="J334" s="2">
        <f t="shared" si="62"/>
        <v>14</v>
      </c>
      <c r="K334" s="4" t="str">
        <f t="shared" si="63"/>
        <v>26</v>
      </c>
      <c r="L334" s="4" t="str">
        <f t="shared" si="64"/>
        <v>05</v>
      </c>
      <c r="M334" s="4" t="str">
        <f t="shared" si="65"/>
        <v>2023</v>
      </c>
      <c r="N334" t="str">
        <f t="shared" si="66"/>
        <v>16:40</v>
      </c>
      <c r="O334" t="s">
        <v>3661</v>
      </c>
      <c r="P334" t="s">
        <v>3559</v>
      </c>
      <c r="Q334" t="s">
        <v>1565</v>
      </c>
      <c r="R334" s="4" t="str">
        <f t="shared" si="67"/>
        <v>2023-10-05</v>
      </c>
      <c r="S334" s="4" t="str">
        <f t="shared" si="68"/>
        <v>05</v>
      </c>
      <c r="T334" s="4" t="str">
        <f t="shared" si="69"/>
        <v>10</v>
      </c>
      <c r="U334" s="4" t="str">
        <f t="shared" si="70"/>
        <v>2023</v>
      </c>
      <c r="V334" t="str">
        <f t="shared" si="71"/>
        <v>14:05</v>
      </c>
      <c r="W334" t="s">
        <v>3776</v>
      </c>
      <c r="X334">
        <v>13877301370388</v>
      </c>
      <c r="Y334" s="2">
        <v>13877301370388</v>
      </c>
      <c r="Z334" t="s">
        <v>2157</v>
      </c>
      <c r="AA334" t="s">
        <v>2158</v>
      </c>
      <c r="AB334" t="s">
        <v>511</v>
      </c>
      <c r="AC334" t="s">
        <v>3817</v>
      </c>
      <c r="AD334" t="s">
        <v>2159</v>
      </c>
      <c r="AE334" t="s">
        <v>3686</v>
      </c>
      <c r="AF334" t="s">
        <v>3578</v>
      </c>
      <c r="AG334" t="s">
        <v>3579</v>
      </c>
    </row>
    <row r="335" spans="1:33" x14ac:dyDescent="0.25">
      <c r="A335" t="s">
        <v>12</v>
      </c>
      <c r="B335">
        <v>704352</v>
      </c>
      <c r="C335" t="s">
        <v>2152</v>
      </c>
      <c r="D335" s="4" t="str">
        <f t="shared" si="60"/>
        <v>2023-05-26</v>
      </c>
      <c r="E335" s="2">
        <f t="shared" si="61"/>
        <v>153</v>
      </c>
      <c r="F335" s="2">
        <v>5</v>
      </c>
      <c r="G335" s="2" t="s">
        <v>3829</v>
      </c>
      <c r="H335" s="2">
        <v>54</v>
      </c>
      <c r="I335" s="2">
        <v>40</v>
      </c>
      <c r="J335" s="2">
        <f t="shared" si="62"/>
        <v>14</v>
      </c>
      <c r="K335" s="4" t="str">
        <f t="shared" si="63"/>
        <v>26</v>
      </c>
      <c r="L335" s="4" t="str">
        <f t="shared" si="64"/>
        <v>05</v>
      </c>
      <c r="M335" s="4" t="str">
        <f t="shared" si="65"/>
        <v>2023</v>
      </c>
      <c r="N335" t="str">
        <f t="shared" si="66"/>
        <v>19:10</v>
      </c>
      <c r="O335" t="s">
        <v>3661</v>
      </c>
      <c r="P335" t="s">
        <v>3559</v>
      </c>
      <c r="Q335" t="s">
        <v>1300</v>
      </c>
      <c r="R335" s="4" t="str">
        <f t="shared" si="67"/>
        <v>2023-10-26</v>
      </c>
      <c r="S335" s="4" t="str">
        <f t="shared" si="68"/>
        <v>26</v>
      </c>
      <c r="T335" s="4" t="str">
        <f t="shared" si="69"/>
        <v>10</v>
      </c>
      <c r="U335" s="4" t="str">
        <f t="shared" si="70"/>
        <v>2023</v>
      </c>
      <c r="V335" t="str">
        <f t="shared" si="71"/>
        <v>15:03</v>
      </c>
      <c r="W335" t="s">
        <v>3776</v>
      </c>
      <c r="X335">
        <v>15865706081556</v>
      </c>
      <c r="Y335" s="2">
        <v>15865706081556</v>
      </c>
      <c r="Z335" t="s">
        <v>2153</v>
      </c>
      <c r="AA335" t="s">
        <v>2154</v>
      </c>
      <c r="AB335" t="s">
        <v>604</v>
      </c>
      <c r="AC335" t="s">
        <v>3817</v>
      </c>
      <c r="AD335" t="s">
        <v>713</v>
      </c>
      <c r="AE335" t="s">
        <v>2155</v>
      </c>
      <c r="AF335" t="s">
        <v>3578</v>
      </c>
      <c r="AG335" t="s">
        <v>3587</v>
      </c>
    </row>
    <row r="336" spans="1:33" x14ac:dyDescent="0.25">
      <c r="A336" t="s">
        <v>12</v>
      </c>
      <c r="B336">
        <v>704359</v>
      </c>
      <c r="C336" t="s">
        <v>2146</v>
      </c>
      <c r="D336" s="4" t="str">
        <f t="shared" si="60"/>
        <v>2023-05-26</v>
      </c>
      <c r="E336" s="2">
        <f t="shared" si="61"/>
        <v>137</v>
      </c>
      <c r="F336" s="2">
        <v>5</v>
      </c>
      <c r="G336" s="2" t="s">
        <v>3829</v>
      </c>
      <c r="H336" s="2">
        <v>54</v>
      </c>
      <c r="I336" s="2">
        <v>40</v>
      </c>
      <c r="J336" s="2">
        <f t="shared" si="62"/>
        <v>14</v>
      </c>
      <c r="K336" s="4" t="str">
        <f t="shared" si="63"/>
        <v>26</v>
      </c>
      <c r="L336" s="4" t="str">
        <f t="shared" si="64"/>
        <v>05</v>
      </c>
      <c r="M336" s="4" t="str">
        <f t="shared" si="65"/>
        <v>2023</v>
      </c>
      <c r="N336" t="str">
        <f t="shared" si="66"/>
        <v>19:10</v>
      </c>
      <c r="O336" t="s">
        <v>3661</v>
      </c>
      <c r="P336" t="s">
        <v>3559</v>
      </c>
      <c r="Q336" t="s">
        <v>2147</v>
      </c>
      <c r="R336" s="4" t="str">
        <f t="shared" si="67"/>
        <v>2023-10-10</v>
      </c>
      <c r="S336" s="4" t="str">
        <f t="shared" si="68"/>
        <v>10</v>
      </c>
      <c r="T336" s="4" t="str">
        <f t="shared" si="69"/>
        <v>10</v>
      </c>
      <c r="U336" s="4" t="str">
        <f t="shared" si="70"/>
        <v>2023</v>
      </c>
      <c r="V336" t="str">
        <f t="shared" si="71"/>
        <v>15:03</v>
      </c>
      <c r="W336" t="s">
        <v>3776</v>
      </c>
      <c r="X336">
        <v>15985706202772</v>
      </c>
      <c r="Y336" s="2">
        <v>15985706202772</v>
      </c>
      <c r="Z336" t="s">
        <v>2148</v>
      </c>
      <c r="AA336" t="s">
        <v>2149</v>
      </c>
      <c r="AB336" t="s">
        <v>16</v>
      </c>
      <c r="AC336" t="s">
        <v>3821</v>
      </c>
      <c r="AD336" t="s">
        <v>2150</v>
      </c>
      <c r="AE336" t="s">
        <v>2151</v>
      </c>
      <c r="AF336" t="s">
        <v>2221</v>
      </c>
      <c r="AG336" t="s">
        <v>3580</v>
      </c>
    </row>
    <row r="337" spans="1:33" x14ac:dyDescent="0.25">
      <c r="A337" t="s">
        <v>12</v>
      </c>
      <c r="B337">
        <v>704368</v>
      </c>
      <c r="C337" t="s">
        <v>2143</v>
      </c>
      <c r="D337" s="4" t="str">
        <f t="shared" si="60"/>
        <v>2023-05-26</v>
      </c>
      <c r="E337" s="2">
        <f t="shared" si="61"/>
        <v>13</v>
      </c>
      <c r="F337" s="2">
        <v>5</v>
      </c>
      <c r="G337" s="2" t="s">
        <v>3829</v>
      </c>
      <c r="H337" s="2">
        <v>54</v>
      </c>
      <c r="I337" s="2">
        <v>40</v>
      </c>
      <c r="J337" s="2">
        <f t="shared" si="62"/>
        <v>14</v>
      </c>
      <c r="K337" s="4" t="str">
        <f t="shared" si="63"/>
        <v>26</v>
      </c>
      <c r="L337" s="4" t="str">
        <f t="shared" si="64"/>
        <v>05</v>
      </c>
      <c r="M337" s="4" t="str">
        <f t="shared" si="65"/>
        <v>2023</v>
      </c>
      <c r="N337" t="str">
        <f t="shared" si="66"/>
        <v>19:32</v>
      </c>
      <c r="O337" t="s">
        <v>3661</v>
      </c>
      <c r="P337" t="s">
        <v>3559</v>
      </c>
      <c r="Q337" t="s">
        <v>2144</v>
      </c>
      <c r="R337" s="4" t="str">
        <f t="shared" si="67"/>
        <v>2023-06-08</v>
      </c>
      <c r="S337" s="4" t="str">
        <f t="shared" si="68"/>
        <v>08</v>
      </c>
      <c r="T337" s="4" t="str">
        <f t="shared" si="69"/>
        <v>06</v>
      </c>
      <c r="U337" s="4" t="str">
        <f t="shared" si="70"/>
        <v>2023</v>
      </c>
      <c r="V337" t="str">
        <f t="shared" si="71"/>
        <v>19:03</v>
      </c>
      <c r="W337" t="s">
        <v>3705</v>
      </c>
      <c r="X337">
        <v>10878232581396</v>
      </c>
      <c r="Y337" s="2">
        <v>10878232581396</v>
      </c>
      <c r="Z337" t="s">
        <v>33</v>
      </c>
      <c r="AA337" t="s">
        <v>34</v>
      </c>
      <c r="AB337" t="s">
        <v>35</v>
      </c>
      <c r="AC337" t="s">
        <v>3823</v>
      </c>
      <c r="AD337" t="s">
        <v>127</v>
      </c>
      <c r="AE337" t="s">
        <v>2145</v>
      </c>
      <c r="AF337" t="s">
        <v>2221</v>
      </c>
      <c r="AG337" t="s">
        <v>3575</v>
      </c>
    </row>
    <row r="338" spans="1:33" x14ac:dyDescent="0.25">
      <c r="A338" t="s">
        <v>12</v>
      </c>
      <c r="B338">
        <v>704596</v>
      </c>
      <c r="C338" t="s">
        <v>2140</v>
      </c>
      <c r="D338" s="4" t="str">
        <f t="shared" si="60"/>
        <v>2023-05-28</v>
      </c>
      <c r="E338" s="2">
        <f t="shared" si="61"/>
        <v>122</v>
      </c>
      <c r="F338" s="2">
        <v>5</v>
      </c>
      <c r="G338" s="2" t="s">
        <v>3829</v>
      </c>
      <c r="H338" s="2">
        <v>54</v>
      </c>
      <c r="I338" s="2">
        <v>40</v>
      </c>
      <c r="J338" s="2">
        <f t="shared" si="62"/>
        <v>14</v>
      </c>
      <c r="K338" s="4" t="str">
        <f t="shared" si="63"/>
        <v>28</v>
      </c>
      <c r="L338" s="4" t="str">
        <f t="shared" si="64"/>
        <v>05</v>
      </c>
      <c r="M338" s="4" t="str">
        <f t="shared" si="65"/>
        <v>2023</v>
      </c>
      <c r="N338" t="str">
        <f t="shared" si="66"/>
        <v>17:30</v>
      </c>
      <c r="O338" t="s">
        <v>3661</v>
      </c>
      <c r="P338" t="s">
        <v>3559</v>
      </c>
      <c r="Q338" t="s">
        <v>2123</v>
      </c>
      <c r="R338" s="4" t="str">
        <f t="shared" si="67"/>
        <v>2023-09-27</v>
      </c>
      <c r="S338" s="4" t="str">
        <f t="shared" si="68"/>
        <v>27</v>
      </c>
      <c r="T338" s="4" t="str">
        <f t="shared" si="69"/>
        <v>09</v>
      </c>
      <c r="U338" s="4" t="str">
        <f t="shared" si="70"/>
        <v>2023</v>
      </c>
      <c r="V338" t="str">
        <f t="shared" si="71"/>
        <v>13:03</v>
      </c>
      <c r="W338" t="s">
        <v>3763</v>
      </c>
      <c r="X338">
        <v>10753508536468</v>
      </c>
      <c r="Y338" s="2">
        <v>10753508536468</v>
      </c>
      <c r="Z338" t="s">
        <v>391</v>
      </c>
      <c r="AA338" t="s">
        <v>392</v>
      </c>
      <c r="AB338" t="s">
        <v>16</v>
      </c>
      <c r="AC338" t="s">
        <v>3821</v>
      </c>
      <c r="AD338" t="s">
        <v>2141</v>
      </c>
      <c r="AE338" t="s">
        <v>2142</v>
      </c>
      <c r="AF338" t="s">
        <v>3576</v>
      </c>
      <c r="AG338" t="s">
        <v>3577</v>
      </c>
    </row>
    <row r="339" spans="1:33" x14ac:dyDescent="0.25">
      <c r="A339" t="s">
        <v>12</v>
      </c>
      <c r="B339">
        <v>704663</v>
      </c>
      <c r="C339" t="s">
        <v>2136</v>
      </c>
      <c r="D339" s="4" t="str">
        <f t="shared" si="60"/>
        <v>2023-05-29</v>
      </c>
      <c r="E339" s="2">
        <f t="shared" si="61"/>
        <v>9</v>
      </c>
      <c r="F339" s="2">
        <v>5</v>
      </c>
      <c r="G339" s="2" t="s">
        <v>3829</v>
      </c>
      <c r="H339" s="2">
        <v>54</v>
      </c>
      <c r="I339" s="2">
        <v>40</v>
      </c>
      <c r="J339" s="2">
        <f t="shared" si="62"/>
        <v>14</v>
      </c>
      <c r="K339" s="4" t="str">
        <f t="shared" si="63"/>
        <v>29</v>
      </c>
      <c r="L339" s="4" t="str">
        <f t="shared" si="64"/>
        <v>05</v>
      </c>
      <c r="M339" s="4" t="str">
        <f t="shared" si="65"/>
        <v>2023</v>
      </c>
      <c r="N339" t="str">
        <f t="shared" si="66"/>
        <v>11:20</v>
      </c>
      <c r="O339" t="s">
        <v>3661</v>
      </c>
      <c r="P339" t="s">
        <v>3559</v>
      </c>
      <c r="Q339" t="s">
        <v>2137</v>
      </c>
      <c r="R339" s="4" t="str">
        <f t="shared" si="67"/>
        <v>2023-06-07</v>
      </c>
      <c r="S339" s="4" t="str">
        <f t="shared" si="68"/>
        <v>07</v>
      </c>
      <c r="T339" s="4" t="str">
        <f t="shared" si="69"/>
        <v>06</v>
      </c>
      <c r="U339" s="4" t="str">
        <f t="shared" si="70"/>
        <v>2023</v>
      </c>
      <c r="V339" t="str">
        <f t="shared" si="71"/>
        <v>16:03</v>
      </c>
      <c r="W339" t="s">
        <v>3705</v>
      </c>
      <c r="X339">
        <v>16041856465684</v>
      </c>
      <c r="Y339" s="2">
        <v>16041856465684</v>
      </c>
      <c r="Z339" t="s">
        <v>1859</v>
      </c>
      <c r="AA339" t="s">
        <v>1860</v>
      </c>
      <c r="AB339" t="s">
        <v>94</v>
      </c>
      <c r="AC339" t="s">
        <v>3823</v>
      </c>
      <c r="AD339" t="s">
        <v>2138</v>
      </c>
      <c r="AE339" t="s">
        <v>2139</v>
      </c>
      <c r="AF339" t="s">
        <v>3581</v>
      </c>
      <c r="AG339" t="s">
        <v>3590</v>
      </c>
    </row>
    <row r="340" spans="1:33" x14ac:dyDescent="0.25">
      <c r="A340" t="s">
        <v>12</v>
      </c>
      <c r="B340">
        <v>704667</v>
      </c>
      <c r="C340" t="s">
        <v>2130</v>
      </c>
      <c r="D340" s="4" t="str">
        <f t="shared" si="60"/>
        <v>2023-05-29</v>
      </c>
      <c r="E340" s="2">
        <f t="shared" si="61"/>
        <v>18</v>
      </c>
      <c r="F340" s="2">
        <v>5</v>
      </c>
      <c r="G340" s="2" t="s">
        <v>3829</v>
      </c>
      <c r="H340" s="2">
        <v>54</v>
      </c>
      <c r="I340" s="2">
        <v>40</v>
      </c>
      <c r="J340" s="2">
        <f t="shared" si="62"/>
        <v>14</v>
      </c>
      <c r="K340" s="4" t="str">
        <f t="shared" si="63"/>
        <v>29</v>
      </c>
      <c r="L340" s="4" t="str">
        <f t="shared" si="64"/>
        <v>05</v>
      </c>
      <c r="M340" s="4" t="str">
        <f t="shared" si="65"/>
        <v>2023</v>
      </c>
      <c r="N340" t="str">
        <f t="shared" si="66"/>
        <v>11:20</v>
      </c>
      <c r="O340" t="s">
        <v>3661</v>
      </c>
      <c r="P340" t="s">
        <v>3559</v>
      </c>
      <c r="Q340" t="s">
        <v>2131</v>
      </c>
      <c r="R340" s="4" t="str">
        <f t="shared" si="67"/>
        <v>2023-06-16</v>
      </c>
      <c r="S340" s="4" t="str">
        <f t="shared" si="68"/>
        <v>16</v>
      </c>
      <c r="T340" s="4" t="str">
        <f t="shared" si="69"/>
        <v>06</v>
      </c>
      <c r="U340" s="4" t="str">
        <f t="shared" si="70"/>
        <v>2023</v>
      </c>
      <c r="V340" t="str">
        <f t="shared" si="71"/>
        <v>18:04</v>
      </c>
      <c r="W340" t="s">
        <v>3705</v>
      </c>
      <c r="X340">
        <v>16041856466196</v>
      </c>
      <c r="Y340" s="2">
        <v>16041856466196</v>
      </c>
      <c r="Z340" t="s">
        <v>2132</v>
      </c>
      <c r="AA340" t="s">
        <v>2133</v>
      </c>
      <c r="AB340" t="s">
        <v>94</v>
      </c>
      <c r="AC340" t="s">
        <v>3823</v>
      </c>
      <c r="AD340" t="s">
        <v>2134</v>
      </c>
      <c r="AE340" t="s">
        <v>2135</v>
      </c>
      <c r="AF340" t="s">
        <v>3581</v>
      </c>
      <c r="AG340" t="s">
        <v>3588</v>
      </c>
    </row>
    <row r="341" spans="1:33" x14ac:dyDescent="0.25">
      <c r="A341" t="s">
        <v>12</v>
      </c>
      <c r="B341">
        <v>704672</v>
      </c>
      <c r="C341" t="s">
        <v>2126</v>
      </c>
      <c r="D341" s="4" t="str">
        <f t="shared" si="60"/>
        <v>2023-05-29</v>
      </c>
      <c r="E341" s="2">
        <f t="shared" si="61"/>
        <v>134</v>
      </c>
      <c r="F341" s="2">
        <v>5</v>
      </c>
      <c r="G341" s="2" t="s">
        <v>3829</v>
      </c>
      <c r="H341" s="2">
        <v>54</v>
      </c>
      <c r="I341" s="2">
        <v>40</v>
      </c>
      <c r="J341" s="2">
        <f t="shared" si="62"/>
        <v>14</v>
      </c>
      <c r="K341" s="4" t="str">
        <f t="shared" si="63"/>
        <v>29</v>
      </c>
      <c r="L341" s="4" t="str">
        <f t="shared" si="64"/>
        <v>05</v>
      </c>
      <c r="M341" s="4" t="str">
        <f t="shared" si="65"/>
        <v>2023</v>
      </c>
      <c r="N341" t="str">
        <f t="shared" si="66"/>
        <v>11:20</v>
      </c>
      <c r="O341" t="s">
        <v>3661</v>
      </c>
      <c r="P341" t="s">
        <v>3559</v>
      </c>
      <c r="Q341" t="s">
        <v>1902</v>
      </c>
      <c r="R341" s="4" t="str">
        <f t="shared" si="67"/>
        <v>2023-10-10</v>
      </c>
      <c r="S341" s="4" t="str">
        <f t="shared" si="68"/>
        <v>10</v>
      </c>
      <c r="T341" s="4" t="str">
        <f t="shared" si="69"/>
        <v>10</v>
      </c>
      <c r="U341" s="4" t="str">
        <f t="shared" si="70"/>
        <v>2023</v>
      </c>
      <c r="V341" t="str">
        <f t="shared" si="71"/>
        <v>15:03</v>
      </c>
      <c r="W341" t="s">
        <v>3776</v>
      </c>
      <c r="X341">
        <v>16041856466836</v>
      </c>
      <c r="Y341" s="2">
        <v>16041856466836</v>
      </c>
      <c r="Z341" t="s">
        <v>2127</v>
      </c>
      <c r="AA341" t="s">
        <v>2128</v>
      </c>
      <c r="AB341" t="s">
        <v>16</v>
      </c>
      <c r="AC341" t="s">
        <v>3821</v>
      </c>
      <c r="AD341" t="s">
        <v>1873</v>
      </c>
      <c r="AE341" t="s">
        <v>2129</v>
      </c>
      <c r="AF341" t="s">
        <v>2221</v>
      </c>
      <c r="AG341" t="s">
        <v>3580</v>
      </c>
    </row>
    <row r="342" spans="1:33" x14ac:dyDescent="0.25">
      <c r="A342" t="s">
        <v>12</v>
      </c>
      <c r="B342">
        <v>704775</v>
      </c>
      <c r="C342" t="s">
        <v>2122</v>
      </c>
      <c r="D342" s="4" t="str">
        <f t="shared" si="60"/>
        <v>2023-05-29</v>
      </c>
      <c r="E342" s="2">
        <f t="shared" si="61"/>
        <v>121</v>
      </c>
      <c r="F342" s="2">
        <v>5</v>
      </c>
      <c r="G342" s="2" t="s">
        <v>3829</v>
      </c>
      <c r="H342" s="2">
        <v>54</v>
      </c>
      <c r="I342" s="2">
        <v>40</v>
      </c>
      <c r="J342" s="2">
        <f t="shared" si="62"/>
        <v>14</v>
      </c>
      <c r="K342" s="4" t="str">
        <f t="shared" si="63"/>
        <v>29</v>
      </c>
      <c r="L342" s="4" t="str">
        <f t="shared" si="64"/>
        <v>05</v>
      </c>
      <c r="M342" s="4" t="str">
        <f t="shared" si="65"/>
        <v>2023</v>
      </c>
      <c r="N342" t="str">
        <f t="shared" si="66"/>
        <v>14:42</v>
      </c>
      <c r="O342" t="s">
        <v>3661</v>
      </c>
      <c r="P342" t="s">
        <v>3559</v>
      </c>
      <c r="Q342" t="s">
        <v>2123</v>
      </c>
      <c r="R342" s="4" t="str">
        <f t="shared" si="67"/>
        <v>2023-09-27</v>
      </c>
      <c r="S342" s="4" t="str">
        <f t="shared" si="68"/>
        <v>27</v>
      </c>
      <c r="T342" s="4" t="str">
        <f t="shared" si="69"/>
        <v>09</v>
      </c>
      <c r="U342" s="4" t="str">
        <f t="shared" si="70"/>
        <v>2023</v>
      </c>
      <c r="V342" t="str">
        <f t="shared" si="71"/>
        <v>13:03</v>
      </c>
      <c r="W342" t="s">
        <v>3763</v>
      </c>
      <c r="X342">
        <v>9673272229908</v>
      </c>
      <c r="Y342" s="2">
        <v>9673272229908</v>
      </c>
      <c r="Z342" t="s">
        <v>197</v>
      </c>
      <c r="AA342" t="s">
        <v>198</v>
      </c>
      <c r="AB342" t="s">
        <v>16</v>
      </c>
      <c r="AC342" t="s">
        <v>3821</v>
      </c>
      <c r="AD342" t="s">
        <v>2124</v>
      </c>
      <c r="AE342" t="s">
        <v>2125</v>
      </c>
      <c r="AF342" t="s">
        <v>3576</v>
      </c>
      <c r="AG342" t="s">
        <v>3577</v>
      </c>
    </row>
    <row r="343" spans="1:33" x14ac:dyDescent="0.25">
      <c r="A343" t="s">
        <v>12</v>
      </c>
      <c r="B343">
        <v>704876</v>
      </c>
      <c r="C343" t="s">
        <v>2120</v>
      </c>
      <c r="D343" s="4" t="str">
        <f t="shared" si="60"/>
        <v>2023-05-29</v>
      </c>
      <c r="E343" s="2">
        <f t="shared" si="61"/>
        <v>2</v>
      </c>
      <c r="F343" s="2">
        <v>5</v>
      </c>
      <c r="G343" s="2" t="s">
        <v>3830</v>
      </c>
      <c r="H343" s="2">
        <v>54</v>
      </c>
      <c r="I343" s="2">
        <v>40</v>
      </c>
      <c r="J343" s="2">
        <f t="shared" si="62"/>
        <v>14</v>
      </c>
      <c r="K343" s="4" t="str">
        <f t="shared" si="63"/>
        <v>29</v>
      </c>
      <c r="L343" s="4" t="str">
        <f t="shared" si="64"/>
        <v>05</v>
      </c>
      <c r="M343" s="4" t="str">
        <f t="shared" si="65"/>
        <v>2023</v>
      </c>
      <c r="N343" t="str">
        <f t="shared" si="66"/>
        <v>16:46</v>
      </c>
      <c r="O343" t="s">
        <v>3661</v>
      </c>
      <c r="P343" t="s">
        <v>3559</v>
      </c>
      <c r="Q343" t="s">
        <v>2109</v>
      </c>
      <c r="R343" s="4" t="str">
        <f t="shared" si="67"/>
        <v>2023-05-31</v>
      </c>
      <c r="S343" s="4" t="str">
        <f t="shared" si="68"/>
        <v>31</v>
      </c>
      <c r="T343" s="4" t="str">
        <f t="shared" si="69"/>
        <v>05</v>
      </c>
      <c r="U343" s="4" t="str">
        <f t="shared" si="70"/>
        <v>2023</v>
      </c>
      <c r="V343" t="str">
        <f t="shared" si="71"/>
        <v>18:02</v>
      </c>
      <c r="W343" t="s">
        <v>3661</v>
      </c>
      <c r="X343">
        <v>15390671034644</v>
      </c>
      <c r="Y343" s="2">
        <v>15390671034644</v>
      </c>
      <c r="Z343" t="s">
        <v>2087</v>
      </c>
      <c r="AA343" t="s">
        <v>2088</v>
      </c>
      <c r="AB343" t="s">
        <v>16</v>
      </c>
      <c r="AC343" t="s">
        <v>3823</v>
      </c>
      <c r="AD343" t="s">
        <v>2089</v>
      </c>
      <c r="AE343" t="s">
        <v>2121</v>
      </c>
      <c r="AF343" t="s">
        <v>3573</v>
      </c>
      <c r="AG343" t="s">
        <v>3573</v>
      </c>
    </row>
    <row r="344" spans="1:33" x14ac:dyDescent="0.25">
      <c r="A344" t="s">
        <v>12</v>
      </c>
      <c r="B344">
        <v>705092</v>
      </c>
      <c r="C344" t="s">
        <v>2117</v>
      </c>
      <c r="D344" s="4" t="str">
        <f t="shared" si="60"/>
        <v>2023-05-29</v>
      </c>
      <c r="E344" s="2">
        <f t="shared" si="61"/>
        <v>2</v>
      </c>
      <c r="F344" s="2">
        <v>5</v>
      </c>
      <c r="G344" s="2" t="s">
        <v>3830</v>
      </c>
      <c r="H344" s="2">
        <v>54</v>
      </c>
      <c r="I344" s="2">
        <v>40</v>
      </c>
      <c r="J344" s="2">
        <f t="shared" si="62"/>
        <v>14</v>
      </c>
      <c r="K344" s="4" t="str">
        <f t="shared" si="63"/>
        <v>29</v>
      </c>
      <c r="L344" s="4" t="str">
        <f t="shared" si="64"/>
        <v>05</v>
      </c>
      <c r="M344" s="4" t="str">
        <f t="shared" si="65"/>
        <v>2023</v>
      </c>
      <c r="N344" t="str">
        <f t="shared" si="66"/>
        <v>21:35</v>
      </c>
      <c r="O344" t="s">
        <v>3661</v>
      </c>
      <c r="P344" t="s">
        <v>3559</v>
      </c>
      <c r="Q344" t="s">
        <v>2100</v>
      </c>
      <c r="R344" s="4" t="str">
        <f t="shared" si="67"/>
        <v>2023-05-31</v>
      </c>
      <c r="S344" s="4" t="str">
        <f t="shared" si="68"/>
        <v>31</v>
      </c>
      <c r="T344" s="4" t="str">
        <f t="shared" si="69"/>
        <v>05</v>
      </c>
      <c r="U344" s="4" t="str">
        <f t="shared" si="70"/>
        <v>2023</v>
      </c>
      <c r="V344" t="str">
        <f t="shared" si="71"/>
        <v>14:03</v>
      </c>
      <c r="W344" t="s">
        <v>3661</v>
      </c>
      <c r="X344">
        <v>16047385730708</v>
      </c>
      <c r="Y344" s="2">
        <v>16047385730708</v>
      </c>
      <c r="Z344" t="s">
        <v>1254</v>
      </c>
      <c r="AA344" t="s">
        <v>1255</v>
      </c>
      <c r="AB344" t="s">
        <v>204</v>
      </c>
      <c r="AC344" t="s">
        <v>3822</v>
      </c>
      <c r="AD344" t="s">
        <v>2118</v>
      </c>
      <c r="AE344" t="s">
        <v>2119</v>
      </c>
      <c r="AF344" t="s">
        <v>2221</v>
      </c>
      <c r="AG344" t="s">
        <v>3575</v>
      </c>
    </row>
    <row r="345" spans="1:33" x14ac:dyDescent="0.25">
      <c r="A345" t="s">
        <v>12</v>
      </c>
      <c r="B345">
        <v>705113</v>
      </c>
      <c r="C345" t="s">
        <v>2111</v>
      </c>
      <c r="D345" s="4" t="str">
        <f t="shared" si="60"/>
        <v>2023-05-29</v>
      </c>
      <c r="E345" s="2">
        <f t="shared" si="61"/>
        <v>8</v>
      </c>
      <c r="F345" s="2">
        <v>5</v>
      </c>
      <c r="G345" s="2" t="s">
        <v>3829</v>
      </c>
      <c r="H345" s="2">
        <v>54</v>
      </c>
      <c r="I345" s="2">
        <v>40</v>
      </c>
      <c r="J345" s="2">
        <f t="shared" si="62"/>
        <v>14</v>
      </c>
      <c r="K345" s="4" t="str">
        <f t="shared" si="63"/>
        <v>29</v>
      </c>
      <c r="L345" s="4" t="str">
        <f t="shared" si="64"/>
        <v>05</v>
      </c>
      <c r="M345" s="4" t="str">
        <f t="shared" si="65"/>
        <v>2023</v>
      </c>
      <c r="N345" t="str">
        <f t="shared" si="66"/>
        <v>22:22</v>
      </c>
      <c r="O345" t="s">
        <v>3661</v>
      </c>
      <c r="P345" t="s">
        <v>3559</v>
      </c>
      <c r="Q345" t="s">
        <v>2112</v>
      </c>
      <c r="R345" s="4" t="str">
        <f t="shared" si="67"/>
        <v>2023-06-06</v>
      </c>
      <c r="S345" s="4" t="str">
        <f t="shared" si="68"/>
        <v>06</v>
      </c>
      <c r="T345" s="4" t="str">
        <f t="shared" si="69"/>
        <v>06</v>
      </c>
      <c r="U345" s="4" t="str">
        <f t="shared" si="70"/>
        <v>2023</v>
      </c>
      <c r="V345" t="str">
        <f t="shared" si="71"/>
        <v>14:03</v>
      </c>
      <c r="W345" t="s">
        <v>3705</v>
      </c>
      <c r="X345">
        <v>400001896891</v>
      </c>
      <c r="Y345" s="2">
        <v>400001896891</v>
      </c>
      <c r="Z345" t="s">
        <v>2113</v>
      </c>
      <c r="AA345" t="s">
        <v>2114</v>
      </c>
      <c r="AB345" t="s">
        <v>94</v>
      </c>
      <c r="AC345" t="s">
        <v>3823</v>
      </c>
      <c r="AD345" t="s">
        <v>2115</v>
      </c>
      <c r="AE345" t="s">
        <v>2116</v>
      </c>
      <c r="AF345" t="s">
        <v>3581</v>
      </c>
      <c r="AG345" t="s">
        <v>3588</v>
      </c>
    </row>
    <row r="346" spans="1:33" x14ac:dyDescent="0.25">
      <c r="A346" t="s">
        <v>12</v>
      </c>
      <c r="B346">
        <v>705402</v>
      </c>
      <c r="C346" t="s">
        <v>2108</v>
      </c>
      <c r="D346" s="4" t="str">
        <f t="shared" si="60"/>
        <v>2023-05-30</v>
      </c>
      <c r="E346" s="2">
        <f t="shared" si="61"/>
        <v>1</v>
      </c>
      <c r="F346" s="2">
        <v>5</v>
      </c>
      <c r="G346" s="2" t="s">
        <v>3830</v>
      </c>
      <c r="H346" s="2">
        <v>54</v>
      </c>
      <c r="I346" s="2">
        <v>40</v>
      </c>
      <c r="J346" s="2">
        <f t="shared" si="62"/>
        <v>14</v>
      </c>
      <c r="K346" s="4" t="str">
        <f t="shared" si="63"/>
        <v>30</v>
      </c>
      <c r="L346" s="4" t="str">
        <f t="shared" si="64"/>
        <v>05</v>
      </c>
      <c r="M346" s="4" t="str">
        <f t="shared" si="65"/>
        <v>2023</v>
      </c>
      <c r="N346" t="str">
        <f t="shared" si="66"/>
        <v>16:38</v>
      </c>
      <c r="O346" t="s">
        <v>3661</v>
      </c>
      <c r="P346" t="s">
        <v>3559</v>
      </c>
      <c r="Q346" t="s">
        <v>2109</v>
      </c>
      <c r="R346" s="4" t="str">
        <f t="shared" si="67"/>
        <v>2023-05-31</v>
      </c>
      <c r="S346" s="4" t="str">
        <f t="shared" si="68"/>
        <v>31</v>
      </c>
      <c r="T346" s="4" t="str">
        <f t="shared" si="69"/>
        <v>05</v>
      </c>
      <c r="U346" s="4" t="str">
        <f t="shared" si="70"/>
        <v>2023</v>
      </c>
      <c r="V346" t="str">
        <f t="shared" si="71"/>
        <v>18:02</v>
      </c>
      <c r="W346" t="s">
        <v>3661</v>
      </c>
      <c r="X346">
        <v>15390671034644</v>
      </c>
      <c r="Y346" s="2">
        <v>15390671034644</v>
      </c>
      <c r="Z346" t="s">
        <v>2087</v>
      </c>
      <c r="AA346" t="s">
        <v>2088</v>
      </c>
      <c r="AB346" t="s">
        <v>16</v>
      </c>
      <c r="AC346" t="s">
        <v>3823</v>
      </c>
      <c r="AD346" t="s">
        <v>2089</v>
      </c>
      <c r="AE346" t="s">
        <v>2110</v>
      </c>
      <c r="AF346" t="s">
        <v>3573</v>
      </c>
      <c r="AG346" t="s">
        <v>3573</v>
      </c>
    </row>
    <row r="347" spans="1:33" x14ac:dyDescent="0.25">
      <c r="A347" t="s">
        <v>12</v>
      </c>
      <c r="B347">
        <v>705410</v>
      </c>
      <c r="C347" t="s">
        <v>2101</v>
      </c>
      <c r="D347" s="4" t="str">
        <f t="shared" si="60"/>
        <v>2023-05-30</v>
      </c>
      <c r="E347" s="2">
        <f t="shared" si="61"/>
        <v>65</v>
      </c>
      <c r="F347" s="2">
        <v>5</v>
      </c>
      <c r="G347" s="2" t="s">
        <v>3829</v>
      </c>
      <c r="H347" s="2">
        <v>54</v>
      </c>
      <c r="I347" s="2">
        <v>40</v>
      </c>
      <c r="J347" s="2">
        <f t="shared" si="62"/>
        <v>14</v>
      </c>
      <c r="K347" s="4" t="str">
        <f t="shared" si="63"/>
        <v>30</v>
      </c>
      <c r="L347" s="4" t="str">
        <f t="shared" si="64"/>
        <v>05</v>
      </c>
      <c r="M347" s="4" t="str">
        <f t="shared" si="65"/>
        <v>2023</v>
      </c>
      <c r="N347" t="str">
        <f t="shared" si="66"/>
        <v>16:45</v>
      </c>
      <c r="O347" t="s">
        <v>3661</v>
      </c>
      <c r="P347" t="s">
        <v>3559</v>
      </c>
      <c r="Q347" t="s">
        <v>2102</v>
      </c>
      <c r="R347" s="4" t="str">
        <f t="shared" si="67"/>
        <v>2023-08-03</v>
      </c>
      <c r="S347" s="4" t="str">
        <f t="shared" si="68"/>
        <v>03</v>
      </c>
      <c r="T347" s="4" t="str">
        <f t="shared" si="69"/>
        <v>08</v>
      </c>
      <c r="U347" s="4" t="str">
        <f t="shared" si="70"/>
        <v>2023</v>
      </c>
      <c r="V347" t="str">
        <f t="shared" si="71"/>
        <v>18:02</v>
      </c>
      <c r="W347" t="s">
        <v>3735</v>
      </c>
      <c r="X347">
        <v>16078212443924</v>
      </c>
      <c r="Y347" s="2">
        <v>16078212443924</v>
      </c>
      <c r="Z347" t="s">
        <v>2103</v>
      </c>
      <c r="AA347" t="s">
        <v>2104</v>
      </c>
      <c r="AB347" t="s">
        <v>28</v>
      </c>
      <c r="AC347" t="s">
        <v>3824</v>
      </c>
      <c r="AD347" t="s">
        <v>2106</v>
      </c>
      <c r="AE347" t="s">
        <v>2107</v>
      </c>
      <c r="AF347" t="s">
        <v>3581</v>
      </c>
      <c r="AG347" t="s">
        <v>3590</v>
      </c>
    </row>
    <row r="348" spans="1:33" x14ac:dyDescent="0.25">
      <c r="A348" t="s">
        <v>12</v>
      </c>
      <c r="B348">
        <v>705440</v>
      </c>
      <c r="C348" t="s">
        <v>2099</v>
      </c>
      <c r="D348" s="4" t="str">
        <f t="shared" si="60"/>
        <v>2023-05-30</v>
      </c>
      <c r="E348" s="2">
        <f t="shared" si="61"/>
        <v>1</v>
      </c>
      <c r="F348" s="2">
        <v>5</v>
      </c>
      <c r="G348" s="2" t="s">
        <v>3830</v>
      </c>
      <c r="H348" s="2">
        <v>54</v>
      </c>
      <c r="I348" s="2">
        <v>40</v>
      </c>
      <c r="J348" s="2">
        <f t="shared" si="62"/>
        <v>14</v>
      </c>
      <c r="K348" s="4" t="str">
        <f t="shared" si="63"/>
        <v>30</v>
      </c>
      <c r="L348" s="4" t="str">
        <f t="shared" si="64"/>
        <v>05</v>
      </c>
      <c r="M348" s="4" t="str">
        <f t="shared" si="65"/>
        <v>2023</v>
      </c>
      <c r="N348" t="str">
        <f t="shared" si="66"/>
        <v>17:32</v>
      </c>
      <c r="O348" t="s">
        <v>3661</v>
      </c>
      <c r="P348" t="s">
        <v>3559</v>
      </c>
      <c r="Q348" t="s">
        <v>2100</v>
      </c>
      <c r="R348" s="4" t="str">
        <f t="shared" si="67"/>
        <v>2023-05-31</v>
      </c>
      <c r="S348" s="4" t="str">
        <f t="shared" si="68"/>
        <v>31</v>
      </c>
      <c r="T348" s="4" t="str">
        <f t="shared" si="69"/>
        <v>05</v>
      </c>
      <c r="U348" s="4" t="str">
        <f t="shared" si="70"/>
        <v>2023</v>
      </c>
      <c r="V348" t="str">
        <f t="shared" si="71"/>
        <v>14:03</v>
      </c>
      <c r="W348" t="s">
        <v>3661</v>
      </c>
      <c r="X348">
        <v>397548477291</v>
      </c>
      <c r="Y348" s="2">
        <v>397548477291</v>
      </c>
      <c r="Z348" t="s">
        <v>1869</v>
      </c>
      <c r="AA348" t="s">
        <v>1870</v>
      </c>
      <c r="AB348" t="s">
        <v>204</v>
      </c>
      <c r="AC348" t="s">
        <v>3822</v>
      </c>
      <c r="AD348" t="s">
        <v>1256</v>
      </c>
      <c r="AE348" t="s">
        <v>3687</v>
      </c>
      <c r="AF348" t="s">
        <v>2221</v>
      </c>
      <c r="AG348" t="s">
        <v>3575</v>
      </c>
    </row>
    <row r="349" spans="1:33" x14ac:dyDescent="0.25">
      <c r="A349" t="s">
        <v>12</v>
      </c>
      <c r="B349">
        <v>705539</v>
      </c>
      <c r="C349" t="s">
        <v>2097</v>
      </c>
      <c r="D349" s="4" t="str">
        <f t="shared" si="60"/>
        <v>2023-05-30</v>
      </c>
      <c r="E349" s="2">
        <f t="shared" si="61"/>
        <v>45</v>
      </c>
      <c r="F349" s="2">
        <v>5</v>
      </c>
      <c r="G349" s="2" t="s">
        <v>3829</v>
      </c>
      <c r="H349" s="2">
        <v>54</v>
      </c>
      <c r="I349" s="2">
        <v>40</v>
      </c>
      <c r="J349" s="2">
        <f t="shared" si="62"/>
        <v>14</v>
      </c>
      <c r="K349" s="4" t="str">
        <f t="shared" si="63"/>
        <v>30</v>
      </c>
      <c r="L349" s="4" t="str">
        <f t="shared" si="64"/>
        <v>05</v>
      </c>
      <c r="M349" s="4" t="str">
        <f t="shared" si="65"/>
        <v>2023</v>
      </c>
      <c r="N349" t="str">
        <f t="shared" si="66"/>
        <v>20:18</v>
      </c>
      <c r="O349" t="s">
        <v>3661</v>
      </c>
      <c r="P349" t="s">
        <v>3559</v>
      </c>
      <c r="Q349" t="s">
        <v>2098</v>
      </c>
      <c r="R349" s="4" t="str">
        <f t="shared" si="67"/>
        <v>2023-07-14</v>
      </c>
      <c r="S349" s="4" t="str">
        <f t="shared" si="68"/>
        <v>14</v>
      </c>
      <c r="T349" s="4" t="str">
        <f t="shared" si="69"/>
        <v>07</v>
      </c>
      <c r="U349" s="4" t="str">
        <f t="shared" si="70"/>
        <v>2023</v>
      </c>
      <c r="V349" t="str">
        <f t="shared" si="71"/>
        <v>14:02</v>
      </c>
      <c r="W349" t="s">
        <v>3723</v>
      </c>
      <c r="X349">
        <v>16047385730708</v>
      </c>
      <c r="Y349" s="2">
        <v>16047385730708</v>
      </c>
      <c r="Z349" t="s">
        <v>1254</v>
      </c>
      <c r="AA349" t="s">
        <v>1255</v>
      </c>
      <c r="AB349" t="s">
        <v>204</v>
      </c>
      <c r="AC349" t="s">
        <v>3823</v>
      </c>
      <c r="AD349" t="s">
        <v>1256</v>
      </c>
      <c r="AE349" t="s">
        <v>3688</v>
      </c>
      <c r="AF349" t="s">
        <v>2221</v>
      </c>
      <c r="AG349" t="s">
        <v>3575</v>
      </c>
    </row>
    <row r="350" spans="1:33" x14ac:dyDescent="0.25">
      <c r="A350" t="s">
        <v>12</v>
      </c>
      <c r="B350">
        <v>705940</v>
      </c>
      <c r="C350" t="s">
        <v>2091</v>
      </c>
      <c r="D350" s="4" t="str">
        <f t="shared" si="60"/>
        <v>2023-05-31</v>
      </c>
      <c r="E350" s="2">
        <f t="shared" si="61"/>
        <v>1</v>
      </c>
      <c r="F350" s="2">
        <v>5</v>
      </c>
      <c r="G350" s="2" t="s">
        <v>3830</v>
      </c>
      <c r="H350" s="2">
        <v>54</v>
      </c>
      <c r="I350" s="2">
        <v>40</v>
      </c>
      <c r="J350" s="2">
        <f t="shared" si="62"/>
        <v>14</v>
      </c>
      <c r="K350" s="4" t="str">
        <f t="shared" si="63"/>
        <v>31</v>
      </c>
      <c r="L350" s="4" t="str">
        <f t="shared" si="64"/>
        <v>05</v>
      </c>
      <c r="M350" s="4" t="str">
        <f t="shared" si="65"/>
        <v>2023</v>
      </c>
      <c r="N350" t="str">
        <f t="shared" si="66"/>
        <v>15:43</v>
      </c>
      <c r="O350" t="s">
        <v>3661</v>
      </c>
      <c r="P350" t="s">
        <v>3559</v>
      </c>
      <c r="Q350" t="s">
        <v>2092</v>
      </c>
      <c r="R350" s="4" t="str">
        <f t="shared" si="67"/>
        <v>2023-06-01</v>
      </c>
      <c r="S350" s="4" t="str">
        <f t="shared" si="68"/>
        <v>01</v>
      </c>
      <c r="T350" s="4" t="str">
        <f t="shared" si="69"/>
        <v>06</v>
      </c>
      <c r="U350" s="4" t="str">
        <f t="shared" si="70"/>
        <v>2023</v>
      </c>
      <c r="V350" t="str">
        <f t="shared" si="71"/>
        <v>18:03</v>
      </c>
      <c r="W350" t="s">
        <v>3705</v>
      </c>
      <c r="X350">
        <v>423986667911</v>
      </c>
      <c r="Y350" s="2">
        <v>423986667911</v>
      </c>
      <c r="Z350" t="s">
        <v>2093</v>
      </c>
      <c r="AA350" t="s">
        <v>2094</v>
      </c>
      <c r="AB350" t="s">
        <v>204</v>
      </c>
      <c r="AC350" t="s">
        <v>3822</v>
      </c>
      <c r="AD350" t="s">
        <v>2095</v>
      </c>
      <c r="AE350" t="s">
        <v>2096</v>
      </c>
      <c r="AF350" t="s">
        <v>3581</v>
      </c>
      <c r="AG350" t="s">
        <v>3588</v>
      </c>
    </row>
    <row r="351" spans="1:33" x14ac:dyDescent="0.25">
      <c r="A351" t="s">
        <v>12</v>
      </c>
      <c r="B351">
        <v>705979</v>
      </c>
      <c r="C351" t="s">
        <v>2085</v>
      </c>
      <c r="D351" s="4" t="str">
        <f t="shared" si="60"/>
        <v>2023-05-31</v>
      </c>
      <c r="E351" s="2">
        <f t="shared" si="61"/>
        <v>0</v>
      </c>
      <c r="F351" s="2">
        <v>5</v>
      </c>
      <c r="G351" s="2" t="s">
        <v>3830</v>
      </c>
      <c r="H351" s="2">
        <v>54</v>
      </c>
      <c r="I351" s="2">
        <v>40</v>
      </c>
      <c r="J351" s="2">
        <f t="shared" si="62"/>
        <v>14</v>
      </c>
      <c r="K351" s="4" t="str">
        <f t="shared" si="63"/>
        <v>31</v>
      </c>
      <c r="L351" s="4" t="str">
        <f t="shared" si="64"/>
        <v>05</v>
      </c>
      <c r="M351" s="4" t="str">
        <f t="shared" si="65"/>
        <v>2023</v>
      </c>
      <c r="N351" t="str">
        <f t="shared" si="66"/>
        <v>16:38</v>
      </c>
      <c r="O351" t="s">
        <v>3661</v>
      </c>
      <c r="P351" t="s">
        <v>3559</v>
      </c>
      <c r="Q351" t="s">
        <v>2086</v>
      </c>
      <c r="R351" s="4" t="str">
        <f t="shared" si="67"/>
        <v>2023-05-31</v>
      </c>
      <c r="S351" s="4" t="str">
        <f t="shared" si="68"/>
        <v>31</v>
      </c>
      <c r="T351" s="4" t="str">
        <f t="shared" si="69"/>
        <v>05</v>
      </c>
      <c r="U351" s="4" t="str">
        <f t="shared" si="70"/>
        <v>2023</v>
      </c>
      <c r="V351" t="str">
        <f t="shared" si="71"/>
        <v>18:02</v>
      </c>
      <c r="W351" t="s">
        <v>3661</v>
      </c>
      <c r="X351">
        <v>15390671034644</v>
      </c>
      <c r="Y351" s="2">
        <v>15390671034644</v>
      </c>
      <c r="Z351" t="s">
        <v>2087</v>
      </c>
      <c r="AA351" t="s">
        <v>2088</v>
      </c>
      <c r="AB351" t="s">
        <v>16</v>
      </c>
      <c r="AC351" t="s">
        <v>3823</v>
      </c>
      <c r="AD351" t="s">
        <v>2089</v>
      </c>
      <c r="AE351" t="s">
        <v>2090</v>
      </c>
      <c r="AF351" t="s">
        <v>3573</v>
      </c>
      <c r="AG351" t="s">
        <v>3573</v>
      </c>
    </row>
    <row r="352" spans="1:33" x14ac:dyDescent="0.25">
      <c r="A352" t="s">
        <v>12</v>
      </c>
      <c r="B352">
        <v>706061</v>
      </c>
      <c r="C352" t="s">
        <v>2082</v>
      </c>
      <c r="D352" s="4" t="str">
        <f t="shared" si="60"/>
        <v>2023-05-31</v>
      </c>
      <c r="E352" s="2">
        <f t="shared" si="61"/>
        <v>119</v>
      </c>
      <c r="F352" s="2">
        <v>5</v>
      </c>
      <c r="G352" s="2" t="s">
        <v>3829</v>
      </c>
      <c r="H352" s="2">
        <v>54</v>
      </c>
      <c r="I352" s="2">
        <v>40</v>
      </c>
      <c r="J352" s="2">
        <f t="shared" si="62"/>
        <v>14</v>
      </c>
      <c r="K352" s="4" t="str">
        <f t="shared" si="63"/>
        <v>31</v>
      </c>
      <c r="L352" s="4" t="str">
        <f t="shared" si="64"/>
        <v>05</v>
      </c>
      <c r="M352" s="4" t="str">
        <f t="shared" si="65"/>
        <v>2023</v>
      </c>
      <c r="N352" t="str">
        <f t="shared" si="66"/>
        <v>19:01</v>
      </c>
      <c r="O352" t="s">
        <v>3661</v>
      </c>
      <c r="P352" t="s">
        <v>3559</v>
      </c>
      <c r="Q352" t="s">
        <v>2010</v>
      </c>
      <c r="R352" s="4" t="str">
        <f t="shared" si="67"/>
        <v>2023-09-27</v>
      </c>
      <c r="S352" s="4" t="str">
        <f t="shared" si="68"/>
        <v>27</v>
      </c>
      <c r="T352" s="4" t="str">
        <f t="shared" si="69"/>
        <v>09</v>
      </c>
      <c r="U352" s="4" t="str">
        <f t="shared" si="70"/>
        <v>2023</v>
      </c>
      <c r="V352" t="str">
        <f t="shared" si="71"/>
        <v>13:03</v>
      </c>
      <c r="W352" t="s">
        <v>3763</v>
      </c>
      <c r="X352">
        <v>9673272229908</v>
      </c>
      <c r="Y352" s="2">
        <v>9673272229908</v>
      </c>
      <c r="Z352" t="s">
        <v>197</v>
      </c>
      <c r="AA352" t="s">
        <v>198</v>
      </c>
      <c r="AB352" t="s">
        <v>16</v>
      </c>
      <c r="AC352" t="s">
        <v>3821</v>
      </c>
      <c r="AD352" t="s">
        <v>2083</v>
      </c>
      <c r="AE352" t="s">
        <v>2084</v>
      </c>
      <c r="AF352" t="s">
        <v>3576</v>
      </c>
      <c r="AG352" t="s">
        <v>3577</v>
      </c>
    </row>
    <row r="353" spans="1:33" x14ac:dyDescent="0.25">
      <c r="A353" t="s">
        <v>12</v>
      </c>
      <c r="B353">
        <v>706258</v>
      </c>
      <c r="C353" t="s">
        <v>2079</v>
      </c>
      <c r="D353" s="4" t="str">
        <f t="shared" si="60"/>
        <v>2023-06-01</v>
      </c>
      <c r="E353" s="2">
        <f t="shared" si="61"/>
        <v>118</v>
      </c>
      <c r="F353" s="2">
        <v>5</v>
      </c>
      <c r="G353" s="2" t="s">
        <v>3829</v>
      </c>
      <c r="H353" s="2">
        <v>58</v>
      </c>
      <c r="I353" s="2">
        <v>40</v>
      </c>
      <c r="J353" s="2">
        <f t="shared" si="62"/>
        <v>18</v>
      </c>
      <c r="K353" s="4" t="str">
        <f t="shared" si="63"/>
        <v>01</v>
      </c>
      <c r="L353" s="4" t="str">
        <f t="shared" si="64"/>
        <v>06</v>
      </c>
      <c r="M353" s="4" t="str">
        <f t="shared" si="65"/>
        <v>2023</v>
      </c>
      <c r="N353" t="str">
        <f t="shared" si="66"/>
        <v>01:04</v>
      </c>
      <c r="O353" t="s">
        <v>3705</v>
      </c>
      <c r="P353" t="s">
        <v>3559</v>
      </c>
      <c r="Q353" t="s">
        <v>2010</v>
      </c>
      <c r="R353" s="4" t="str">
        <f t="shared" si="67"/>
        <v>2023-09-27</v>
      </c>
      <c r="S353" s="4" t="str">
        <f t="shared" si="68"/>
        <v>27</v>
      </c>
      <c r="T353" s="4" t="str">
        <f t="shared" si="69"/>
        <v>09</v>
      </c>
      <c r="U353" s="4" t="str">
        <f t="shared" si="70"/>
        <v>2023</v>
      </c>
      <c r="V353" t="str">
        <f t="shared" si="71"/>
        <v>13:03</v>
      </c>
      <c r="W353" t="s">
        <v>3763</v>
      </c>
      <c r="X353">
        <v>12648117315604</v>
      </c>
      <c r="Y353" s="2">
        <v>12648117315604</v>
      </c>
      <c r="Z353" t="s">
        <v>14</v>
      </c>
      <c r="AA353" t="s">
        <v>15</v>
      </c>
      <c r="AB353" t="s">
        <v>16</v>
      </c>
      <c r="AC353" t="s">
        <v>3821</v>
      </c>
      <c r="AD353" t="s">
        <v>2080</v>
      </c>
      <c r="AE353" t="s">
        <v>2081</v>
      </c>
      <c r="AF353" t="s">
        <v>3576</v>
      </c>
      <c r="AG353" t="s">
        <v>3577</v>
      </c>
    </row>
    <row r="354" spans="1:33" x14ac:dyDescent="0.25">
      <c r="A354" t="s">
        <v>12</v>
      </c>
      <c r="B354">
        <v>706353</v>
      </c>
      <c r="C354" t="s">
        <v>2073</v>
      </c>
      <c r="D354" s="4" t="str">
        <f t="shared" si="60"/>
        <v>2023-06-01</v>
      </c>
      <c r="E354" s="2">
        <f t="shared" si="61"/>
        <v>103</v>
      </c>
      <c r="F354" s="2">
        <v>5</v>
      </c>
      <c r="G354" s="2" t="s">
        <v>3829</v>
      </c>
      <c r="H354" s="2">
        <v>58</v>
      </c>
      <c r="I354" s="2">
        <v>40</v>
      </c>
      <c r="J354" s="2">
        <f t="shared" si="62"/>
        <v>18</v>
      </c>
      <c r="K354" s="4" t="str">
        <f t="shared" si="63"/>
        <v>01</v>
      </c>
      <c r="L354" s="4" t="str">
        <f t="shared" si="64"/>
        <v>06</v>
      </c>
      <c r="M354" s="4" t="str">
        <f t="shared" si="65"/>
        <v>2023</v>
      </c>
      <c r="N354" t="str">
        <f t="shared" si="66"/>
        <v>11:22</v>
      </c>
      <c r="O354" t="s">
        <v>3705</v>
      </c>
      <c r="P354" t="s">
        <v>3559</v>
      </c>
      <c r="Q354" t="s">
        <v>2074</v>
      </c>
      <c r="R354" s="4" t="str">
        <f t="shared" si="67"/>
        <v>2023-09-12</v>
      </c>
      <c r="S354" s="4" t="str">
        <f t="shared" si="68"/>
        <v>12</v>
      </c>
      <c r="T354" s="4" t="str">
        <f t="shared" si="69"/>
        <v>09</v>
      </c>
      <c r="U354" s="4" t="str">
        <f t="shared" si="70"/>
        <v>2023</v>
      </c>
      <c r="V354" t="str">
        <f t="shared" si="71"/>
        <v>16:05</v>
      </c>
      <c r="W354" t="s">
        <v>3763</v>
      </c>
      <c r="X354">
        <v>16130573150868</v>
      </c>
      <c r="Y354" s="2">
        <v>16130573150868</v>
      </c>
      <c r="Z354" t="s">
        <v>2075</v>
      </c>
      <c r="AA354" t="s">
        <v>2076</v>
      </c>
      <c r="AB354" t="s">
        <v>604</v>
      </c>
      <c r="AC354" t="s">
        <v>3817</v>
      </c>
      <c r="AD354" t="s">
        <v>2077</v>
      </c>
      <c r="AE354" t="s">
        <v>2078</v>
      </c>
      <c r="AF354" t="s">
        <v>3578</v>
      </c>
      <c r="AG354" t="s">
        <v>3587</v>
      </c>
    </row>
    <row r="355" spans="1:33" x14ac:dyDescent="0.25">
      <c r="A355" t="s">
        <v>12</v>
      </c>
      <c r="B355">
        <v>706476</v>
      </c>
      <c r="C355" t="s">
        <v>2069</v>
      </c>
      <c r="D355" s="4" t="str">
        <f t="shared" si="60"/>
        <v>2023-06-01</v>
      </c>
      <c r="E355" s="2">
        <f t="shared" si="61"/>
        <v>155</v>
      </c>
      <c r="F355" s="2">
        <v>5</v>
      </c>
      <c r="G355" s="2" t="s">
        <v>3829</v>
      </c>
      <c r="H355" s="2">
        <v>58</v>
      </c>
      <c r="I355" s="2">
        <v>40</v>
      </c>
      <c r="J355" s="2">
        <f t="shared" si="62"/>
        <v>18</v>
      </c>
      <c r="K355" s="4" t="str">
        <f t="shared" si="63"/>
        <v>01</v>
      </c>
      <c r="L355" s="4" t="str">
        <f t="shared" si="64"/>
        <v>06</v>
      </c>
      <c r="M355" s="4" t="str">
        <f t="shared" si="65"/>
        <v>2023</v>
      </c>
      <c r="N355" t="str">
        <f t="shared" si="66"/>
        <v>14:26</v>
      </c>
      <c r="O355" t="s">
        <v>3705</v>
      </c>
      <c r="P355" t="s">
        <v>3559</v>
      </c>
      <c r="Q355" t="s">
        <v>2057</v>
      </c>
      <c r="R355" s="4" t="str">
        <f t="shared" si="67"/>
        <v>2023-11-03</v>
      </c>
      <c r="S355" s="4" t="str">
        <f t="shared" si="68"/>
        <v>03</v>
      </c>
      <c r="T355" s="4" t="str">
        <f t="shared" si="69"/>
        <v>11</v>
      </c>
      <c r="U355" s="4" t="str">
        <f t="shared" si="70"/>
        <v>2023</v>
      </c>
      <c r="V355" t="str">
        <f t="shared" si="71"/>
        <v>13:02</v>
      </c>
      <c r="W355" t="s">
        <v>3792</v>
      </c>
      <c r="X355">
        <v>399076607332</v>
      </c>
      <c r="Y355" s="2">
        <v>399076607332</v>
      </c>
      <c r="Z355" t="s">
        <v>2070</v>
      </c>
      <c r="AA355" t="s">
        <v>2071</v>
      </c>
      <c r="AB355" t="s">
        <v>511</v>
      </c>
      <c r="AC355" t="s">
        <v>3816</v>
      </c>
      <c r="AD355" t="s">
        <v>2072</v>
      </c>
      <c r="AE355" t="s">
        <v>3613</v>
      </c>
      <c r="AF355" t="s">
        <v>2221</v>
      </c>
      <c r="AG355" t="s">
        <v>3580</v>
      </c>
    </row>
    <row r="356" spans="1:33" x14ac:dyDescent="0.25">
      <c r="A356" t="s">
        <v>12</v>
      </c>
      <c r="B356">
        <v>706557</v>
      </c>
      <c r="C356" t="s">
        <v>2064</v>
      </c>
      <c r="D356" s="4" t="str">
        <f t="shared" si="60"/>
        <v>2023-06-01</v>
      </c>
      <c r="E356" s="2">
        <f t="shared" si="61"/>
        <v>126</v>
      </c>
      <c r="F356" s="2">
        <v>5</v>
      </c>
      <c r="G356" s="2" t="s">
        <v>3829</v>
      </c>
      <c r="H356" s="2">
        <v>58</v>
      </c>
      <c r="I356" s="2">
        <v>40</v>
      </c>
      <c r="J356" s="2">
        <f t="shared" si="62"/>
        <v>18</v>
      </c>
      <c r="K356" s="4" t="str">
        <f t="shared" si="63"/>
        <v>01</v>
      </c>
      <c r="L356" s="4" t="str">
        <f t="shared" si="64"/>
        <v>06</v>
      </c>
      <c r="M356" s="4" t="str">
        <f t="shared" si="65"/>
        <v>2023</v>
      </c>
      <c r="N356" t="str">
        <f t="shared" si="66"/>
        <v>16:08</v>
      </c>
      <c r="O356" t="s">
        <v>3705</v>
      </c>
      <c r="P356" t="s">
        <v>3559</v>
      </c>
      <c r="Q356" t="s">
        <v>1565</v>
      </c>
      <c r="R356" s="4" t="str">
        <f t="shared" si="67"/>
        <v>2023-10-05</v>
      </c>
      <c r="S356" s="4" t="str">
        <f t="shared" si="68"/>
        <v>05</v>
      </c>
      <c r="T356" s="4" t="str">
        <f t="shared" si="69"/>
        <v>10</v>
      </c>
      <c r="U356" s="4" t="str">
        <f t="shared" si="70"/>
        <v>2023</v>
      </c>
      <c r="V356" t="str">
        <f t="shared" si="71"/>
        <v>14:05</v>
      </c>
      <c r="W356" t="s">
        <v>3776</v>
      </c>
      <c r="X356">
        <v>16139709180564</v>
      </c>
      <c r="Y356" s="2">
        <v>16139709180564</v>
      </c>
      <c r="Z356" t="s">
        <v>2065</v>
      </c>
      <c r="AA356" t="s">
        <v>2066</v>
      </c>
      <c r="AB356" t="s">
        <v>511</v>
      </c>
      <c r="AC356" t="s">
        <v>3817</v>
      </c>
      <c r="AD356" t="s">
        <v>2067</v>
      </c>
      <c r="AE356" t="s">
        <v>2068</v>
      </c>
      <c r="AF356" t="s">
        <v>3578</v>
      </c>
      <c r="AG356" t="s">
        <v>3585</v>
      </c>
    </row>
    <row r="357" spans="1:33" x14ac:dyDescent="0.25">
      <c r="A357" t="s">
        <v>12</v>
      </c>
      <c r="B357">
        <v>706586</v>
      </c>
      <c r="C357" t="s">
        <v>2059</v>
      </c>
      <c r="D357" s="4" t="str">
        <f t="shared" si="60"/>
        <v>2023-06-01</v>
      </c>
      <c r="E357" s="2">
        <f t="shared" si="61"/>
        <v>131</v>
      </c>
      <c r="F357" s="2">
        <v>5</v>
      </c>
      <c r="G357" s="2" t="s">
        <v>3829</v>
      </c>
      <c r="H357" s="2">
        <v>58</v>
      </c>
      <c r="I357" s="2">
        <v>40</v>
      </c>
      <c r="J357" s="2">
        <f t="shared" si="62"/>
        <v>18</v>
      </c>
      <c r="K357" s="4" t="str">
        <f t="shared" si="63"/>
        <v>01</v>
      </c>
      <c r="L357" s="4" t="str">
        <f t="shared" si="64"/>
        <v>06</v>
      </c>
      <c r="M357" s="4" t="str">
        <f t="shared" si="65"/>
        <v>2023</v>
      </c>
      <c r="N357" t="str">
        <f t="shared" si="66"/>
        <v>16:57</v>
      </c>
      <c r="O357" t="s">
        <v>3705</v>
      </c>
      <c r="P357" t="s">
        <v>3559</v>
      </c>
      <c r="Q357" t="s">
        <v>2055</v>
      </c>
      <c r="R357" s="4" t="str">
        <f t="shared" si="67"/>
        <v>2023-10-10</v>
      </c>
      <c r="S357" s="4" t="str">
        <f t="shared" si="68"/>
        <v>10</v>
      </c>
      <c r="T357" s="4" t="str">
        <f t="shared" si="69"/>
        <v>10</v>
      </c>
      <c r="U357" s="4" t="str">
        <f t="shared" si="70"/>
        <v>2023</v>
      </c>
      <c r="V357" t="str">
        <f t="shared" si="71"/>
        <v>20:04</v>
      </c>
      <c r="W357" t="s">
        <v>3776</v>
      </c>
      <c r="X357">
        <v>16141059453076</v>
      </c>
      <c r="Y357" s="2">
        <v>16141059453076</v>
      </c>
      <c r="Z357" t="s">
        <v>2060</v>
      </c>
      <c r="AA357" t="s">
        <v>2061</v>
      </c>
      <c r="AB357" t="s">
        <v>16</v>
      </c>
      <c r="AC357" t="s">
        <v>3821</v>
      </c>
      <c r="AD357" t="s">
        <v>2062</v>
      </c>
      <c r="AE357" t="s">
        <v>2063</v>
      </c>
      <c r="AF357" t="s">
        <v>3576</v>
      </c>
      <c r="AG357" t="s">
        <v>3577</v>
      </c>
    </row>
    <row r="358" spans="1:33" x14ac:dyDescent="0.25">
      <c r="A358" t="s">
        <v>12</v>
      </c>
      <c r="B358">
        <v>707193</v>
      </c>
      <c r="C358" t="s">
        <v>2056</v>
      </c>
      <c r="D358" s="4" t="str">
        <f t="shared" si="60"/>
        <v>2023-06-02</v>
      </c>
      <c r="E358" s="2">
        <f t="shared" si="61"/>
        <v>154</v>
      </c>
      <c r="F358" s="2">
        <v>5</v>
      </c>
      <c r="G358" s="2" t="s">
        <v>3829</v>
      </c>
      <c r="H358" s="2">
        <v>58</v>
      </c>
      <c r="I358" s="2">
        <v>40</v>
      </c>
      <c r="J358" s="2">
        <f t="shared" si="62"/>
        <v>18</v>
      </c>
      <c r="K358" s="4" t="str">
        <f t="shared" si="63"/>
        <v>02</v>
      </c>
      <c r="L358" s="4" t="str">
        <f t="shared" si="64"/>
        <v>06</v>
      </c>
      <c r="M358" s="4" t="str">
        <f t="shared" si="65"/>
        <v>2023</v>
      </c>
      <c r="N358" t="str">
        <f t="shared" si="66"/>
        <v>17:55</v>
      </c>
      <c r="O358" t="s">
        <v>3705</v>
      </c>
      <c r="P358" t="s">
        <v>3559</v>
      </c>
      <c r="Q358" t="s">
        <v>2057</v>
      </c>
      <c r="R358" s="4" t="str">
        <f t="shared" si="67"/>
        <v>2023-11-03</v>
      </c>
      <c r="S358" s="4" t="str">
        <f t="shared" si="68"/>
        <v>03</v>
      </c>
      <c r="T358" s="4" t="str">
        <f t="shared" si="69"/>
        <v>11</v>
      </c>
      <c r="U358" s="4" t="str">
        <f t="shared" si="70"/>
        <v>2023</v>
      </c>
      <c r="V358" t="str">
        <f t="shared" si="71"/>
        <v>13:02</v>
      </c>
      <c r="W358" t="s">
        <v>3792</v>
      </c>
      <c r="X358">
        <v>10642506220692</v>
      </c>
      <c r="Y358" s="2">
        <v>10642506220692</v>
      </c>
      <c r="Z358" t="s">
        <v>509</v>
      </c>
      <c r="AA358" t="s">
        <v>510</v>
      </c>
      <c r="AB358" t="s">
        <v>511</v>
      </c>
      <c r="AC358" t="s">
        <v>3816</v>
      </c>
      <c r="AD358" t="s">
        <v>2058</v>
      </c>
      <c r="AE358" t="s">
        <v>3707</v>
      </c>
      <c r="AF358" t="s">
        <v>3574</v>
      </c>
      <c r="AG358" t="s">
        <v>3584</v>
      </c>
    </row>
    <row r="359" spans="1:33" x14ac:dyDescent="0.25">
      <c r="A359" t="s">
        <v>12</v>
      </c>
      <c r="B359">
        <v>707260</v>
      </c>
      <c r="C359" t="s">
        <v>2054</v>
      </c>
      <c r="D359" s="4" t="str">
        <f t="shared" si="60"/>
        <v>2023-06-02</v>
      </c>
      <c r="E359" s="2">
        <f t="shared" si="61"/>
        <v>130</v>
      </c>
      <c r="F359" s="2">
        <v>5</v>
      </c>
      <c r="G359" s="2" t="s">
        <v>3829</v>
      </c>
      <c r="H359" s="2">
        <v>58</v>
      </c>
      <c r="I359" s="2">
        <v>40</v>
      </c>
      <c r="J359" s="2">
        <f t="shared" si="62"/>
        <v>18</v>
      </c>
      <c r="K359" s="4" t="str">
        <f t="shared" si="63"/>
        <v>02</v>
      </c>
      <c r="L359" s="4" t="str">
        <f t="shared" si="64"/>
        <v>06</v>
      </c>
      <c r="M359" s="4" t="str">
        <f t="shared" si="65"/>
        <v>2023</v>
      </c>
      <c r="N359" t="str">
        <f t="shared" si="66"/>
        <v>19:22</v>
      </c>
      <c r="O359" t="s">
        <v>3705</v>
      </c>
      <c r="P359" t="s">
        <v>3559</v>
      </c>
      <c r="Q359" t="s">
        <v>2055</v>
      </c>
      <c r="R359" s="4" t="str">
        <f t="shared" si="67"/>
        <v>2023-10-10</v>
      </c>
      <c r="S359" s="4" t="str">
        <f t="shared" si="68"/>
        <v>10</v>
      </c>
      <c r="T359" s="4" t="str">
        <f t="shared" si="69"/>
        <v>10</v>
      </c>
      <c r="U359" s="4" t="str">
        <f t="shared" si="70"/>
        <v>2023</v>
      </c>
      <c r="V359" t="str">
        <f t="shared" si="71"/>
        <v>20:04</v>
      </c>
      <c r="W359" t="s">
        <v>3776</v>
      </c>
      <c r="X359">
        <v>11589239233556</v>
      </c>
      <c r="Y359" s="2">
        <v>11589239233556</v>
      </c>
      <c r="Z359" t="s">
        <v>868</v>
      </c>
      <c r="AA359" t="s">
        <v>869</v>
      </c>
      <c r="AB359" t="s">
        <v>16</v>
      </c>
      <c r="AC359" t="s">
        <v>3821</v>
      </c>
      <c r="AD359" t="s">
        <v>3689</v>
      </c>
      <c r="AE359" t="s">
        <v>3690</v>
      </c>
      <c r="AF359" t="s">
        <v>3576</v>
      </c>
      <c r="AG359" t="s">
        <v>3577</v>
      </c>
    </row>
    <row r="360" spans="1:33" x14ac:dyDescent="0.25">
      <c r="A360" t="s">
        <v>12</v>
      </c>
      <c r="B360">
        <v>707480</v>
      </c>
      <c r="C360" t="s">
        <v>2049</v>
      </c>
      <c r="D360" s="4" t="str">
        <f t="shared" si="60"/>
        <v>2023-06-04</v>
      </c>
      <c r="E360" s="2">
        <f t="shared" si="61"/>
        <v>11</v>
      </c>
      <c r="F360" s="2">
        <v>5</v>
      </c>
      <c r="G360" s="2" t="s">
        <v>3829</v>
      </c>
      <c r="H360" s="2">
        <v>58</v>
      </c>
      <c r="I360" s="2">
        <v>40</v>
      </c>
      <c r="J360" s="2">
        <f t="shared" si="62"/>
        <v>18</v>
      </c>
      <c r="K360" s="4" t="str">
        <f t="shared" si="63"/>
        <v>04</v>
      </c>
      <c r="L360" s="4" t="str">
        <f t="shared" si="64"/>
        <v>06</v>
      </c>
      <c r="M360" s="4" t="str">
        <f t="shared" si="65"/>
        <v>2023</v>
      </c>
      <c r="N360" t="str">
        <f t="shared" si="66"/>
        <v>13:29</v>
      </c>
      <c r="O360" t="s">
        <v>3705</v>
      </c>
      <c r="P360" t="s">
        <v>3559</v>
      </c>
      <c r="Q360" t="s">
        <v>1953</v>
      </c>
      <c r="R360" s="4" t="str">
        <f t="shared" si="67"/>
        <v>2023-06-15</v>
      </c>
      <c r="S360" s="4" t="str">
        <f t="shared" si="68"/>
        <v>15</v>
      </c>
      <c r="T360" s="4" t="str">
        <f t="shared" si="69"/>
        <v>06</v>
      </c>
      <c r="U360" s="4" t="str">
        <f t="shared" si="70"/>
        <v>2023</v>
      </c>
      <c r="V360" t="str">
        <f t="shared" si="71"/>
        <v>20:04</v>
      </c>
      <c r="W360" t="s">
        <v>3705</v>
      </c>
      <c r="X360">
        <v>5735338590996</v>
      </c>
      <c r="Y360" s="2">
        <v>5735338590996</v>
      </c>
      <c r="Z360" t="s">
        <v>2050</v>
      </c>
      <c r="AA360" t="s">
        <v>2051</v>
      </c>
      <c r="AB360" t="s">
        <v>35</v>
      </c>
      <c r="AC360" t="s">
        <v>3823</v>
      </c>
      <c r="AD360" t="s">
        <v>2052</v>
      </c>
      <c r="AE360" t="s">
        <v>2053</v>
      </c>
      <c r="AF360" t="s">
        <v>3578</v>
      </c>
      <c r="AG360" t="s">
        <v>3582</v>
      </c>
    </row>
    <row r="361" spans="1:33" x14ac:dyDescent="0.25">
      <c r="A361" t="s">
        <v>12</v>
      </c>
      <c r="B361">
        <v>707577</v>
      </c>
      <c r="C361" t="s">
        <v>2044</v>
      </c>
      <c r="D361" s="4" t="str">
        <f t="shared" si="60"/>
        <v>2023-06-05</v>
      </c>
      <c r="E361" s="2">
        <f t="shared" si="61"/>
        <v>30</v>
      </c>
      <c r="F361" s="2">
        <v>5</v>
      </c>
      <c r="G361" s="2" t="s">
        <v>3829</v>
      </c>
      <c r="H361" s="2">
        <v>58</v>
      </c>
      <c r="I361" s="2">
        <v>40</v>
      </c>
      <c r="J361" s="2">
        <f t="shared" si="62"/>
        <v>18</v>
      </c>
      <c r="K361" s="4" t="str">
        <f t="shared" si="63"/>
        <v>05</v>
      </c>
      <c r="L361" s="4" t="str">
        <f t="shared" si="64"/>
        <v>06</v>
      </c>
      <c r="M361" s="4" t="str">
        <f t="shared" si="65"/>
        <v>2023</v>
      </c>
      <c r="N361" t="str">
        <f t="shared" si="66"/>
        <v>12:01</v>
      </c>
      <c r="O361" t="s">
        <v>3705</v>
      </c>
      <c r="P361" t="s">
        <v>3559</v>
      </c>
      <c r="Q361" t="s">
        <v>2045</v>
      </c>
      <c r="R361" s="4" t="str">
        <f t="shared" si="67"/>
        <v>2023-07-05</v>
      </c>
      <c r="S361" s="4" t="str">
        <f t="shared" si="68"/>
        <v>05</v>
      </c>
      <c r="T361" s="4" t="str">
        <f t="shared" si="69"/>
        <v>07</v>
      </c>
      <c r="U361" s="4" t="str">
        <f t="shared" si="70"/>
        <v>2023</v>
      </c>
      <c r="V361" t="str">
        <f t="shared" si="71"/>
        <v>19:03</v>
      </c>
      <c r="W361" t="s">
        <v>3723</v>
      </c>
      <c r="X361">
        <v>420620577912</v>
      </c>
      <c r="Y361" s="2">
        <v>420620577912</v>
      </c>
      <c r="Z361" t="s">
        <v>2046</v>
      </c>
      <c r="AA361" t="s">
        <v>2047</v>
      </c>
      <c r="AB361" t="s">
        <v>35</v>
      </c>
      <c r="AC361" t="s">
        <v>3823</v>
      </c>
      <c r="AD361" t="s">
        <v>567</v>
      </c>
      <c r="AE361" t="s">
        <v>2048</v>
      </c>
      <c r="AF361" t="s">
        <v>3581</v>
      </c>
      <c r="AG361" t="s">
        <v>3583</v>
      </c>
    </row>
    <row r="362" spans="1:33" x14ac:dyDescent="0.25">
      <c r="A362" t="s">
        <v>12</v>
      </c>
      <c r="B362">
        <v>707591</v>
      </c>
      <c r="C362" t="s">
        <v>2040</v>
      </c>
      <c r="D362" s="4" t="str">
        <f t="shared" si="60"/>
        <v>2023-06-05</v>
      </c>
      <c r="E362" s="2">
        <f t="shared" si="61"/>
        <v>29</v>
      </c>
      <c r="F362" s="2">
        <v>5</v>
      </c>
      <c r="G362" s="2" t="s">
        <v>3829</v>
      </c>
      <c r="H362" s="2">
        <v>58</v>
      </c>
      <c r="I362" s="2">
        <v>40</v>
      </c>
      <c r="J362" s="2">
        <f t="shared" si="62"/>
        <v>18</v>
      </c>
      <c r="K362" s="4" t="str">
        <f t="shared" si="63"/>
        <v>05</v>
      </c>
      <c r="L362" s="4" t="str">
        <f t="shared" si="64"/>
        <v>06</v>
      </c>
      <c r="M362" s="4" t="str">
        <f t="shared" si="65"/>
        <v>2023</v>
      </c>
      <c r="N362" t="str">
        <f t="shared" si="66"/>
        <v>12:58</v>
      </c>
      <c r="O362" t="s">
        <v>3705</v>
      </c>
      <c r="P362" t="s">
        <v>3559</v>
      </c>
      <c r="Q362" t="s">
        <v>2041</v>
      </c>
      <c r="R362" s="4" t="str">
        <f t="shared" si="67"/>
        <v>2023-07-04</v>
      </c>
      <c r="S362" s="4" t="str">
        <f t="shared" si="68"/>
        <v>04</v>
      </c>
      <c r="T362" s="4" t="str">
        <f t="shared" si="69"/>
        <v>07</v>
      </c>
      <c r="U362" s="4" t="str">
        <f t="shared" si="70"/>
        <v>2023</v>
      </c>
      <c r="V362" t="str">
        <f t="shared" si="71"/>
        <v>21:02</v>
      </c>
      <c r="W362" t="s">
        <v>3723</v>
      </c>
      <c r="X362">
        <v>386983431412</v>
      </c>
      <c r="Y362" s="2">
        <v>386983431412</v>
      </c>
      <c r="Z362" t="s">
        <v>1232</v>
      </c>
      <c r="AA362" t="s">
        <v>1233</v>
      </c>
      <c r="AB362" t="s">
        <v>204</v>
      </c>
      <c r="AC362" t="s">
        <v>3822</v>
      </c>
      <c r="AD362" t="s">
        <v>2042</v>
      </c>
      <c r="AE362" t="s">
        <v>2043</v>
      </c>
      <c r="AF362" t="s">
        <v>3581</v>
      </c>
      <c r="AG362" t="s">
        <v>3588</v>
      </c>
    </row>
    <row r="363" spans="1:33" x14ac:dyDescent="0.25">
      <c r="A363" t="s">
        <v>12</v>
      </c>
      <c r="B363">
        <v>707745</v>
      </c>
      <c r="C363" t="s">
        <v>2037</v>
      </c>
      <c r="D363" s="4" t="str">
        <f t="shared" si="60"/>
        <v>2023-06-05</v>
      </c>
      <c r="E363" s="2">
        <f t="shared" si="61"/>
        <v>24</v>
      </c>
      <c r="F363" s="2">
        <v>5</v>
      </c>
      <c r="G363" s="2" t="s">
        <v>3829</v>
      </c>
      <c r="H363" s="2">
        <v>58</v>
      </c>
      <c r="I363" s="2">
        <v>40</v>
      </c>
      <c r="J363" s="2">
        <f t="shared" si="62"/>
        <v>18</v>
      </c>
      <c r="K363" s="4" t="str">
        <f t="shared" si="63"/>
        <v>05</v>
      </c>
      <c r="L363" s="4" t="str">
        <f t="shared" si="64"/>
        <v>06</v>
      </c>
      <c r="M363" s="4" t="str">
        <f t="shared" si="65"/>
        <v>2023</v>
      </c>
      <c r="N363" t="str">
        <f t="shared" si="66"/>
        <v>16:46</v>
      </c>
      <c r="O363" t="s">
        <v>3705</v>
      </c>
      <c r="P363" t="s">
        <v>3559</v>
      </c>
      <c r="Q363" t="s">
        <v>2038</v>
      </c>
      <c r="R363" s="4" t="str">
        <f t="shared" si="67"/>
        <v>2023-06-29</v>
      </c>
      <c r="S363" s="4" t="str">
        <f t="shared" si="68"/>
        <v>29</v>
      </c>
      <c r="T363" s="4" t="str">
        <f t="shared" si="69"/>
        <v>06</v>
      </c>
      <c r="U363" s="4" t="str">
        <f t="shared" si="70"/>
        <v>2023</v>
      </c>
      <c r="V363" t="str">
        <f t="shared" si="71"/>
        <v>19:03</v>
      </c>
      <c r="W363" t="s">
        <v>3705</v>
      </c>
      <c r="X363">
        <v>405060790171</v>
      </c>
      <c r="Y363" s="2">
        <v>405060790171</v>
      </c>
      <c r="Z363" t="s">
        <v>2034</v>
      </c>
      <c r="AA363" t="s">
        <v>2035</v>
      </c>
      <c r="AB363" t="s">
        <v>28</v>
      </c>
      <c r="AC363" t="s">
        <v>3820</v>
      </c>
      <c r="AD363" t="s">
        <v>567</v>
      </c>
      <c r="AE363" t="s">
        <v>2039</v>
      </c>
      <c r="AF363" t="s">
        <v>3581</v>
      </c>
      <c r="AG363" t="s">
        <v>3583</v>
      </c>
    </row>
    <row r="364" spans="1:33" x14ac:dyDescent="0.25">
      <c r="A364" t="s">
        <v>12</v>
      </c>
      <c r="B364">
        <v>707756</v>
      </c>
      <c r="C364" t="s">
        <v>2032</v>
      </c>
      <c r="D364" s="4" t="str">
        <f t="shared" si="60"/>
        <v>2023-06-05</v>
      </c>
      <c r="E364" s="2">
        <f t="shared" si="61"/>
        <v>30</v>
      </c>
      <c r="F364" s="2">
        <v>5</v>
      </c>
      <c r="G364" s="2" t="s">
        <v>3829</v>
      </c>
      <c r="H364" s="2">
        <v>58</v>
      </c>
      <c r="I364" s="2">
        <v>40</v>
      </c>
      <c r="J364" s="2">
        <f t="shared" si="62"/>
        <v>18</v>
      </c>
      <c r="K364" s="4" t="str">
        <f t="shared" si="63"/>
        <v>05</v>
      </c>
      <c r="L364" s="4" t="str">
        <f t="shared" si="64"/>
        <v>06</v>
      </c>
      <c r="M364" s="4" t="str">
        <f t="shared" si="65"/>
        <v>2023</v>
      </c>
      <c r="N364" t="str">
        <f t="shared" si="66"/>
        <v>16:59</v>
      </c>
      <c r="O364" t="s">
        <v>3705</v>
      </c>
      <c r="P364" t="s">
        <v>3559</v>
      </c>
      <c r="Q364" t="s">
        <v>2033</v>
      </c>
      <c r="R364" s="4" t="str">
        <f t="shared" si="67"/>
        <v>2023-07-05</v>
      </c>
      <c r="S364" s="4" t="str">
        <f t="shared" si="68"/>
        <v>05</v>
      </c>
      <c r="T364" s="4" t="str">
        <f t="shared" si="69"/>
        <v>07</v>
      </c>
      <c r="U364" s="4" t="str">
        <f t="shared" si="70"/>
        <v>2023</v>
      </c>
      <c r="V364" t="str">
        <f t="shared" si="71"/>
        <v>20:03</v>
      </c>
      <c r="W364" t="s">
        <v>3723</v>
      </c>
      <c r="X364">
        <v>405060790171</v>
      </c>
      <c r="Y364" s="2">
        <v>405060790171</v>
      </c>
      <c r="Z364" t="s">
        <v>2034</v>
      </c>
      <c r="AA364" t="s">
        <v>2035</v>
      </c>
      <c r="AB364" t="s">
        <v>35</v>
      </c>
      <c r="AC364" t="s">
        <v>3823</v>
      </c>
      <c r="AD364" t="s">
        <v>567</v>
      </c>
      <c r="AE364" t="s">
        <v>2036</v>
      </c>
      <c r="AF364" t="s">
        <v>3581</v>
      </c>
      <c r="AG364" t="s">
        <v>3583</v>
      </c>
    </row>
    <row r="365" spans="1:33" x14ac:dyDescent="0.25">
      <c r="A365" t="s">
        <v>12</v>
      </c>
      <c r="B365">
        <v>707821</v>
      </c>
      <c r="C365" t="s">
        <v>2028</v>
      </c>
      <c r="D365" s="4" t="str">
        <f t="shared" si="60"/>
        <v>2023-06-05</v>
      </c>
      <c r="E365" s="2">
        <f t="shared" si="61"/>
        <v>127</v>
      </c>
      <c r="F365" s="2">
        <v>5</v>
      </c>
      <c r="G365" s="2" t="s">
        <v>3829</v>
      </c>
      <c r="H365" s="2">
        <v>58</v>
      </c>
      <c r="I365" s="2">
        <v>40</v>
      </c>
      <c r="J365" s="2">
        <f t="shared" si="62"/>
        <v>18</v>
      </c>
      <c r="K365" s="4" t="str">
        <f t="shared" si="63"/>
        <v>05</v>
      </c>
      <c r="L365" s="4" t="str">
        <f t="shared" si="64"/>
        <v>06</v>
      </c>
      <c r="M365" s="4" t="str">
        <f t="shared" si="65"/>
        <v>2023</v>
      </c>
      <c r="N365" t="str">
        <f t="shared" si="66"/>
        <v>18:23</v>
      </c>
      <c r="O365" t="s">
        <v>3705</v>
      </c>
      <c r="P365" t="s">
        <v>3559</v>
      </c>
      <c r="Q365" t="s">
        <v>1902</v>
      </c>
      <c r="R365" s="4" t="str">
        <f t="shared" si="67"/>
        <v>2023-10-10</v>
      </c>
      <c r="S365" s="4" t="str">
        <f t="shared" si="68"/>
        <v>10</v>
      </c>
      <c r="T365" s="4" t="str">
        <f t="shared" si="69"/>
        <v>10</v>
      </c>
      <c r="U365" s="4" t="str">
        <f t="shared" si="70"/>
        <v>2023</v>
      </c>
      <c r="V365" t="str">
        <f t="shared" si="71"/>
        <v>15:03</v>
      </c>
      <c r="W365" t="s">
        <v>3776</v>
      </c>
      <c r="X365">
        <v>16247062484756</v>
      </c>
      <c r="Y365" s="2">
        <v>16247062484756</v>
      </c>
      <c r="Z365" t="s">
        <v>2029</v>
      </c>
      <c r="AA365" t="s">
        <v>2030</v>
      </c>
      <c r="AB365" t="s">
        <v>16</v>
      </c>
      <c r="AC365" t="s">
        <v>3821</v>
      </c>
      <c r="AD365" t="s">
        <v>567</v>
      </c>
      <c r="AE365" t="s">
        <v>2031</v>
      </c>
      <c r="AF365" t="s">
        <v>2221</v>
      </c>
      <c r="AG365" t="s">
        <v>3580</v>
      </c>
    </row>
    <row r="366" spans="1:33" x14ac:dyDescent="0.25">
      <c r="A366" t="s">
        <v>12</v>
      </c>
      <c r="B366">
        <v>707952</v>
      </c>
      <c r="C366" t="s">
        <v>2025</v>
      </c>
      <c r="D366" s="4" t="str">
        <f t="shared" si="60"/>
        <v>2023-06-05</v>
      </c>
      <c r="E366" s="2">
        <f t="shared" si="61"/>
        <v>49</v>
      </c>
      <c r="F366" s="2">
        <v>5</v>
      </c>
      <c r="G366" s="2" t="s">
        <v>3829</v>
      </c>
      <c r="H366" s="2">
        <v>58</v>
      </c>
      <c r="I366" s="2">
        <v>40</v>
      </c>
      <c r="J366" s="2">
        <f t="shared" si="62"/>
        <v>18</v>
      </c>
      <c r="K366" s="4" t="str">
        <f t="shared" si="63"/>
        <v>05</v>
      </c>
      <c r="L366" s="4" t="str">
        <f t="shared" si="64"/>
        <v>06</v>
      </c>
      <c r="M366" s="4" t="str">
        <f t="shared" si="65"/>
        <v>2023</v>
      </c>
      <c r="N366" t="str">
        <f t="shared" si="66"/>
        <v>22:14</v>
      </c>
      <c r="O366" t="s">
        <v>3705</v>
      </c>
      <c r="P366" t="s">
        <v>3559</v>
      </c>
      <c r="Q366" t="s">
        <v>2026</v>
      </c>
      <c r="R366" s="4" t="str">
        <f t="shared" si="67"/>
        <v>2023-07-24</v>
      </c>
      <c r="S366" s="4" t="str">
        <f t="shared" si="68"/>
        <v>24</v>
      </c>
      <c r="T366" s="4" t="str">
        <f t="shared" si="69"/>
        <v>07</v>
      </c>
      <c r="U366" s="4" t="str">
        <f t="shared" si="70"/>
        <v>2023</v>
      </c>
      <c r="V366" t="str">
        <f t="shared" si="71"/>
        <v>21:02</v>
      </c>
      <c r="W366" t="s">
        <v>3723</v>
      </c>
      <c r="X366">
        <v>10878232581396</v>
      </c>
      <c r="Y366" s="2">
        <v>10878232581396</v>
      </c>
      <c r="Z366" t="s">
        <v>33</v>
      </c>
      <c r="AA366" t="s">
        <v>34</v>
      </c>
      <c r="AB366" t="s">
        <v>35</v>
      </c>
      <c r="AC366" t="s">
        <v>3823</v>
      </c>
      <c r="AD366" t="s">
        <v>127</v>
      </c>
      <c r="AE366" t="s">
        <v>2027</v>
      </c>
      <c r="AF366" t="s">
        <v>3578</v>
      </c>
      <c r="AG366" t="s">
        <v>3582</v>
      </c>
    </row>
    <row r="367" spans="1:33" x14ac:dyDescent="0.25">
      <c r="A367" t="s">
        <v>12</v>
      </c>
      <c r="B367">
        <v>708141</v>
      </c>
      <c r="C367" t="s">
        <v>2019</v>
      </c>
      <c r="D367" s="4" t="str">
        <f t="shared" si="60"/>
        <v>2023-06-06</v>
      </c>
      <c r="E367" s="2">
        <f t="shared" si="61"/>
        <v>1</v>
      </c>
      <c r="F367" s="2">
        <v>5</v>
      </c>
      <c r="G367" s="2" t="s">
        <v>3830</v>
      </c>
      <c r="H367" s="2">
        <v>58</v>
      </c>
      <c r="I367" s="2">
        <v>40</v>
      </c>
      <c r="J367" s="2">
        <f t="shared" si="62"/>
        <v>18</v>
      </c>
      <c r="K367" s="4" t="str">
        <f t="shared" si="63"/>
        <v>06</v>
      </c>
      <c r="L367" s="4" t="str">
        <f t="shared" si="64"/>
        <v>06</v>
      </c>
      <c r="M367" s="4" t="str">
        <f t="shared" si="65"/>
        <v>2023</v>
      </c>
      <c r="N367" t="str">
        <f t="shared" si="66"/>
        <v>15:42</v>
      </c>
      <c r="O367" t="s">
        <v>3705</v>
      </c>
      <c r="P367" t="s">
        <v>3559</v>
      </c>
      <c r="Q367" t="s">
        <v>2020</v>
      </c>
      <c r="R367" s="4" t="str">
        <f t="shared" si="67"/>
        <v>2023-06-07</v>
      </c>
      <c r="S367" s="4" t="str">
        <f t="shared" si="68"/>
        <v>07</v>
      </c>
      <c r="T367" s="4" t="str">
        <f t="shared" si="69"/>
        <v>06</v>
      </c>
      <c r="U367" s="4" t="str">
        <f t="shared" si="70"/>
        <v>2023</v>
      </c>
      <c r="V367" t="str">
        <f t="shared" si="71"/>
        <v>15:03</v>
      </c>
      <c r="W367" t="s">
        <v>3705</v>
      </c>
      <c r="X367">
        <v>15978342890516</v>
      </c>
      <c r="Y367" s="2">
        <v>15978342890516</v>
      </c>
      <c r="Z367" t="s">
        <v>2021</v>
      </c>
      <c r="AA367" t="s">
        <v>2022</v>
      </c>
      <c r="AB367" t="s">
        <v>94</v>
      </c>
      <c r="AC367" t="s">
        <v>3823</v>
      </c>
      <c r="AD367" t="s">
        <v>2023</v>
      </c>
      <c r="AE367" t="s">
        <v>2024</v>
      </c>
      <c r="AF367" t="s">
        <v>3581</v>
      </c>
      <c r="AG367" t="s">
        <v>3588</v>
      </c>
    </row>
    <row r="368" spans="1:33" x14ac:dyDescent="0.25">
      <c r="A368" t="s">
        <v>12</v>
      </c>
      <c r="B368">
        <v>708172</v>
      </c>
      <c r="C368" t="s">
        <v>2013</v>
      </c>
      <c r="D368" s="4" t="str">
        <f t="shared" si="60"/>
        <v>2023-06-06</v>
      </c>
      <c r="E368" s="2">
        <f t="shared" si="61"/>
        <v>1</v>
      </c>
      <c r="F368" s="2">
        <v>5</v>
      </c>
      <c r="G368" s="2" t="s">
        <v>3830</v>
      </c>
      <c r="H368" s="2">
        <v>58</v>
      </c>
      <c r="I368" s="2">
        <v>40</v>
      </c>
      <c r="J368" s="2">
        <f t="shared" si="62"/>
        <v>18</v>
      </c>
      <c r="K368" s="4" t="str">
        <f t="shared" si="63"/>
        <v>06</v>
      </c>
      <c r="L368" s="4" t="str">
        <f t="shared" si="64"/>
        <v>06</v>
      </c>
      <c r="M368" s="4" t="str">
        <f t="shared" si="65"/>
        <v>2023</v>
      </c>
      <c r="N368" t="str">
        <f t="shared" si="66"/>
        <v>16:12</v>
      </c>
      <c r="O368" t="s">
        <v>3705</v>
      </c>
      <c r="P368" t="s">
        <v>3559</v>
      </c>
      <c r="Q368" t="s">
        <v>2014</v>
      </c>
      <c r="R368" s="4" t="str">
        <f t="shared" si="67"/>
        <v>2023-06-07</v>
      </c>
      <c r="S368" s="4" t="str">
        <f t="shared" si="68"/>
        <v>07</v>
      </c>
      <c r="T368" s="4" t="str">
        <f t="shared" si="69"/>
        <v>06</v>
      </c>
      <c r="U368" s="4" t="str">
        <f t="shared" si="70"/>
        <v>2023</v>
      </c>
      <c r="V368" t="str">
        <f t="shared" si="71"/>
        <v>17:03</v>
      </c>
      <c r="W368" t="s">
        <v>3705</v>
      </c>
      <c r="X368">
        <v>422969498692</v>
      </c>
      <c r="Y368" s="2">
        <v>422969498692</v>
      </c>
      <c r="Z368" t="s">
        <v>2015</v>
      </c>
      <c r="AA368" t="s">
        <v>2016</v>
      </c>
      <c r="AB368" t="s">
        <v>94</v>
      </c>
      <c r="AC368" t="s">
        <v>3823</v>
      </c>
      <c r="AD368" t="s">
        <v>2017</v>
      </c>
      <c r="AE368" t="s">
        <v>2018</v>
      </c>
      <c r="AF368" t="s">
        <v>2221</v>
      </c>
      <c r="AG368" t="s">
        <v>3588</v>
      </c>
    </row>
    <row r="369" spans="1:33" x14ac:dyDescent="0.25">
      <c r="A369" t="s">
        <v>12</v>
      </c>
      <c r="B369">
        <v>708229</v>
      </c>
      <c r="C369" t="s">
        <v>2009</v>
      </c>
      <c r="D369" s="4" t="str">
        <f t="shared" si="60"/>
        <v>2023-06-06</v>
      </c>
      <c r="E369" s="2">
        <f t="shared" si="61"/>
        <v>113</v>
      </c>
      <c r="F369" s="2">
        <v>5</v>
      </c>
      <c r="G369" s="2" t="s">
        <v>3829</v>
      </c>
      <c r="H369" s="2">
        <v>58</v>
      </c>
      <c r="I369" s="2">
        <v>40</v>
      </c>
      <c r="J369" s="2">
        <f t="shared" si="62"/>
        <v>18</v>
      </c>
      <c r="K369" s="4" t="str">
        <f t="shared" si="63"/>
        <v>06</v>
      </c>
      <c r="L369" s="4" t="str">
        <f t="shared" si="64"/>
        <v>06</v>
      </c>
      <c r="M369" s="4" t="str">
        <f t="shared" si="65"/>
        <v>2023</v>
      </c>
      <c r="N369" t="str">
        <f t="shared" si="66"/>
        <v>16:51</v>
      </c>
      <c r="O369" t="s">
        <v>3705</v>
      </c>
      <c r="P369" t="s">
        <v>3559</v>
      </c>
      <c r="Q369" t="s">
        <v>2010</v>
      </c>
      <c r="R369" s="4" t="str">
        <f t="shared" si="67"/>
        <v>2023-09-27</v>
      </c>
      <c r="S369" s="4" t="str">
        <f t="shared" si="68"/>
        <v>27</v>
      </c>
      <c r="T369" s="4" t="str">
        <f t="shared" si="69"/>
        <v>09</v>
      </c>
      <c r="U369" s="4" t="str">
        <f t="shared" si="70"/>
        <v>2023</v>
      </c>
      <c r="V369" t="str">
        <f t="shared" si="71"/>
        <v>13:03</v>
      </c>
      <c r="W369" t="s">
        <v>3763</v>
      </c>
      <c r="X369">
        <v>10813975569428</v>
      </c>
      <c r="Y369" s="2">
        <v>10813975569428</v>
      </c>
      <c r="Z369" t="s">
        <v>877</v>
      </c>
      <c r="AA369" t="s">
        <v>878</v>
      </c>
      <c r="AB369" t="s">
        <v>16</v>
      </c>
      <c r="AC369" t="s">
        <v>3821</v>
      </c>
      <c r="AD369" t="s">
        <v>2011</v>
      </c>
      <c r="AE369" t="s">
        <v>2012</v>
      </c>
      <c r="AF369" t="s">
        <v>3576</v>
      </c>
      <c r="AG369" t="s">
        <v>3577</v>
      </c>
    </row>
    <row r="370" spans="1:33" x14ac:dyDescent="0.25">
      <c r="A370" t="s">
        <v>12</v>
      </c>
      <c r="B370">
        <v>708298</v>
      </c>
      <c r="C370" t="s">
        <v>2003</v>
      </c>
      <c r="D370" s="4" t="str">
        <f t="shared" si="60"/>
        <v>2023-06-06</v>
      </c>
      <c r="E370" s="2">
        <f t="shared" si="61"/>
        <v>167</v>
      </c>
      <c r="F370" s="2">
        <v>5</v>
      </c>
      <c r="G370" s="2" t="s">
        <v>3829</v>
      </c>
      <c r="H370" s="2">
        <v>58</v>
      </c>
      <c r="I370" s="2">
        <v>40</v>
      </c>
      <c r="J370" s="2">
        <f t="shared" si="62"/>
        <v>18</v>
      </c>
      <c r="K370" s="4" t="str">
        <f t="shared" si="63"/>
        <v>06</v>
      </c>
      <c r="L370" s="4" t="str">
        <f t="shared" si="64"/>
        <v>06</v>
      </c>
      <c r="M370" s="4" t="str">
        <f t="shared" si="65"/>
        <v>2023</v>
      </c>
      <c r="N370" t="str">
        <f t="shared" si="66"/>
        <v>18:17</v>
      </c>
      <c r="O370" t="s">
        <v>3705</v>
      </c>
      <c r="P370" t="s">
        <v>3559</v>
      </c>
      <c r="Q370" t="s">
        <v>2004</v>
      </c>
      <c r="R370" s="4" t="str">
        <f t="shared" si="67"/>
        <v>2023-11-20</v>
      </c>
      <c r="S370" s="4" t="str">
        <f t="shared" si="68"/>
        <v>20</v>
      </c>
      <c r="T370" s="4" t="str">
        <f t="shared" si="69"/>
        <v>11</v>
      </c>
      <c r="U370" s="4" t="str">
        <f t="shared" si="70"/>
        <v>2023</v>
      </c>
      <c r="V370" t="str">
        <f t="shared" si="71"/>
        <v>19:03</v>
      </c>
      <c r="W370" t="s">
        <v>3792</v>
      </c>
      <c r="X370">
        <v>16291245250452</v>
      </c>
      <c r="Y370" s="2">
        <v>16291245250452</v>
      </c>
      <c r="Z370" t="s">
        <v>2005</v>
      </c>
      <c r="AA370" t="s">
        <v>2006</v>
      </c>
      <c r="AB370" t="s">
        <v>28</v>
      </c>
      <c r="AC370" t="s">
        <v>3816</v>
      </c>
      <c r="AD370" t="s">
        <v>2007</v>
      </c>
      <c r="AE370" t="s">
        <v>2008</v>
      </c>
      <c r="AF370" t="s">
        <v>2221</v>
      </c>
      <c r="AG370" t="s">
        <v>3575</v>
      </c>
    </row>
    <row r="371" spans="1:33" x14ac:dyDescent="0.25">
      <c r="A371" t="s">
        <v>12</v>
      </c>
      <c r="B371">
        <v>708566</v>
      </c>
      <c r="C371" t="s">
        <v>1997</v>
      </c>
      <c r="D371" s="4" t="str">
        <f t="shared" si="60"/>
        <v>2023-06-07</v>
      </c>
      <c r="E371" s="2">
        <f t="shared" si="61"/>
        <v>1</v>
      </c>
      <c r="F371" s="2">
        <v>5</v>
      </c>
      <c r="G371" s="2" t="s">
        <v>3830</v>
      </c>
      <c r="H371" s="2">
        <v>58</v>
      </c>
      <c r="I371" s="2">
        <v>40</v>
      </c>
      <c r="J371" s="2">
        <f t="shared" si="62"/>
        <v>18</v>
      </c>
      <c r="K371" s="4" t="str">
        <f t="shared" si="63"/>
        <v>07</v>
      </c>
      <c r="L371" s="4" t="str">
        <f t="shared" si="64"/>
        <v>06</v>
      </c>
      <c r="M371" s="4" t="str">
        <f t="shared" si="65"/>
        <v>2023</v>
      </c>
      <c r="N371" t="str">
        <f t="shared" si="66"/>
        <v>03:47</v>
      </c>
      <c r="O371" t="s">
        <v>3705</v>
      </c>
      <c r="P371" t="s">
        <v>3559</v>
      </c>
      <c r="Q371" t="s">
        <v>1998</v>
      </c>
      <c r="R371" s="4" t="str">
        <f t="shared" si="67"/>
        <v>2023-06-08</v>
      </c>
      <c r="S371" s="4" t="str">
        <f t="shared" si="68"/>
        <v>08</v>
      </c>
      <c r="T371" s="4" t="str">
        <f t="shared" si="69"/>
        <v>06</v>
      </c>
      <c r="U371" s="4" t="str">
        <f t="shared" si="70"/>
        <v>2023</v>
      </c>
      <c r="V371" t="str">
        <f t="shared" si="71"/>
        <v>20:03</v>
      </c>
      <c r="W371" t="s">
        <v>3705</v>
      </c>
      <c r="X371">
        <v>417591671872</v>
      </c>
      <c r="Y371" s="2">
        <v>417591671872</v>
      </c>
      <c r="Z371" t="s">
        <v>1999</v>
      </c>
      <c r="AA371" t="s">
        <v>2000</v>
      </c>
      <c r="AB371" t="s">
        <v>94</v>
      </c>
      <c r="AC371" t="s">
        <v>3823</v>
      </c>
      <c r="AD371" t="s">
        <v>2001</v>
      </c>
      <c r="AE371" t="s">
        <v>2002</v>
      </c>
      <c r="AF371" t="s">
        <v>3578</v>
      </c>
      <c r="AG371" t="s">
        <v>3586</v>
      </c>
    </row>
    <row r="372" spans="1:33" x14ac:dyDescent="0.25">
      <c r="A372" t="s">
        <v>12</v>
      </c>
      <c r="B372">
        <v>708729</v>
      </c>
      <c r="C372" t="s">
        <v>1992</v>
      </c>
      <c r="D372" s="4" t="str">
        <f t="shared" si="60"/>
        <v>2023-06-07</v>
      </c>
      <c r="E372" s="2">
        <f t="shared" si="61"/>
        <v>28</v>
      </c>
      <c r="F372" s="2">
        <v>5</v>
      </c>
      <c r="G372" s="2" t="s">
        <v>3829</v>
      </c>
      <c r="H372" s="2">
        <v>58</v>
      </c>
      <c r="I372" s="2">
        <v>40</v>
      </c>
      <c r="J372" s="2">
        <f t="shared" si="62"/>
        <v>18</v>
      </c>
      <c r="K372" s="4" t="str">
        <f t="shared" si="63"/>
        <v>07</v>
      </c>
      <c r="L372" s="4" t="str">
        <f t="shared" si="64"/>
        <v>06</v>
      </c>
      <c r="M372" s="4" t="str">
        <f t="shared" si="65"/>
        <v>2023</v>
      </c>
      <c r="N372" t="str">
        <f t="shared" si="66"/>
        <v>15:24</v>
      </c>
      <c r="O372" t="s">
        <v>3705</v>
      </c>
      <c r="P372" t="s">
        <v>3559</v>
      </c>
      <c r="Q372" t="s">
        <v>1976</v>
      </c>
      <c r="R372" s="4" t="str">
        <f t="shared" si="67"/>
        <v>2023-07-05</v>
      </c>
      <c r="S372" s="4" t="str">
        <f t="shared" si="68"/>
        <v>05</v>
      </c>
      <c r="T372" s="4" t="str">
        <f t="shared" si="69"/>
        <v>07</v>
      </c>
      <c r="U372" s="4" t="str">
        <f t="shared" si="70"/>
        <v>2023</v>
      </c>
      <c r="V372" t="str">
        <f t="shared" si="71"/>
        <v>19:03</v>
      </c>
      <c r="W372" t="s">
        <v>3723</v>
      </c>
      <c r="X372">
        <v>16103490224020</v>
      </c>
      <c r="Y372" s="2">
        <v>16103490224020</v>
      </c>
      <c r="Z372" t="s">
        <v>1993</v>
      </c>
      <c r="AA372" t="s">
        <v>1994</v>
      </c>
      <c r="AB372" t="s">
        <v>35</v>
      </c>
      <c r="AC372" t="s">
        <v>3823</v>
      </c>
      <c r="AD372" t="s">
        <v>1995</v>
      </c>
      <c r="AE372" t="s">
        <v>1996</v>
      </c>
      <c r="AF372" t="s">
        <v>3578</v>
      </c>
      <c r="AG372" t="s">
        <v>3582</v>
      </c>
    </row>
    <row r="373" spans="1:33" x14ac:dyDescent="0.25">
      <c r="A373" t="s">
        <v>12</v>
      </c>
      <c r="B373">
        <v>709273</v>
      </c>
      <c r="C373" t="s">
        <v>1989</v>
      </c>
      <c r="D373" s="4" t="str">
        <f t="shared" si="60"/>
        <v>2023-06-08</v>
      </c>
      <c r="E373" s="2">
        <f t="shared" si="61"/>
        <v>138</v>
      </c>
      <c r="F373" s="2">
        <v>5</v>
      </c>
      <c r="G373" s="2" t="s">
        <v>3829</v>
      </c>
      <c r="H373" s="2">
        <v>58</v>
      </c>
      <c r="I373" s="2">
        <v>40</v>
      </c>
      <c r="J373" s="2">
        <f t="shared" si="62"/>
        <v>18</v>
      </c>
      <c r="K373" s="4" t="str">
        <f t="shared" si="63"/>
        <v>08</v>
      </c>
      <c r="L373" s="4" t="str">
        <f t="shared" si="64"/>
        <v>06</v>
      </c>
      <c r="M373" s="4" t="str">
        <f t="shared" si="65"/>
        <v>2023</v>
      </c>
      <c r="N373" t="str">
        <f t="shared" si="66"/>
        <v>16:31</v>
      </c>
      <c r="O373" t="s">
        <v>3705</v>
      </c>
      <c r="P373" t="s">
        <v>3559</v>
      </c>
      <c r="Q373" t="s">
        <v>1990</v>
      </c>
      <c r="R373" s="4" t="str">
        <f t="shared" si="67"/>
        <v>2023-10-24</v>
      </c>
      <c r="S373" s="4" t="str">
        <f t="shared" si="68"/>
        <v>24</v>
      </c>
      <c r="T373" s="4" t="str">
        <f t="shared" si="69"/>
        <v>10</v>
      </c>
      <c r="U373" s="4" t="str">
        <f t="shared" si="70"/>
        <v>2023</v>
      </c>
      <c r="V373" t="str">
        <f t="shared" si="71"/>
        <v>19:03</v>
      </c>
      <c r="W373" t="s">
        <v>3776</v>
      </c>
      <c r="X373">
        <v>10878232581396</v>
      </c>
      <c r="Y373" s="2">
        <v>10878232581396</v>
      </c>
      <c r="Z373" t="s">
        <v>33</v>
      </c>
      <c r="AA373" t="s">
        <v>34</v>
      </c>
      <c r="AB373" t="s">
        <v>35</v>
      </c>
      <c r="AC373" t="s">
        <v>3816</v>
      </c>
      <c r="AD373" t="s">
        <v>127</v>
      </c>
      <c r="AE373" t="s">
        <v>1991</v>
      </c>
      <c r="AF373" t="s">
        <v>3581</v>
      </c>
      <c r="AG373" t="s">
        <v>3583</v>
      </c>
    </row>
    <row r="374" spans="1:33" x14ac:dyDescent="0.25">
      <c r="A374" t="s">
        <v>12</v>
      </c>
      <c r="B374">
        <v>709336</v>
      </c>
      <c r="C374" t="s">
        <v>1987</v>
      </c>
      <c r="D374" s="4" t="str">
        <f t="shared" si="60"/>
        <v>2023-06-08</v>
      </c>
      <c r="E374" s="2">
        <f t="shared" si="61"/>
        <v>148</v>
      </c>
      <c r="F374" s="2">
        <v>5</v>
      </c>
      <c r="G374" s="2" t="s">
        <v>3829</v>
      </c>
      <c r="H374" s="2">
        <v>58</v>
      </c>
      <c r="I374" s="2">
        <v>40</v>
      </c>
      <c r="J374" s="2">
        <f t="shared" si="62"/>
        <v>18</v>
      </c>
      <c r="K374" s="4" t="str">
        <f t="shared" si="63"/>
        <v>08</v>
      </c>
      <c r="L374" s="4" t="str">
        <f t="shared" si="64"/>
        <v>06</v>
      </c>
      <c r="M374" s="4" t="str">
        <f t="shared" si="65"/>
        <v>2023</v>
      </c>
      <c r="N374" t="str">
        <f t="shared" si="66"/>
        <v>18:30</v>
      </c>
      <c r="O374" t="s">
        <v>3705</v>
      </c>
      <c r="P374" t="s">
        <v>3559</v>
      </c>
      <c r="Q374" t="s">
        <v>1933</v>
      </c>
      <c r="R374" s="4" t="str">
        <f t="shared" si="67"/>
        <v>2023-11-03</v>
      </c>
      <c r="S374" s="4" t="str">
        <f t="shared" si="68"/>
        <v>03</v>
      </c>
      <c r="T374" s="4" t="str">
        <f t="shared" si="69"/>
        <v>11</v>
      </c>
      <c r="U374" s="4" t="str">
        <f t="shared" si="70"/>
        <v>2023</v>
      </c>
      <c r="V374" t="str">
        <f t="shared" si="71"/>
        <v>13:02</v>
      </c>
      <c r="W374" t="s">
        <v>3792</v>
      </c>
      <c r="X374">
        <v>10642506220692</v>
      </c>
      <c r="Y374" s="2">
        <v>10642506220692</v>
      </c>
      <c r="Z374" t="s">
        <v>509</v>
      </c>
      <c r="AA374" t="s">
        <v>510</v>
      </c>
      <c r="AB374" t="s">
        <v>511</v>
      </c>
      <c r="AC374" t="s">
        <v>3816</v>
      </c>
      <c r="AD374" t="s">
        <v>1988</v>
      </c>
      <c r="AE374" t="s">
        <v>3708</v>
      </c>
      <c r="AF374" t="s">
        <v>3574</v>
      </c>
      <c r="AG374" t="s">
        <v>3584</v>
      </c>
    </row>
    <row r="375" spans="1:33" x14ac:dyDescent="0.25">
      <c r="A375" t="s">
        <v>12</v>
      </c>
      <c r="B375">
        <v>709722</v>
      </c>
      <c r="C375" t="s">
        <v>1981</v>
      </c>
      <c r="D375" s="4" t="str">
        <f t="shared" si="60"/>
        <v>2023-06-09</v>
      </c>
      <c r="E375" s="2">
        <f t="shared" si="61"/>
        <v>13</v>
      </c>
      <c r="F375" s="2">
        <v>5</v>
      </c>
      <c r="G375" s="2" t="s">
        <v>3829</v>
      </c>
      <c r="H375" s="2">
        <v>58</v>
      </c>
      <c r="I375" s="2">
        <v>40</v>
      </c>
      <c r="J375" s="2">
        <f t="shared" si="62"/>
        <v>18</v>
      </c>
      <c r="K375" s="4" t="str">
        <f t="shared" si="63"/>
        <v>09</v>
      </c>
      <c r="L375" s="4" t="str">
        <f t="shared" si="64"/>
        <v>06</v>
      </c>
      <c r="M375" s="4" t="str">
        <f t="shared" si="65"/>
        <v>2023</v>
      </c>
      <c r="N375" t="str">
        <f t="shared" si="66"/>
        <v>14:21</v>
      </c>
      <c r="O375" t="s">
        <v>3705</v>
      </c>
      <c r="P375" t="s">
        <v>3559</v>
      </c>
      <c r="Q375" t="s">
        <v>1982</v>
      </c>
      <c r="R375" s="4" t="str">
        <f t="shared" si="67"/>
        <v>2023-06-22</v>
      </c>
      <c r="S375" s="4" t="str">
        <f t="shared" si="68"/>
        <v>22</v>
      </c>
      <c r="T375" s="4" t="str">
        <f t="shared" si="69"/>
        <v>06</v>
      </c>
      <c r="U375" s="4" t="str">
        <f t="shared" si="70"/>
        <v>2023</v>
      </c>
      <c r="V375" t="str">
        <f t="shared" si="71"/>
        <v>20:03</v>
      </c>
      <c r="W375" t="s">
        <v>3705</v>
      </c>
      <c r="X375">
        <v>381169429711</v>
      </c>
      <c r="Y375" s="2">
        <v>381169429711</v>
      </c>
      <c r="Z375" t="s">
        <v>1983</v>
      </c>
      <c r="AA375" t="s">
        <v>1984</v>
      </c>
      <c r="AB375" t="s">
        <v>35</v>
      </c>
      <c r="AC375" t="s">
        <v>3823</v>
      </c>
      <c r="AD375" t="s">
        <v>1985</v>
      </c>
      <c r="AE375" t="s">
        <v>1986</v>
      </c>
      <c r="AF375" t="s">
        <v>3578</v>
      </c>
      <c r="AG375" t="s">
        <v>3583</v>
      </c>
    </row>
    <row r="376" spans="1:33" x14ac:dyDescent="0.25">
      <c r="A376" t="s">
        <v>12</v>
      </c>
      <c r="B376">
        <v>710026</v>
      </c>
      <c r="C376" t="s">
        <v>1975</v>
      </c>
      <c r="D376" s="4" t="str">
        <f t="shared" si="60"/>
        <v>2023-06-09</v>
      </c>
      <c r="E376" s="2">
        <f t="shared" si="61"/>
        <v>26</v>
      </c>
      <c r="F376" s="2">
        <v>5</v>
      </c>
      <c r="G376" s="2" t="s">
        <v>3829</v>
      </c>
      <c r="H376" s="2">
        <v>58</v>
      </c>
      <c r="I376" s="2">
        <v>40</v>
      </c>
      <c r="J376" s="2">
        <f t="shared" si="62"/>
        <v>18</v>
      </c>
      <c r="K376" s="4" t="str">
        <f t="shared" si="63"/>
        <v>09</v>
      </c>
      <c r="L376" s="4" t="str">
        <f t="shared" si="64"/>
        <v>06</v>
      </c>
      <c r="M376" s="4" t="str">
        <f t="shared" si="65"/>
        <v>2023</v>
      </c>
      <c r="N376" t="str">
        <f t="shared" si="66"/>
        <v>20:47</v>
      </c>
      <c r="O376" t="s">
        <v>3705</v>
      </c>
      <c r="P376" t="s">
        <v>3559</v>
      </c>
      <c r="Q376" t="s">
        <v>1976</v>
      </c>
      <c r="R376" s="4" t="str">
        <f t="shared" si="67"/>
        <v>2023-07-05</v>
      </c>
      <c r="S376" s="4" t="str">
        <f t="shared" si="68"/>
        <v>05</v>
      </c>
      <c r="T376" s="4" t="str">
        <f t="shared" si="69"/>
        <v>07</v>
      </c>
      <c r="U376" s="4" t="str">
        <f t="shared" si="70"/>
        <v>2023</v>
      </c>
      <c r="V376" t="str">
        <f t="shared" si="71"/>
        <v>19:03</v>
      </c>
      <c r="W376" t="s">
        <v>3723</v>
      </c>
      <c r="X376">
        <v>384552811071</v>
      </c>
      <c r="Y376" s="2">
        <v>384552811071</v>
      </c>
      <c r="Z376" t="s">
        <v>1977</v>
      </c>
      <c r="AA376" t="s">
        <v>1978</v>
      </c>
      <c r="AB376" t="s">
        <v>35</v>
      </c>
      <c r="AC376" t="s">
        <v>3823</v>
      </c>
      <c r="AD376" t="s">
        <v>1979</v>
      </c>
      <c r="AE376" t="s">
        <v>1980</v>
      </c>
      <c r="AF376" t="s">
        <v>3578</v>
      </c>
      <c r="AG376" t="s">
        <v>3582</v>
      </c>
    </row>
    <row r="377" spans="1:33" x14ac:dyDescent="0.25">
      <c r="A377" t="s">
        <v>12</v>
      </c>
      <c r="B377">
        <v>710030</v>
      </c>
      <c r="C377" t="s">
        <v>1969</v>
      </c>
      <c r="D377" s="4" t="str">
        <f t="shared" si="60"/>
        <v>2023-06-09</v>
      </c>
      <c r="E377" s="2">
        <f t="shared" si="61"/>
        <v>5</v>
      </c>
      <c r="F377" s="2">
        <v>5</v>
      </c>
      <c r="G377" s="2" t="s">
        <v>3830</v>
      </c>
      <c r="H377" s="2">
        <v>58</v>
      </c>
      <c r="I377" s="2">
        <v>40</v>
      </c>
      <c r="J377" s="2">
        <f t="shared" si="62"/>
        <v>18</v>
      </c>
      <c r="K377" s="4" t="str">
        <f t="shared" si="63"/>
        <v>09</v>
      </c>
      <c r="L377" s="4" t="str">
        <f t="shared" si="64"/>
        <v>06</v>
      </c>
      <c r="M377" s="4" t="str">
        <f t="shared" si="65"/>
        <v>2023</v>
      </c>
      <c r="N377" t="str">
        <f t="shared" si="66"/>
        <v>20:52</v>
      </c>
      <c r="O377" t="s">
        <v>3705</v>
      </c>
      <c r="P377" t="s">
        <v>3559</v>
      </c>
      <c r="Q377" t="s">
        <v>1970</v>
      </c>
      <c r="R377" s="4" t="str">
        <f t="shared" si="67"/>
        <v>2023-06-14</v>
      </c>
      <c r="S377" s="4" t="str">
        <f t="shared" si="68"/>
        <v>14</v>
      </c>
      <c r="T377" s="4" t="str">
        <f t="shared" si="69"/>
        <v>06</v>
      </c>
      <c r="U377" s="4" t="str">
        <f t="shared" si="70"/>
        <v>2023</v>
      </c>
      <c r="V377" t="str">
        <f t="shared" si="71"/>
        <v>14:03</v>
      </c>
      <c r="W377" t="s">
        <v>3705</v>
      </c>
      <c r="X377">
        <v>16124587139732</v>
      </c>
      <c r="Y377" s="2">
        <v>16124587139732</v>
      </c>
      <c r="Z377" t="s">
        <v>1971</v>
      </c>
      <c r="AA377" t="s">
        <v>1972</v>
      </c>
      <c r="AB377" t="s">
        <v>94</v>
      </c>
      <c r="AC377" t="s">
        <v>3823</v>
      </c>
      <c r="AD377" t="s">
        <v>1973</v>
      </c>
      <c r="AE377" t="s">
        <v>1974</v>
      </c>
      <c r="AF377" t="s">
        <v>2221</v>
      </c>
      <c r="AG377" t="s">
        <v>3588</v>
      </c>
    </row>
    <row r="378" spans="1:33" x14ac:dyDescent="0.25">
      <c r="A378" t="s">
        <v>12</v>
      </c>
      <c r="B378">
        <v>710116</v>
      </c>
      <c r="C378" t="s">
        <v>1964</v>
      </c>
      <c r="D378" s="4" t="str">
        <f t="shared" si="60"/>
        <v>2023-06-10</v>
      </c>
      <c r="E378" s="2">
        <f t="shared" si="61"/>
        <v>5</v>
      </c>
      <c r="F378" s="2">
        <v>5</v>
      </c>
      <c r="G378" s="2" t="s">
        <v>3830</v>
      </c>
      <c r="H378" s="2">
        <v>58</v>
      </c>
      <c r="I378" s="2">
        <v>40</v>
      </c>
      <c r="J378" s="2">
        <f t="shared" si="62"/>
        <v>18</v>
      </c>
      <c r="K378" s="4" t="str">
        <f t="shared" si="63"/>
        <v>10</v>
      </c>
      <c r="L378" s="4" t="str">
        <f t="shared" si="64"/>
        <v>06</v>
      </c>
      <c r="M378" s="4" t="str">
        <f t="shared" si="65"/>
        <v>2023</v>
      </c>
      <c r="N378" t="str">
        <f t="shared" si="66"/>
        <v>01:57</v>
      </c>
      <c r="O378" t="s">
        <v>3705</v>
      </c>
      <c r="P378" t="s">
        <v>3559</v>
      </c>
      <c r="Q378" t="s">
        <v>1944</v>
      </c>
      <c r="R378" s="4" t="str">
        <f t="shared" si="67"/>
        <v>2023-06-15</v>
      </c>
      <c r="S378" s="4" t="str">
        <f t="shared" si="68"/>
        <v>15</v>
      </c>
      <c r="T378" s="4" t="str">
        <f t="shared" si="69"/>
        <v>06</v>
      </c>
      <c r="U378" s="4" t="str">
        <f t="shared" si="70"/>
        <v>2023</v>
      </c>
      <c r="V378" t="str">
        <f t="shared" si="71"/>
        <v>19:03</v>
      </c>
      <c r="W378" t="s">
        <v>3705</v>
      </c>
      <c r="X378">
        <v>1905591363407</v>
      </c>
      <c r="Y378" s="2">
        <v>1905591363407</v>
      </c>
      <c r="Z378" t="s">
        <v>1965</v>
      </c>
      <c r="AA378" t="s">
        <v>1966</v>
      </c>
      <c r="AB378" t="s">
        <v>94</v>
      </c>
      <c r="AC378" t="s">
        <v>3823</v>
      </c>
      <c r="AD378" t="s">
        <v>1967</v>
      </c>
      <c r="AE378" t="s">
        <v>1968</v>
      </c>
      <c r="AF378" t="s">
        <v>3581</v>
      </c>
      <c r="AG378" t="s">
        <v>3588</v>
      </c>
    </row>
    <row r="379" spans="1:33" x14ac:dyDescent="0.25">
      <c r="A379" t="s">
        <v>12</v>
      </c>
      <c r="B379">
        <v>710131</v>
      </c>
      <c r="C379" t="s">
        <v>1958</v>
      </c>
      <c r="D379" s="4" t="str">
        <f t="shared" si="60"/>
        <v>2023-06-10</v>
      </c>
      <c r="E379" s="2">
        <f t="shared" si="61"/>
        <v>163</v>
      </c>
      <c r="F379" s="2">
        <v>5</v>
      </c>
      <c r="G379" s="2" t="s">
        <v>3829</v>
      </c>
      <c r="H379" s="2">
        <v>58</v>
      </c>
      <c r="I379" s="2">
        <v>40</v>
      </c>
      <c r="J379" s="2">
        <f t="shared" si="62"/>
        <v>18</v>
      </c>
      <c r="K379" s="4" t="str">
        <f t="shared" si="63"/>
        <v>10</v>
      </c>
      <c r="L379" s="4" t="str">
        <f t="shared" si="64"/>
        <v>06</v>
      </c>
      <c r="M379" s="4" t="str">
        <f t="shared" si="65"/>
        <v>2023</v>
      </c>
      <c r="N379" t="str">
        <f t="shared" si="66"/>
        <v>12:52</v>
      </c>
      <c r="O379" t="s">
        <v>3705</v>
      </c>
      <c r="P379" t="s">
        <v>3559</v>
      </c>
      <c r="Q379" t="s">
        <v>1959</v>
      </c>
      <c r="R379" s="4" t="str">
        <f t="shared" si="67"/>
        <v>2023-11-20</v>
      </c>
      <c r="S379" s="4" t="str">
        <f t="shared" si="68"/>
        <v>20</v>
      </c>
      <c r="T379" s="4" t="str">
        <f t="shared" si="69"/>
        <v>11</v>
      </c>
      <c r="U379" s="4" t="str">
        <f t="shared" si="70"/>
        <v>2023</v>
      </c>
      <c r="V379" t="str">
        <f t="shared" si="71"/>
        <v>19:03</v>
      </c>
      <c r="W379" t="s">
        <v>3792</v>
      </c>
      <c r="X379">
        <v>11081259560596</v>
      </c>
      <c r="Y379" s="2">
        <v>11081259560596</v>
      </c>
      <c r="Z379" t="s">
        <v>1960</v>
      </c>
      <c r="AA379" t="s">
        <v>1961</v>
      </c>
      <c r="AB379" t="s">
        <v>73</v>
      </c>
      <c r="AC379" t="s">
        <v>3816</v>
      </c>
      <c r="AD379" t="s">
        <v>1962</v>
      </c>
      <c r="AE379" t="s">
        <v>1963</v>
      </c>
      <c r="AF379" t="s">
        <v>3578</v>
      </c>
      <c r="AG379" t="s">
        <v>3587</v>
      </c>
    </row>
    <row r="380" spans="1:33" x14ac:dyDescent="0.25">
      <c r="A380" t="s">
        <v>12</v>
      </c>
      <c r="B380">
        <v>710276</v>
      </c>
      <c r="C380" t="s">
        <v>1952</v>
      </c>
      <c r="D380" s="4" t="str">
        <f t="shared" si="60"/>
        <v>2023-06-12</v>
      </c>
      <c r="E380" s="2">
        <f t="shared" si="61"/>
        <v>3</v>
      </c>
      <c r="F380" s="2">
        <v>5</v>
      </c>
      <c r="G380" s="2" t="s">
        <v>3830</v>
      </c>
      <c r="H380" s="2">
        <v>58</v>
      </c>
      <c r="I380" s="2">
        <v>40</v>
      </c>
      <c r="J380" s="2">
        <f t="shared" si="62"/>
        <v>18</v>
      </c>
      <c r="K380" s="4" t="str">
        <f t="shared" si="63"/>
        <v>12</v>
      </c>
      <c r="L380" s="4" t="str">
        <f t="shared" si="64"/>
        <v>06</v>
      </c>
      <c r="M380" s="4" t="str">
        <f t="shared" si="65"/>
        <v>2023</v>
      </c>
      <c r="N380" t="str">
        <f t="shared" si="66"/>
        <v>13:11</v>
      </c>
      <c r="O380" t="s">
        <v>3705</v>
      </c>
      <c r="P380" t="s">
        <v>3559</v>
      </c>
      <c r="Q380" t="s">
        <v>1953</v>
      </c>
      <c r="R380" s="4" t="str">
        <f t="shared" si="67"/>
        <v>2023-06-15</v>
      </c>
      <c r="S380" s="4" t="str">
        <f t="shared" si="68"/>
        <v>15</v>
      </c>
      <c r="T380" s="4" t="str">
        <f t="shared" si="69"/>
        <v>06</v>
      </c>
      <c r="U380" s="4" t="str">
        <f t="shared" si="70"/>
        <v>2023</v>
      </c>
      <c r="V380" t="str">
        <f t="shared" si="71"/>
        <v>20:04</v>
      </c>
      <c r="W380" t="s">
        <v>3705</v>
      </c>
      <c r="X380">
        <v>16404334239508</v>
      </c>
      <c r="Y380" s="2">
        <v>16404334239508</v>
      </c>
      <c r="Z380" t="s">
        <v>1954</v>
      </c>
      <c r="AA380" t="s">
        <v>1955</v>
      </c>
      <c r="AB380" t="s">
        <v>35</v>
      </c>
      <c r="AC380" t="s">
        <v>3823</v>
      </c>
      <c r="AD380" t="s">
        <v>1956</v>
      </c>
      <c r="AE380" t="s">
        <v>1957</v>
      </c>
      <c r="AF380" t="s">
        <v>3578</v>
      </c>
      <c r="AG380" t="s">
        <v>3579</v>
      </c>
    </row>
    <row r="381" spans="1:33" x14ac:dyDescent="0.25">
      <c r="A381" t="s">
        <v>12</v>
      </c>
      <c r="B381">
        <v>710357</v>
      </c>
      <c r="C381" t="s">
        <v>1949</v>
      </c>
      <c r="D381" s="4" t="str">
        <f t="shared" si="60"/>
        <v>2023-06-12</v>
      </c>
      <c r="E381" s="2">
        <f t="shared" si="61"/>
        <v>135</v>
      </c>
      <c r="F381" s="2">
        <v>5</v>
      </c>
      <c r="G381" s="2" t="s">
        <v>3829</v>
      </c>
      <c r="H381" s="2">
        <v>58</v>
      </c>
      <c r="I381" s="2">
        <v>40</v>
      </c>
      <c r="J381" s="2">
        <f t="shared" si="62"/>
        <v>18</v>
      </c>
      <c r="K381" s="4" t="str">
        <f t="shared" si="63"/>
        <v>12</v>
      </c>
      <c r="L381" s="4" t="str">
        <f t="shared" si="64"/>
        <v>06</v>
      </c>
      <c r="M381" s="4" t="str">
        <f t="shared" si="65"/>
        <v>2023</v>
      </c>
      <c r="N381" t="str">
        <f t="shared" si="66"/>
        <v>15:23</v>
      </c>
      <c r="O381" t="s">
        <v>3705</v>
      </c>
      <c r="P381" t="s">
        <v>3559</v>
      </c>
      <c r="Q381" t="s">
        <v>1950</v>
      </c>
      <c r="R381" s="4" t="str">
        <f t="shared" si="67"/>
        <v>2023-10-25</v>
      </c>
      <c r="S381" s="4" t="str">
        <f t="shared" si="68"/>
        <v>25</v>
      </c>
      <c r="T381" s="4" t="str">
        <f t="shared" si="69"/>
        <v>10</v>
      </c>
      <c r="U381" s="4" t="str">
        <f t="shared" si="70"/>
        <v>2023</v>
      </c>
      <c r="V381" t="str">
        <f t="shared" si="71"/>
        <v>13:02</v>
      </c>
      <c r="W381" t="s">
        <v>3776</v>
      </c>
      <c r="X381">
        <v>423092831352</v>
      </c>
      <c r="Y381" s="2">
        <v>423092831352</v>
      </c>
      <c r="Z381" t="s">
        <v>725</v>
      </c>
      <c r="AA381" t="s">
        <v>726</v>
      </c>
      <c r="AB381" t="s">
        <v>604</v>
      </c>
      <c r="AC381" t="s">
        <v>3816</v>
      </c>
      <c r="AD381" t="s">
        <v>1951</v>
      </c>
      <c r="AE381" t="s">
        <v>3709</v>
      </c>
      <c r="AF381" t="s">
        <v>2221</v>
      </c>
      <c r="AG381" t="s">
        <v>3587</v>
      </c>
    </row>
    <row r="382" spans="1:33" x14ac:dyDescent="0.25">
      <c r="A382" t="s">
        <v>12</v>
      </c>
      <c r="B382">
        <v>710366</v>
      </c>
      <c r="C382" t="s">
        <v>1943</v>
      </c>
      <c r="D382" s="4" t="str">
        <f t="shared" si="60"/>
        <v>2023-06-12</v>
      </c>
      <c r="E382" s="2">
        <f t="shared" si="61"/>
        <v>3</v>
      </c>
      <c r="F382" s="2">
        <v>5</v>
      </c>
      <c r="G382" s="2" t="s">
        <v>3830</v>
      </c>
      <c r="H382" s="2">
        <v>58</v>
      </c>
      <c r="I382" s="2">
        <v>40</v>
      </c>
      <c r="J382" s="2">
        <f t="shared" si="62"/>
        <v>18</v>
      </c>
      <c r="K382" s="4" t="str">
        <f t="shared" si="63"/>
        <v>12</v>
      </c>
      <c r="L382" s="4" t="str">
        <f t="shared" si="64"/>
        <v>06</v>
      </c>
      <c r="M382" s="4" t="str">
        <f t="shared" si="65"/>
        <v>2023</v>
      </c>
      <c r="N382" t="str">
        <f t="shared" si="66"/>
        <v>15:34</v>
      </c>
      <c r="O382" t="s">
        <v>3705</v>
      </c>
      <c r="P382" t="s">
        <v>3559</v>
      </c>
      <c r="Q382" t="s">
        <v>1944</v>
      </c>
      <c r="R382" s="4" t="str">
        <f t="shared" si="67"/>
        <v>2023-06-15</v>
      </c>
      <c r="S382" s="4" t="str">
        <f t="shared" si="68"/>
        <v>15</v>
      </c>
      <c r="T382" s="4" t="str">
        <f t="shared" si="69"/>
        <v>06</v>
      </c>
      <c r="U382" s="4" t="str">
        <f t="shared" si="70"/>
        <v>2023</v>
      </c>
      <c r="V382" t="str">
        <f t="shared" si="71"/>
        <v>19:03</v>
      </c>
      <c r="W382" t="s">
        <v>3705</v>
      </c>
      <c r="X382">
        <v>418189664691</v>
      </c>
      <c r="Y382" s="2">
        <v>418189664691</v>
      </c>
      <c r="Z382" t="s">
        <v>1945</v>
      </c>
      <c r="AA382" t="s">
        <v>1946</v>
      </c>
      <c r="AB382" t="s">
        <v>94</v>
      </c>
      <c r="AC382" t="s">
        <v>3823</v>
      </c>
      <c r="AD382" t="s">
        <v>1947</v>
      </c>
      <c r="AE382" t="s">
        <v>1948</v>
      </c>
      <c r="AF382" t="s">
        <v>3581</v>
      </c>
      <c r="AG382" t="s">
        <v>3583</v>
      </c>
    </row>
    <row r="383" spans="1:33" x14ac:dyDescent="0.25">
      <c r="A383" t="s">
        <v>12</v>
      </c>
      <c r="B383">
        <v>710439</v>
      </c>
      <c r="C383" t="s">
        <v>1940</v>
      </c>
      <c r="D383" s="4" t="str">
        <f t="shared" si="60"/>
        <v>2023-06-12</v>
      </c>
      <c r="E383" s="2">
        <f t="shared" si="61"/>
        <v>107</v>
      </c>
      <c r="F383" s="2">
        <v>5</v>
      </c>
      <c r="G383" s="2" t="s">
        <v>3829</v>
      </c>
      <c r="H383" s="2">
        <v>58</v>
      </c>
      <c r="I383" s="2">
        <v>40</v>
      </c>
      <c r="J383" s="2">
        <f t="shared" si="62"/>
        <v>18</v>
      </c>
      <c r="K383" s="4" t="str">
        <f t="shared" si="63"/>
        <v>12</v>
      </c>
      <c r="L383" s="4" t="str">
        <f t="shared" si="64"/>
        <v>06</v>
      </c>
      <c r="M383" s="4" t="str">
        <f t="shared" si="65"/>
        <v>2023</v>
      </c>
      <c r="N383" t="str">
        <f t="shared" si="66"/>
        <v>17:56</v>
      </c>
      <c r="O383" t="s">
        <v>3705</v>
      </c>
      <c r="P383" t="s">
        <v>3559</v>
      </c>
      <c r="Q383" t="s">
        <v>1927</v>
      </c>
      <c r="R383" s="4" t="str">
        <f t="shared" si="67"/>
        <v>2023-09-27</v>
      </c>
      <c r="S383" s="4" t="str">
        <f t="shared" si="68"/>
        <v>27</v>
      </c>
      <c r="T383" s="4" t="str">
        <f t="shared" si="69"/>
        <v>09</v>
      </c>
      <c r="U383" s="4" t="str">
        <f t="shared" si="70"/>
        <v>2023</v>
      </c>
      <c r="V383" t="str">
        <f t="shared" si="71"/>
        <v>13:03</v>
      </c>
      <c r="W383" t="s">
        <v>3763</v>
      </c>
      <c r="X383">
        <v>9673272229908</v>
      </c>
      <c r="Y383" s="2">
        <v>9673272229908</v>
      </c>
      <c r="Z383" t="s">
        <v>197</v>
      </c>
      <c r="AA383" t="s">
        <v>198</v>
      </c>
      <c r="AB383" t="s">
        <v>16</v>
      </c>
      <c r="AC383" t="s">
        <v>3821</v>
      </c>
      <c r="AD383" t="s">
        <v>1941</v>
      </c>
      <c r="AE383" t="s">
        <v>1942</v>
      </c>
      <c r="AF383" t="s">
        <v>3576</v>
      </c>
      <c r="AG383" t="s">
        <v>3577</v>
      </c>
    </row>
    <row r="384" spans="1:33" x14ac:dyDescent="0.25">
      <c r="A384" t="s">
        <v>12</v>
      </c>
      <c r="B384">
        <v>710491</v>
      </c>
      <c r="C384" t="s">
        <v>1935</v>
      </c>
      <c r="D384" s="4" t="str">
        <f t="shared" si="60"/>
        <v>2023-06-12</v>
      </c>
      <c r="E384" s="2">
        <f t="shared" si="61"/>
        <v>115</v>
      </c>
      <c r="F384" s="2">
        <v>5</v>
      </c>
      <c r="G384" s="2" t="s">
        <v>3829</v>
      </c>
      <c r="H384" s="2">
        <v>58</v>
      </c>
      <c r="I384" s="2">
        <v>40</v>
      </c>
      <c r="J384" s="2">
        <f t="shared" si="62"/>
        <v>18</v>
      </c>
      <c r="K384" s="4" t="str">
        <f t="shared" si="63"/>
        <v>12</v>
      </c>
      <c r="L384" s="4" t="str">
        <f t="shared" si="64"/>
        <v>06</v>
      </c>
      <c r="M384" s="4" t="str">
        <f t="shared" si="65"/>
        <v>2023</v>
      </c>
      <c r="N384" t="str">
        <f t="shared" si="66"/>
        <v>19:24</v>
      </c>
      <c r="O384" t="s">
        <v>3705</v>
      </c>
      <c r="P384" t="s">
        <v>3559</v>
      </c>
      <c r="Q384" t="s">
        <v>1936</v>
      </c>
      <c r="R384" s="4" t="str">
        <f t="shared" si="67"/>
        <v>2023-10-05</v>
      </c>
      <c r="S384" s="4" t="str">
        <f t="shared" si="68"/>
        <v>05</v>
      </c>
      <c r="T384" s="4" t="str">
        <f t="shared" si="69"/>
        <v>10</v>
      </c>
      <c r="U384" s="4" t="str">
        <f t="shared" si="70"/>
        <v>2023</v>
      </c>
      <c r="V384" t="str">
        <f t="shared" si="71"/>
        <v>20:03</v>
      </c>
      <c r="W384" t="s">
        <v>3776</v>
      </c>
      <c r="X384">
        <v>403247719811</v>
      </c>
      <c r="Y384" s="2">
        <v>403247719811</v>
      </c>
      <c r="Z384" t="s">
        <v>1748</v>
      </c>
      <c r="AA384" t="s">
        <v>1749</v>
      </c>
      <c r="AB384" t="s">
        <v>28</v>
      </c>
      <c r="AC384" t="s">
        <v>3820</v>
      </c>
      <c r="AD384" t="s">
        <v>1938</v>
      </c>
      <c r="AE384" t="s">
        <v>1939</v>
      </c>
      <c r="AF384" t="s">
        <v>3581</v>
      </c>
      <c r="AG384" t="s">
        <v>3588</v>
      </c>
    </row>
    <row r="385" spans="1:33" x14ac:dyDescent="0.25">
      <c r="A385" t="s">
        <v>12</v>
      </c>
      <c r="B385">
        <v>710503</v>
      </c>
      <c r="C385" t="s">
        <v>1932</v>
      </c>
      <c r="D385" s="4" t="str">
        <f t="shared" si="60"/>
        <v>2023-06-12</v>
      </c>
      <c r="E385" s="2">
        <f t="shared" si="61"/>
        <v>144</v>
      </c>
      <c r="F385" s="2">
        <v>5</v>
      </c>
      <c r="G385" s="2" t="s">
        <v>3829</v>
      </c>
      <c r="H385" s="2">
        <v>58</v>
      </c>
      <c r="I385" s="2">
        <v>40</v>
      </c>
      <c r="J385" s="2">
        <f t="shared" si="62"/>
        <v>18</v>
      </c>
      <c r="K385" s="4" t="str">
        <f t="shared" si="63"/>
        <v>12</v>
      </c>
      <c r="L385" s="4" t="str">
        <f t="shared" si="64"/>
        <v>06</v>
      </c>
      <c r="M385" s="4" t="str">
        <f t="shared" si="65"/>
        <v>2023</v>
      </c>
      <c r="N385" t="str">
        <f t="shared" si="66"/>
        <v>19:42</v>
      </c>
      <c r="O385" t="s">
        <v>3705</v>
      </c>
      <c r="P385" t="s">
        <v>3559</v>
      </c>
      <c r="Q385" t="s">
        <v>1933</v>
      </c>
      <c r="R385" s="4" t="str">
        <f t="shared" si="67"/>
        <v>2023-11-03</v>
      </c>
      <c r="S385" s="4" t="str">
        <f t="shared" si="68"/>
        <v>03</v>
      </c>
      <c r="T385" s="4" t="str">
        <f t="shared" si="69"/>
        <v>11</v>
      </c>
      <c r="U385" s="4" t="str">
        <f t="shared" si="70"/>
        <v>2023</v>
      </c>
      <c r="V385" t="str">
        <f t="shared" si="71"/>
        <v>13:02</v>
      </c>
      <c r="W385" t="s">
        <v>3792</v>
      </c>
      <c r="X385">
        <v>10642506220692</v>
      </c>
      <c r="Y385" s="2">
        <v>10642506220692</v>
      </c>
      <c r="Z385" t="s">
        <v>509</v>
      </c>
      <c r="AA385" t="s">
        <v>510</v>
      </c>
      <c r="AB385" t="s">
        <v>511</v>
      </c>
      <c r="AC385" t="s">
        <v>3816</v>
      </c>
      <c r="AD385" t="s">
        <v>1934</v>
      </c>
      <c r="AE385" t="s">
        <v>3614</v>
      </c>
      <c r="AF385" t="s">
        <v>3574</v>
      </c>
      <c r="AG385" t="s">
        <v>3584</v>
      </c>
    </row>
    <row r="386" spans="1:33" x14ac:dyDescent="0.25">
      <c r="A386" t="s">
        <v>12</v>
      </c>
      <c r="B386">
        <v>710634</v>
      </c>
      <c r="C386" t="s">
        <v>1929</v>
      </c>
      <c r="D386" s="4" t="str">
        <f t="shared" ref="D386:D449" si="72">MID(C386,1,10)</f>
        <v>2023-06-13</v>
      </c>
      <c r="E386" s="2">
        <f t="shared" ref="E386:E449" si="73">R386-D386</f>
        <v>106</v>
      </c>
      <c r="F386" s="2">
        <v>5</v>
      </c>
      <c r="G386" s="2" t="s">
        <v>3829</v>
      </c>
      <c r="H386" s="2">
        <v>58</v>
      </c>
      <c r="I386" s="2">
        <v>40</v>
      </c>
      <c r="J386" s="2">
        <f t="shared" ref="J386:J449" si="74">H386-I386</f>
        <v>18</v>
      </c>
      <c r="K386" s="4" t="str">
        <f t="shared" ref="K386:K449" si="75">MID(D386,9,2)</f>
        <v>13</v>
      </c>
      <c r="L386" s="4" t="str">
        <f t="shared" ref="L386:L449" si="76">MID(D386,6,2)</f>
        <v>06</v>
      </c>
      <c r="M386" s="4" t="str">
        <f t="shared" ref="M386:M449" si="77">MID(D386,1,4)</f>
        <v>2023</v>
      </c>
      <c r="N386" t="str">
        <f t="shared" ref="N386:N449" si="78">MID(C386,12,5)</f>
        <v>01:40</v>
      </c>
      <c r="O386" t="s">
        <v>3705</v>
      </c>
      <c r="P386" t="s">
        <v>3559</v>
      </c>
      <c r="Q386" t="s">
        <v>1927</v>
      </c>
      <c r="R386" s="4" t="str">
        <f t="shared" ref="R386:R449" si="79">MID(Q386,1,10)</f>
        <v>2023-09-27</v>
      </c>
      <c r="S386" s="4" t="str">
        <f t="shared" ref="S386:S449" si="80">MID(R386,9,2)</f>
        <v>27</v>
      </c>
      <c r="T386" s="4" t="str">
        <f t="shared" ref="T386:T449" si="81">MID(R386,6,2)</f>
        <v>09</v>
      </c>
      <c r="U386" s="4" t="str">
        <f t="shared" ref="U386:U449" si="82">MID(R386,1,4)</f>
        <v>2023</v>
      </c>
      <c r="V386" t="str">
        <f t="shared" ref="V386:V449" si="83">MID(Q386,12,5)</f>
        <v>13:03</v>
      </c>
      <c r="W386" t="s">
        <v>3763</v>
      </c>
      <c r="X386">
        <v>9516767928084</v>
      </c>
      <c r="Y386" s="2">
        <v>9516767928084</v>
      </c>
      <c r="Z386" t="s">
        <v>179</v>
      </c>
      <c r="AA386" t="s">
        <v>180</v>
      </c>
      <c r="AB386" t="s">
        <v>16</v>
      </c>
      <c r="AC386" t="s">
        <v>3821</v>
      </c>
      <c r="AD386" t="s">
        <v>1930</v>
      </c>
      <c r="AE386" t="s">
        <v>1931</v>
      </c>
      <c r="AF386" t="s">
        <v>3576</v>
      </c>
      <c r="AG386" t="s">
        <v>3577</v>
      </c>
    </row>
    <row r="387" spans="1:33" x14ac:dyDescent="0.25">
      <c r="A387" t="s">
        <v>12</v>
      </c>
      <c r="B387">
        <v>710639</v>
      </c>
      <c r="C387" t="s">
        <v>1926</v>
      </c>
      <c r="D387" s="4" t="str">
        <f t="shared" si="72"/>
        <v>2023-06-13</v>
      </c>
      <c r="E387" s="2">
        <f t="shared" si="73"/>
        <v>106</v>
      </c>
      <c r="F387" s="2">
        <v>5</v>
      </c>
      <c r="G387" s="2" t="s">
        <v>3829</v>
      </c>
      <c r="H387" s="2">
        <v>58</v>
      </c>
      <c r="I387" s="2">
        <v>40</v>
      </c>
      <c r="J387" s="2">
        <f t="shared" si="74"/>
        <v>18</v>
      </c>
      <c r="K387" s="4" t="str">
        <f t="shared" si="75"/>
        <v>13</v>
      </c>
      <c r="L387" s="4" t="str">
        <f t="shared" si="76"/>
        <v>06</v>
      </c>
      <c r="M387" s="4" t="str">
        <f t="shared" si="77"/>
        <v>2023</v>
      </c>
      <c r="N387" t="str">
        <f t="shared" si="78"/>
        <v>02:29</v>
      </c>
      <c r="O387" t="s">
        <v>3705</v>
      </c>
      <c r="P387" t="s">
        <v>3559</v>
      </c>
      <c r="Q387" t="s">
        <v>1927</v>
      </c>
      <c r="R387" s="4" t="str">
        <f t="shared" si="79"/>
        <v>2023-09-27</v>
      </c>
      <c r="S387" s="4" t="str">
        <f t="shared" si="80"/>
        <v>27</v>
      </c>
      <c r="T387" s="4" t="str">
        <f t="shared" si="81"/>
        <v>09</v>
      </c>
      <c r="U387" s="4" t="str">
        <f t="shared" si="82"/>
        <v>2023</v>
      </c>
      <c r="V387" t="str">
        <f t="shared" si="83"/>
        <v>13:03</v>
      </c>
      <c r="W387" t="s">
        <v>3763</v>
      </c>
      <c r="X387">
        <v>12648117315604</v>
      </c>
      <c r="Y387" s="2">
        <v>12648117315604</v>
      </c>
      <c r="Z387" t="s">
        <v>14</v>
      </c>
      <c r="AA387" t="s">
        <v>15</v>
      </c>
      <c r="AB387" t="s">
        <v>16</v>
      </c>
      <c r="AC387" t="s">
        <v>3821</v>
      </c>
      <c r="AD387" t="s">
        <v>1928</v>
      </c>
      <c r="AE387" t="s">
        <v>3710</v>
      </c>
      <c r="AF387" t="s">
        <v>3576</v>
      </c>
      <c r="AG387" t="s">
        <v>3577</v>
      </c>
    </row>
    <row r="388" spans="1:33" x14ac:dyDescent="0.25">
      <c r="A388" t="s">
        <v>12</v>
      </c>
      <c r="B388">
        <v>710791</v>
      </c>
      <c r="C388" t="s">
        <v>1924</v>
      </c>
      <c r="D388" s="4" t="str">
        <f t="shared" si="72"/>
        <v>2023-06-13</v>
      </c>
      <c r="E388" s="2">
        <f t="shared" si="73"/>
        <v>29</v>
      </c>
      <c r="F388" s="2">
        <v>5</v>
      </c>
      <c r="G388" s="2" t="s">
        <v>3829</v>
      </c>
      <c r="H388" s="2">
        <v>58</v>
      </c>
      <c r="I388" s="2">
        <v>40</v>
      </c>
      <c r="J388" s="2">
        <f t="shared" si="74"/>
        <v>18</v>
      </c>
      <c r="K388" s="4" t="str">
        <f t="shared" si="75"/>
        <v>13</v>
      </c>
      <c r="L388" s="4" t="str">
        <f t="shared" si="76"/>
        <v>06</v>
      </c>
      <c r="M388" s="4" t="str">
        <f t="shared" si="77"/>
        <v>2023</v>
      </c>
      <c r="N388" t="str">
        <f t="shared" si="78"/>
        <v>15:03</v>
      </c>
      <c r="O388" t="s">
        <v>3705</v>
      </c>
      <c r="P388" t="s">
        <v>3559</v>
      </c>
      <c r="Q388" t="s">
        <v>1868</v>
      </c>
      <c r="R388" s="4" t="str">
        <f t="shared" si="79"/>
        <v>2023-07-12</v>
      </c>
      <c r="S388" s="4" t="str">
        <f t="shared" si="80"/>
        <v>12</v>
      </c>
      <c r="T388" s="4" t="str">
        <f t="shared" si="81"/>
        <v>07</v>
      </c>
      <c r="U388" s="4" t="str">
        <f t="shared" si="82"/>
        <v>2023</v>
      </c>
      <c r="V388" t="str">
        <f t="shared" si="83"/>
        <v>20:02</v>
      </c>
      <c r="W388" t="s">
        <v>3723</v>
      </c>
      <c r="X388">
        <v>4663104784532</v>
      </c>
      <c r="Y388" s="2">
        <v>4663104784532</v>
      </c>
      <c r="Z388" t="s">
        <v>529</v>
      </c>
      <c r="AA388" t="s">
        <v>530</v>
      </c>
      <c r="AB388" t="s">
        <v>204</v>
      </c>
      <c r="AC388" t="s">
        <v>3823</v>
      </c>
      <c r="AD388" t="s">
        <v>1925</v>
      </c>
      <c r="AE388" t="s">
        <v>3711</v>
      </c>
      <c r="AF388" t="s">
        <v>3581</v>
      </c>
      <c r="AG388" t="s">
        <v>3588</v>
      </c>
    </row>
    <row r="389" spans="1:33" x14ac:dyDescent="0.25">
      <c r="A389" t="s">
        <v>12</v>
      </c>
      <c r="B389">
        <v>711055</v>
      </c>
      <c r="C389" t="s">
        <v>1920</v>
      </c>
      <c r="D389" s="4" t="str">
        <f t="shared" si="72"/>
        <v>2023-06-13</v>
      </c>
      <c r="E389" s="2">
        <f t="shared" si="73"/>
        <v>91</v>
      </c>
      <c r="F389" s="2">
        <v>5</v>
      </c>
      <c r="G389" s="2" t="s">
        <v>3829</v>
      </c>
      <c r="H389" s="2">
        <v>58</v>
      </c>
      <c r="I389" s="2">
        <v>40</v>
      </c>
      <c r="J389" s="2">
        <f t="shared" si="74"/>
        <v>18</v>
      </c>
      <c r="K389" s="4" t="str">
        <f t="shared" si="75"/>
        <v>13</v>
      </c>
      <c r="L389" s="4" t="str">
        <f t="shared" si="76"/>
        <v>06</v>
      </c>
      <c r="M389" s="4" t="str">
        <f t="shared" si="77"/>
        <v>2023</v>
      </c>
      <c r="N389" t="str">
        <f t="shared" si="78"/>
        <v>22:46</v>
      </c>
      <c r="O389" t="s">
        <v>3705</v>
      </c>
      <c r="P389" t="s">
        <v>3559</v>
      </c>
      <c r="Q389" t="s">
        <v>1365</v>
      </c>
      <c r="R389" s="4" t="str">
        <f t="shared" si="79"/>
        <v>2023-09-12</v>
      </c>
      <c r="S389" s="4" t="str">
        <f t="shared" si="80"/>
        <v>12</v>
      </c>
      <c r="T389" s="4" t="str">
        <f t="shared" si="81"/>
        <v>09</v>
      </c>
      <c r="U389" s="4" t="str">
        <f t="shared" si="82"/>
        <v>2023</v>
      </c>
      <c r="V389" t="str">
        <f t="shared" si="83"/>
        <v>16:05</v>
      </c>
      <c r="W389" t="s">
        <v>3763</v>
      </c>
      <c r="X389">
        <v>404449959911</v>
      </c>
      <c r="Y389" s="2">
        <v>404449959911</v>
      </c>
      <c r="Z389" t="s">
        <v>1921</v>
      </c>
      <c r="AA389" t="s">
        <v>1922</v>
      </c>
      <c r="AB389" t="s">
        <v>604</v>
      </c>
      <c r="AC389" t="s">
        <v>3817</v>
      </c>
      <c r="AD389" t="s">
        <v>1923</v>
      </c>
      <c r="AE389" t="s">
        <v>3712</v>
      </c>
      <c r="AF389" t="s">
        <v>3578</v>
      </c>
      <c r="AG389" t="s">
        <v>3579</v>
      </c>
    </row>
    <row r="390" spans="1:33" x14ac:dyDescent="0.25">
      <c r="A390" t="s">
        <v>12</v>
      </c>
      <c r="B390">
        <v>711072</v>
      </c>
      <c r="C390" t="s">
        <v>1917</v>
      </c>
      <c r="D390" s="4" t="str">
        <f t="shared" si="72"/>
        <v>2023-06-14</v>
      </c>
      <c r="E390" s="2">
        <f t="shared" si="73"/>
        <v>105</v>
      </c>
      <c r="F390" s="2">
        <v>5</v>
      </c>
      <c r="G390" s="2" t="s">
        <v>3829</v>
      </c>
      <c r="H390" s="2">
        <v>58</v>
      </c>
      <c r="I390" s="2">
        <v>40</v>
      </c>
      <c r="J390" s="2">
        <f t="shared" si="74"/>
        <v>18</v>
      </c>
      <c r="K390" s="4" t="str">
        <f t="shared" si="75"/>
        <v>14</v>
      </c>
      <c r="L390" s="4" t="str">
        <f t="shared" si="76"/>
        <v>06</v>
      </c>
      <c r="M390" s="4" t="str">
        <f t="shared" si="77"/>
        <v>2023</v>
      </c>
      <c r="N390" t="str">
        <f t="shared" si="78"/>
        <v>00:33</v>
      </c>
      <c r="O390" t="s">
        <v>3705</v>
      </c>
      <c r="P390" t="s">
        <v>3559</v>
      </c>
      <c r="Q390" t="s">
        <v>1915</v>
      </c>
      <c r="R390" s="4" t="str">
        <f t="shared" si="79"/>
        <v>2023-09-27</v>
      </c>
      <c r="S390" s="4" t="str">
        <f t="shared" si="80"/>
        <v>27</v>
      </c>
      <c r="T390" s="4" t="str">
        <f t="shared" si="81"/>
        <v>09</v>
      </c>
      <c r="U390" s="4" t="str">
        <f t="shared" si="82"/>
        <v>2023</v>
      </c>
      <c r="V390" t="str">
        <f t="shared" si="83"/>
        <v>13:03</v>
      </c>
      <c r="W390" t="s">
        <v>3763</v>
      </c>
      <c r="X390">
        <v>9516767928084</v>
      </c>
      <c r="Y390" s="2">
        <v>9516767928084</v>
      </c>
      <c r="Z390" t="s">
        <v>179</v>
      </c>
      <c r="AA390" t="s">
        <v>180</v>
      </c>
      <c r="AB390" t="s">
        <v>16</v>
      </c>
      <c r="AC390" t="s">
        <v>3821</v>
      </c>
      <c r="AD390" t="s">
        <v>1918</v>
      </c>
      <c r="AE390" t="s">
        <v>1919</v>
      </c>
      <c r="AF390" t="s">
        <v>3576</v>
      </c>
      <c r="AG390" t="s">
        <v>3577</v>
      </c>
    </row>
    <row r="391" spans="1:33" x14ac:dyDescent="0.25">
      <c r="A391" t="s">
        <v>12</v>
      </c>
      <c r="B391">
        <v>711433</v>
      </c>
      <c r="C391" t="s">
        <v>1914</v>
      </c>
      <c r="D391" s="4" t="str">
        <f t="shared" si="72"/>
        <v>2023-06-14</v>
      </c>
      <c r="E391" s="2">
        <f t="shared" si="73"/>
        <v>105</v>
      </c>
      <c r="F391" s="2">
        <v>5</v>
      </c>
      <c r="G391" s="2" t="s">
        <v>3829</v>
      </c>
      <c r="H391" s="2">
        <v>58</v>
      </c>
      <c r="I391" s="2">
        <v>40</v>
      </c>
      <c r="J391" s="2">
        <f t="shared" si="74"/>
        <v>18</v>
      </c>
      <c r="K391" s="4" t="str">
        <f t="shared" si="75"/>
        <v>14</v>
      </c>
      <c r="L391" s="4" t="str">
        <f t="shared" si="76"/>
        <v>06</v>
      </c>
      <c r="M391" s="4" t="str">
        <f t="shared" si="77"/>
        <v>2023</v>
      </c>
      <c r="N391" t="str">
        <f t="shared" si="78"/>
        <v>19:31</v>
      </c>
      <c r="O391" t="s">
        <v>3705</v>
      </c>
      <c r="P391" t="s">
        <v>3559</v>
      </c>
      <c r="Q391" t="s">
        <v>1915</v>
      </c>
      <c r="R391" s="4" t="str">
        <f t="shared" si="79"/>
        <v>2023-09-27</v>
      </c>
      <c r="S391" s="4" t="str">
        <f t="shared" si="80"/>
        <v>27</v>
      </c>
      <c r="T391" s="4" t="str">
        <f t="shared" si="81"/>
        <v>09</v>
      </c>
      <c r="U391" s="4" t="str">
        <f t="shared" si="82"/>
        <v>2023</v>
      </c>
      <c r="V391" t="str">
        <f t="shared" si="83"/>
        <v>13:03</v>
      </c>
      <c r="W391" t="s">
        <v>3763</v>
      </c>
      <c r="X391">
        <v>16527438619156</v>
      </c>
      <c r="Y391" s="2">
        <v>16527438619156</v>
      </c>
      <c r="Z391" t="s">
        <v>1836</v>
      </c>
      <c r="AA391" t="s">
        <v>1837</v>
      </c>
      <c r="AB391" t="s">
        <v>16</v>
      </c>
      <c r="AC391" t="s">
        <v>3821</v>
      </c>
      <c r="AD391" t="s">
        <v>1838</v>
      </c>
      <c r="AE391" t="s">
        <v>1916</v>
      </c>
      <c r="AF391" t="s">
        <v>3574</v>
      </c>
      <c r="AG391" t="s">
        <v>3584</v>
      </c>
    </row>
    <row r="392" spans="1:33" x14ac:dyDescent="0.25">
      <c r="A392" t="s">
        <v>12</v>
      </c>
      <c r="B392">
        <v>711436</v>
      </c>
      <c r="C392" t="s">
        <v>1912</v>
      </c>
      <c r="D392" s="4" t="str">
        <f t="shared" si="72"/>
        <v>2023-06-14</v>
      </c>
      <c r="E392" s="2">
        <f t="shared" si="73"/>
        <v>105</v>
      </c>
      <c r="F392" s="2">
        <v>5</v>
      </c>
      <c r="G392" s="2" t="s">
        <v>3829</v>
      </c>
      <c r="H392" s="2">
        <v>58</v>
      </c>
      <c r="I392" s="2">
        <v>40</v>
      </c>
      <c r="J392" s="2">
        <f t="shared" si="74"/>
        <v>18</v>
      </c>
      <c r="K392" s="4" t="str">
        <f t="shared" si="75"/>
        <v>14</v>
      </c>
      <c r="L392" s="4" t="str">
        <f t="shared" si="76"/>
        <v>06</v>
      </c>
      <c r="M392" s="4" t="str">
        <f t="shared" si="77"/>
        <v>2023</v>
      </c>
      <c r="N392" t="str">
        <f t="shared" si="78"/>
        <v>19:31</v>
      </c>
      <c r="O392" t="s">
        <v>3705</v>
      </c>
      <c r="P392" t="s">
        <v>3559</v>
      </c>
      <c r="Q392" t="s">
        <v>1891</v>
      </c>
      <c r="R392" s="4" t="str">
        <f t="shared" si="79"/>
        <v>2023-09-27</v>
      </c>
      <c r="S392" s="4" t="str">
        <f t="shared" si="80"/>
        <v>27</v>
      </c>
      <c r="T392" s="4" t="str">
        <f t="shared" si="81"/>
        <v>09</v>
      </c>
      <c r="U392" s="4" t="str">
        <f t="shared" si="82"/>
        <v>2023</v>
      </c>
      <c r="V392" t="str">
        <f t="shared" si="83"/>
        <v>13:03</v>
      </c>
      <c r="W392" t="s">
        <v>3763</v>
      </c>
      <c r="X392">
        <v>16527438619284</v>
      </c>
      <c r="Y392" s="2">
        <v>16527438619284</v>
      </c>
      <c r="Z392" t="s">
        <v>1908</v>
      </c>
      <c r="AA392" t="s">
        <v>1909</v>
      </c>
      <c r="AB392" t="s">
        <v>16</v>
      </c>
      <c r="AC392" t="s">
        <v>3821</v>
      </c>
      <c r="AD392" t="s">
        <v>1838</v>
      </c>
      <c r="AE392" t="s">
        <v>1913</v>
      </c>
      <c r="AF392" t="s">
        <v>3574</v>
      </c>
      <c r="AG392" t="s">
        <v>3584</v>
      </c>
    </row>
    <row r="393" spans="1:33" x14ac:dyDescent="0.25">
      <c r="A393" t="s">
        <v>12</v>
      </c>
      <c r="B393">
        <v>711440</v>
      </c>
      <c r="C393" t="s">
        <v>1907</v>
      </c>
      <c r="D393" s="4" t="str">
        <f t="shared" si="72"/>
        <v>2023-06-14</v>
      </c>
      <c r="E393" s="2">
        <f t="shared" si="73"/>
        <v>105</v>
      </c>
      <c r="F393" s="2">
        <v>5</v>
      </c>
      <c r="G393" s="2" t="s">
        <v>3829</v>
      </c>
      <c r="H393" s="2">
        <v>58</v>
      </c>
      <c r="I393" s="2">
        <v>40</v>
      </c>
      <c r="J393" s="2">
        <f t="shared" si="74"/>
        <v>18</v>
      </c>
      <c r="K393" s="4" t="str">
        <f t="shared" si="75"/>
        <v>14</v>
      </c>
      <c r="L393" s="4" t="str">
        <f t="shared" si="76"/>
        <v>06</v>
      </c>
      <c r="M393" s="4" t="str">
        <f t="shared" si="77"/>
        <v>2023</v>
      </c>
      <c r="N393" t="str">
        <f t="shared" si="78"/>
        <v>19:31</v>
      </c>
      <c r="O393" t="s">
        <v>3705</v>
      </c>
      <c r="P393" t="s">
        <v>3559</v>
      </c>
      <c r="Q393" t="s">
        <v>1891</v>
      </c>
      <c r="R393" s="4" t="str">
        <f t="shared" si="79"/>
        <v>2023-09-27</v>
      </c>
      <c r="S393" s="4" t="str">
        <f t="shared" si="80"/>
        <v>27</v>
      </c>
      <c r="T393" s="4" t="str">
        <f t="shared" si="81"/>
        <v>09</v>
      </c>
      <c r="U393" s="4" t="str">
        <f t="shared" si="82"/>
        <v>2023</v>
      </c>
      <c r="V393" t="str">
        <f t="shared" si="83"/>
        <v>13:03</v>
      </c>
      <c r="W393" t="s">
        <v>3763</v>
      </c>
      <c r="X393">
        <v>16527438619284</v>
      </c>
      <c r="Y393" s="2">
        <v>16527438619284</v>
      </c>
      <c r="Z393" t="s">
        <v>1908</v>
      </c>
      <c r="AA393" t="s">
        <v>1909</v>
      </c>
      <c r="AB393" t="s">
        <v>16</v>
      </c>
      <c r="AC393" t="s">
        <v>3821</v>
      </c>
      <c r="AD393" t="s">
        <v>1910</v>
      </c>
      <c r="AE393" t="s">
        <v>1911</v>
      </c>
      <c r="AF393" t="s">
        <v>3574</v>
      </c>
      <c r="AG393" t="s">
        <v>3584</v>
      </c>
    </row>
    <row r="394" spans="1:33" x14ac:dyDescent="0.25">
      <c r="A394" t="s">
        <v>12</v>
      </c>
      <c r="B394">
        <v>711455</v>
      </c>
      <c r="C394" t="s">
        <v>1904</v>
      </c>
      <c r="D394" s="4" t="str">
        <f t="shared" si="72"/>
        <v>2023-06-14</v>
      </c>
      <c r="E394" s="2">
        <f t="shared" si="73"/>
        <v>105</v>
      </c>
      <c r="F394" s="2">
        <v>5</v>
      </c>
      <c r="G394" s="2" t="s">
        <v>3829</v>
      </c>
      <c r="H394" s="2">
        <v>58</v>
      </c>
      <c r="I394" s="2">
        <v>40</v>
      </c>
      <c r="J394" s="2">
        <f t="shared" si="74"/>
        <v>18</v>
      </c>
      <c r="K394" s="4" t="str">
        <f t="shared" si="75"/>
        <v>14</v>
      </c>
      <c r="L394" s="4" t="str">
        <f t="shared" si="76"/>
        <v>06</v>
      </c>
      <c r="M394" s="4" t="str">
        <f t="shared" si="77"/>
        <v>2023</v>
      </c>
      <c r="N394" t="str">
        <f t="shared" si="78"/>
        <v>19:32</v>
      </c>
      <c r="O394" t="s">
        <v>3705</v>
      </c>
      <c r="P394" t="s">
        <v>3559</v>
      </c>
      <c r="Q394" t="s">
        <v>1891</v>
      </c>
      <c r="R394" s="4" t="str">
        <f t="shared" si="79"/>
        <v>2023-09-27</v>
      </c>
      <c r="S394" s="4" t="str">
        <f t="shared" si="80"/>
        <v>27</v>
      </c>
      <c r="T394" s="4" t="str">
        <f t="shared" si="81"/>
        <v>09</v>
      </c>
      <c r="U394" s="4" t="str">
        <f t="shared" si="82"/>
        <v>2023</v>
      </c>
      <c r="V394" t="str">
        <f t="shared" si="83"/>
        <v>13:03</v>
      </c>
      <c r="W394" t="s">
        <v>3763</v>
      </c>
      <c r="X394">
        <v>16527352047380</v>
      </c>
      <c r="Y394" s="2">
        <v>16527352047380</v>
      </c>
      <c r="Z394" t="s">
        <v>1905</v>
      </c>
      <c r="AA394" t="s">
        <v>1906</v>
      </c>
      <c r="AB394" t="s">
        <v>16</v>
      </c>
      <c r="AC394" t="s">
        <v>3821</v>
      </c>
      <c r="AD394" t="s">
        <v>1838</v>
      </c>
      <c r="AE394" t="s">
        <v>3713</v>
      </c>
      <c r="AF394" t="s">
        <v>3574</v>
      </c>
      <c r="AG394" t="s">
        <v>3584</v>
      </c>
    </row>
    <row r="395" spans="1:33" x14ac:dyDescent="0.25">
      <c r="A395" t="s">
        <v>12</v>
      </c>
      <c r="B395">
        <v>711475</v>
      </c>
      <c r="C395" t="s">
        <v>1901</v>
      </c>
      <c r="D395" s="4" t="str">
        <f t="shared" si="72"/>
        <v>2023-06-14</v>
      </c>
      <c r="E395" s="2">
        <f t="shared" si="73"/>
        <v>118</v>
      </c>
      <c r="F395" s="2">
        <v>5</v>
      </c>
      <c r="G395" s="2" t="s">
        <v>3829</v>
      </c>
      <c r="H395" s="2">
        <v>58</v>
      </c>
      <c r="I395" s="2">
        <v>40</v>
      </c>
      <c r="J395" s="2">
        <f t="shared" si="74"/>
        <v>18</v>
      </c>
      <c r="K395" s="4" t="str">
        <f t="shared" si="75"/>
        <v>14</v>
      </c>
      <c r="L395" s="4" t="str">
        <f t="shared" si="76"/>
        <v>06</v>
      </c>
      <c r="M395" s="4" t="str">
        <f t="shared" si="77"/>
        <v>2023</v>
      </c>
      <c r="N395" t="str">
        <f t="shared" si="78"/>
        <v>20:11</v>
      </c>
      <c r="O395" t="s">
        <v>3705</v>
      </c>
      <c r="P395" t="s">
        <v>3559</v>
      </c>
      <c r="Q395" t="s">
        <v>1902</v>
      </c>
      <c r="R395" s="4" t="str">
        <f t="shared" si="79"/>
        <v>2023-10-10</v>
      </c>
      <c r="S395" s="4" t="str">
        <f t="shared" si="80"/>
        <v>10</v>
      </c>
      <c r="T395" s="4" t="str">
        <f t="shared" si="81"/>
        <v>10</v>
      </c>
      <c r="U395" s="4" t="str">
        <f t="shared" si="82"/>
        <v>2023</v>
      </c>
      <c r="V395" t="str">
        <f t="shared" si="83"/>
        <v>15:03</v>
      </c>
      <c r="W395" t="s">
        <v>3776</v>
      </c>
      <c r="X395">
        <v>397548477291</v>
      </c>
      <c r="Y395" s="2">
        <v>397548477291</v>
      </c>
      <c r="Z395" t="s">
        <v>1869</v>
      </c>
      <c r="AA395" t="s">
        <v>1870</v>
      </c>
      <c r="AB395" t="s">
        <v>16</v>
      </c>
      <c r="AC395" t="s">
        <v>3821</v>
      </c>
      <c r="AD395" t="s">
        <v>1903</v>
      </c>
      <c r="AE395" t="s">
        <v>3736</v>
      </c>
      <c r="AF395" t="s">
        <v>3578</v>
      </c>
      <c r="AG395" t="s">
        <v>3579</v>
      </c>
    </row>
    <row r="396" spans="1:33" x14ac:dyDescent="0.25">
      <c r="A396" t="s">
        <v>12</v>
      </c>
      <c r="B396">
        <v>711481</v>
      </c>
      <c r="C396" t="s">
        <v>1895</v>
      </c>
      <c r="D396" s="4" t="str">
        <f t="shared" si="72"/>
        <v>2023-06-14</v>
      </c>
      <c r="E396" s="2">
        <f t="shared" si="73"/>
        <v>1</v>
      </c>
      <c r="F396" s="2">
        <v>5</v>
      </c>
      <c r="G396" s="2" t="s">
        <v>3830</v>
      </c>
      <c r="H396" s="2">
        <v>58</v>
      </c>
      <c r="I396" s="2">
        <v>40</v>
      </c>
      <c r="J396" s="2">
        <f t="shared" si="74"/>
        <v>18</v>
      </c>
      <c r="K396" s="4" t="str">
        <f t="shared" si="75"/>
        <v>14</v>
      </c>
      <c r="L396" s="4" t="str">
        <f t="shared" si="76"/>
        <v>06</v>
      </c>
      <c r="M396" s="4" t="str">
        <f t="shared" si="77"/>
        <v>2023</v>
      </c>
      <c r="N396" t="str">
        <f t="shared" si="78"/>
        <v>20:32</v>
      </c>
      <c r="O396" t="s">
        <v>3705</v>
      </c>
      <c r="P396" t="s">
        <v>3559</v>
      </c>
      <c r="Q396" t="s">
        <v>1896</v>
      </c>
      <c r="R396" s="4" t="str">
        <f t="shared" si="79"/>
        <v>2023-06-15</v>
      </c>
      <c r="S396" s="4" t="str">
        <f t="shared" si="80"/>
        <v>15</v>
      </c>
      <c r="T396" s="4" t="str">
        <f t="shared" si="81"/>
        <v>06</v>
      </c>
      <c r="U396" s="4" t="str">
        <f t="shared" si="82"/>
        <v>2023</v>
      </c>
      <c r="V396" t="str">
        <f t="shared" si="83"/>
        <v>19:03</v>
      </c>
      <c r="W396" t="s">
        <v>3705</v>
      </c>
      <c r="X396">
        <v>424205354831</v>
      </c>
      <c r="Y396" s="2">
        <v>424205354831</v>
      </c>
      <c r="Z396" t="s">
        <v>1897</v>
      </c>
      <c r="AA396" t="s">
        <v>1898</v>
      </c>
      <c r="AB396" t="s">
        <v>94</v>
      </c>
      <c r="AC396" t="s">
        <v>3823</v>
      </c>
      <c r="AD396" t="s">
        <v>1899</v>
      </c>
      <c r="AE396" t="s">
        <v>1900</v>
      </c>
      <c r="AF396" t="s">
        <v>3581</v>
      </c>
      <c r="AG396" t="s">
        <v>3590</v>
      </c>
    </row>
    <row r="397" spans="1:33" x14ac:dyDescent="0.25">
      <c r="A397" t="s">
        <v>12</v>
      </c>
      <c r="B397">
        <v>711700</v>
      </c>
      <c r="C397" t="s">
        <v>1890</v>
      </c>
      <c r="D397" s="4" t="str">
        <f t="shared" si="72"/>
        <v>2023-06-15</v>
      </c>
      <c r="E397" s="2">
        <f t="shared" si="73"/>
        <v>104</v>
      </c>
      <c r="F397" s="2">
        <v>5</v>
      </c>
      <c r="G397" s="2" t="s">
        <v>3829</v>
      </c>
      <c r="H397" s="2">
        <v>58</v>
      </c>
      <c r="I397" s="2">
        <v>40</v>
      </c>
      <c r="J397" s="2">
        <f t="shared" si="74"/>
        <v>18</v>
      </c>
      <c r="K397" s="4" t="str">
        <f t="shared" si="75"/>
        <v>15</v>
      </c>
      <c r="L397" s="4" t="str">
        <f t="shared" si="76"/>
        <v>06</v>
      </c>
      <c r="M397" s="4" t="str">
        <f t="shared" si="77"/>
        <v>2023</v>
      </c>
      <c r="N397" t="str">
        <f t="shared" si="78"/>
        <v>13:21</v>
      </c>
      <c r="O397" t="s">
        <v>3705</v>
      </c>
      <c r="P397" t="s">
        <v>3559</v>
      </c>
      <c r="Q397" t="s">
        <v>1891</v>
      </c>
      <c r="R397" s="4" t="str">
        <f t="shared" si="79"/>
        <v>2023-09-27</v>
      </c>
      <c r="S397" s="4" t="str">
        <f t="shared" si="80"/>
        <v>27</v>
      </c>
      <c r="T397" s="4" t="str">
        <f t="shared" si="81"/>
        <v>09</v>
      </c>
      <c r="U397" s="4" t="str">
        <f t="shared" si="82"/>
        <v>2023</v>
      </c>
      <c r="V397" t="str">
        <f t="shared" si="83"/>
        <v>13:03</v>
      </c>
      <c r="W397" t="s">
        <v>3763</v>
      </c>
      <c r="X397">
        <v>16547665988116</v>
      </c>
      <c r="Y397" s="2">
        <v>16547665988116</v>
      </c>
      <c r="Z397" t="s">
        <v>1892</v>
      </c>
      <c r="AA397" t="s">
        <v>1893</v>
      </c>
      <c r="AB397" t="s">
        <v>16</v>
      </c>
      <c r="AC397" t="s">
        <v>3821</v>
      </c>
      <c r="AD397" t="s">
        <v>1838</v>
      </c>
      <c r="AE397" t="s">
        <v>1894</v>
      </c>
      <c r="AF397" t="s">
        <v>3574</v>
      </c>
      <c r="AG397" t="s">
        <v>3584</v>
      </c>
    </row>
    <row r="398" spans="1:33" x14ac:dyDescent="0.25">
      <c r="A398" t="s">
        <v>12</v>
      </c>
      <c r="B398">
        <v>711727</v>
      </c>
      <c r="C398" t="s">
        <v>1885</v>
      </c>
      <c r="D398" s="4" t="str">
        <f t="shared" si="72"/>
        <v>2023-06-15</v>
      </c>
      <c r="E398" s="2">
        <f t="shared" si="73"/>
        <v>8</v>
      </c>
      <c r="F398" s="2">
        <v>5</v>
      </c>
      <c r="G398" s="2" t="s">
        <v>3829</v>
      </c>
      <c r="H398" s="2">
        <v>58</v>
      </c>
      <c r="I398" s="2">
        <v>40</v>
      </c>
      <c r="J398" s="2">
        <f t="shared" si="74"/>
        <v>18</v>
      </c>
      <c r="K398" s="4" t="str">
        <f t="shared" si="75"/>
        <v>15</v>
      </c>
      <c r="L398" s="4" t="str">
        <f t="shared" si="76"/>
        <v>06</v>
      </c>
      <c r="M398" s="4" t="str">
        <f t="shared" si="77"/>
        <v>2023</v>
      </c>
      <c r="N398" t="str">
        <f t="shared" si="78"/>
        <v>14:06</v>
      </c>
      <c r="O398" t="s">
        <v>3705</v>
      </c>
      <c r="P398" t="s">
        <v>3559</v>
      </c>
      <c r="Q398" t="s">
        <v>1886</v>
      </c>
      <c r="R398" s="4" t="str">
        <f t="shared" si="79"/>
        <v>2023-06-23</v>
      </c>
      <c r="S398" s="4" t="str">
        <f t="shared" si="80"/>
        <v>23</v>
      </c>
      <c r="T398" s="4" t="str">
        <f t="shared" si="81"/>
        <v>06</v>
      </c>
      <c r="U398" s="4" t="str">
        <f t="shared" si="82"/>
        <v>2023</v>
      </c>
      <c r="V398" t="str">
        <f t="shared" si="83"/>
        <v>15:04</v>
      </c>
      <c r="W398" t="s">
        <v>3705</v>
      </c>
      <c r="X398">
        <v>14635293645972</v>
      </c>
      <c r="Y398" s="2">
        <v>14635293645972</v>
      </c>
      <c r="Z398" t="s">
        <v>1887</v>
      </c>
      <c r="AA398" t="s">
        <v>1888</v>
      </c>
      <c r="AB398" t="s">
        <v>28</v>
      </c>
      <c r="AC398" t="s">
        <v>3823</v>
      </c>
      <c r="AD398" t="s">
        <v>1889</v>
      </c>
      <c r="AE398" t="s">
        <v>3691</v>
      </c>
      <c r="AF398" t="s">
        <v>2221</v>
      </c>
      <c r="AG398" t="s">
        <v>3580</v>
      </c>
    </row>
    <row r="399" spans="1:33" x14ac:dyDescent="0.25">
      <c r="A399" t="s">
        <v>12</v>
      </c>
      <c r="B399">
        <v>711744</v>
      </c>
      <c r="C399" t="s">
        <v>1880</v>
      </c>
      <c r="D399" s="4" t="str">
        <f t="shared" si="72"/>
        <v>2023-06-15</v>
      </c>
      <c r="E399" s="2">
        <f t="shared" si="73"/>
        <v>4</v>
      </c>
      <c r="F399" s="2">
        <v>5</v>
      </c>
      <c r="G399" s="2" t="s">
        <v>3830</v>
      </c>
      <c r="H399" s="2">
        <v>58</v>
      </c>
      <c r="I399" s="2">
        <v>40</v>
      </c>
      <c r="J399" s="2">
        <f t="shared" si="74"/>
        <v>18</v>
      </c>
      <c r="K399" s="4" t="str">
        <f t="shared" si="75"/>
        <v>15</v>
      </c>
      <c r="L399" s="4" t="str">
        <f t="shared" si="76"/>
        <v>06</v>
      </c>
      <c r="M399" s="4" t="str">
        <f t="shared" si="77"/>
        <v>2023</v>
      </c>
      <c r="N399" t="str">
        <f t="shared" si="78"/>
        <v>14:35</v>
      </c>
      <c r="O399" t="s">
        <v>3705</v>
      </c>
      <c r="P399" t="s">
        <v>3559</v>
      </c>
      <c r="Q399" t="s">
        <v>1819</v>
      </c>
      <c r="R399" s="4" t="str">
        <f t="shared" si="79"/>
        <v>2023-06-19</v>
      </c>
      <c r="S399" s="4" t="str">
        <f t="shared" si="80"/>
        <v>19</v>
      </c>
      <c r="T399" s="4" t="str">
        <f t="shared" si="81"/>
        <v>06</v>
      </c>
      <c r="U399" s="4" t="str">
        <f t="shared" si="82"/>
        <v>2023</v>
      </c>
      <c r="V399" t="str">
        <f t="shared" si="83"/>
        <v>16:03</v>
      </c>
      <c r="W399" t="s">
        <v>3705</v>
      </c>
      <c r="X399">
        <v>16548692890900</v>
      </c>
      <c r="Y399" s="2">
        <v>16548692890900</v>
      </c>
      <c r="Z399" t="s">
        <v>1881</v>
      </c>
      <c r="AA399" t="s">
        <v>1882</v>
      </c>
      <c r="AB399" t="s">
        <v>511</v>
      </c>
      <c r="AC399" t="s">
        <v>3823</v>
      </c>
      <c r="AD399" t="s">
        <v>1883</v>
      </c>
      <c r="AE399" t="s">
        <v>1884</v>
      </c>
      <c r="AF399" t="s">
        <v>3578</v>
      </c>
      <c r="AG399" t="s">
        <v>3585</v>
      </c>
    </row>
    <row r="400" spans="1:33" x14ac:dyDescent="0.25">
      <c r="A400" t="s">
        <v>12</v>
      </c>
      <c r="B400">
        <v>711906</v>
      </c>
      <c r="C400" t="s">
        <v>1875</v>
      </c>
      <c r="D400" s="4" t="str">
        <f t="shared" si="72"/>
        <v>2023-06-15</v>
      </c>
      <c r="E400" s="2">
        <f t="shared" si="73"/>
        <v>7</v>
      </c>
      <c r="F400" s="2">
        <v>5</v>
      </c>
      <c r="G400" s="2" t="s">
        <v>3829</v>
      </c>
      <c r="H400" s="2">
        <v>58</v>
      </c>
      <c r="I400" s="2">
        <v>40</v>
      </c>
      <c r="J400" s="2">
        <f t="shared" si="74"/>
        <v>18</v>
      </c>
      <c r="K400" s="4" t="str">
        <f t="shared" si="75"/>
        <v>15</v>
      </c>
      <c r="L400" s="4" t="str">
        <f t="shared" si="76"/>
        <v>06</v>
      </c>
      <c r="M400" s="4" t="str">
        <f t="shared" si="77"/>
        <v>2023</v>
      </c>
      <c r="N400" t="str">
        <f t="shared" si="78"/>
        <v>19:52</v>
      </c>
      <c r="O400" t="s">
        <v>3705</v>
      </c>
      <c r="P400" t="s">
        <v>3559</v>
      </c>
      <c r="Q400" t="s">
        <v>1779</v>
      </c>
      <c r="R400" s="4" t="str">
        <f t="shared" si="79"/>
        <v>2023-06-22</v>
      </c>
      <c r="S400" s="4" t="str">
        <f t="shared" si="80"/>
        <v>22</v>
      </c>
      <c r="T400" s="4" t="str">
        <f t="shared" si="81"/>
        <v>06</v>
      </c>
      <c r="U400" s="4" t="str">
        <f t="shared" si="82"/>
        <v>2023</v>
      </c>
      <c r="V400" t="str">
        <f t="shared" si="83"/>
        <v>15:04</v>
      </c>
      <c r="W400" t="s">
        <v>3705</v>
      </c>
      <c r="X400">
        <v>378511959931</v>
      </c>
      <c r="Y400" s="2">
        <v>378511959931</v>
      </c>
      <c r="Z400" t="s">
        <v>1876</v>
      </c>
      <c r="AA400" t="s">
        <v>1877</v>
      </c>
      <c r="AB400" t="s">
        <v>94</v>
      </c>
      <c r="AC400" t="s">
        <v>3823</v>
      </c>
      <c r="AD400" t="s">
        <v>1878</v>
      </c>
      <c r="AE400" t="s">
        <v>1879</v>
      </c>
      <c r="AF400" t="s">
        <v>3581</v>
      </c>
      <c r="AG400" t="s">
        <v>3588</v>
      </c>
    </row>
    <row r="401" spans="1:33" x14ac:dyDescent="0.25">
      <c r="A401" t="s">
        <v>12</v>
      </c>
      <c r="B401">
        <v>711940</v>
      </c>
      <c r="C401" t="s">
        <v>1872</v>
      </c>
      <c r="D401" s="4" t="str">
        <f t="shared" si="72"/>
        <v>2023-06-15</v>
      </c>
      <c r="E401" s="2">
        <f t="shared" si="73"/>
        <v>1</v>
      </c>
      <c r="F401" s="2">
        <v>5</v>
      </c>
      <c r="G401" s="2" t="s">
        <v>3830</v>
      </c>
      <c r="H401" s="2">
        <v>58</v>
      </c>
      <c r="I401" s="2">
        <v>40</v>
      </c>
      <c r="J401" s="2">
        <f t="shared" si="74"/>
        <v>18</v>
      </c>
      <c r="K401" s="4" t="str">
        <f t="shared" si="75"/>
        <v>15</v>
      </c>
      <c r="L401" s="4" t="str">
        <f t="shared" si="76"/>
        <v>06</v>
      </c>
      <c r="M401" s="4" t="str">
        <f t="shared" si="77"/>
        <v>2023</v>
      </c>
      <c r="N401" t="str">
        <f t="shared" si="78"/>
        <v>20:53</v>
      </c>
      <c r="O401" t="s">
        <v>3705</v>
      </c>
      <c r="P401" t="s">
        <v>3559</v>
      </c>
      <c r="Q401" t="s">
        <v>1864</v>
      </c>
      <c r="R401" s="4" t="str">
        <f t="shared" si="79"/>
        <v>2023-06-16</v>
      </c>
      <c r="S401" s="4" t="str">
        <f t="shared" si="80"/>
        <v>16</v>
      </c>
      <c r="T401" s="4" t="str">
        <f t="shared" si="81"/>
        <v>06</v>
      </c>
      <c r="U401" s="4" t="str">
        <f t="shared" si="82"/>
        <v>2023</v>
      </c>
      <c r="V401" t="str">
        <f t="shared" si="83"/>
        <v>20:03</v>
      </c>
      <c r="W401" t="s">
        <v>3705</v>
      </c>
      <c r="X401">
        <v>16566340426260</v>
      </c>
      <c r="Y401" s="2">
        <v>16566340426260</v>
      </c>
      <c r="Z401" t="s">
        <v>1765</v>
      </c>
      <c r="AA401" t="s">
        <v>1766</v>
      </c>
      <c r="AB401" t="s">
        <v>94</v>
      </c>
      <c r="AC401" t="s">
        <v>3823</v>
      </c>
      <c r="AD401" t="s">
        <v>1873</v>
      </c>
      <c r="AE401" t="s">
        <v>1874</v>
      </c>
      <c r="AF401" t="s">
        <v>3581</v>
      </c>
      <c r="AG401" t="s">
        <v>3588</v>
      </c>
    </row>
    <row r="402" spans="1:33" x14ac:dyDescent="0.25">
      <c r="A402" t="s">
        <v>12</v>
      </c>
      <c r="B402">
        <v>712003</v>
      </c>
      <c r="C402" t="s">
        <v>1867</v>
      </c>
      <c r="D402" s="4" t="str">
        <f t="shared" si="72"/>
        <v>2023-06-15</v>
      </c>
      <c r="E402" s="2">
        <f t="shared" si="73"/>
        <v>27</v>
      </c>
      <c r="F402" s="2">
        <v>5</v>
      </c>
      <c r="G402" s="2" t="s">
        <v>3829</v>
      </c>
      <c r="H402" s="2">
        <v>58</v>
      </c>
      <c r="I402" s="2">
        <v>40</v>
      </c>
      <c r="J402" s="2">
        <f t="shared" si="74"/>
        <v>18</v>
      </c>
      <c r="K402" s="4" t="str">
        <f t="shared" si="75"/>
        <v>15</v>
      </c>
      <c r="L402" s="4" t="str">
        <f t="shared" si="76"/>
        <v>06</v>
      </c>
      <c r="M402" s="4" t="str">
        <f t="shared" si="77"/>
        <v>2023</v>
      </c>
      <c r="N402" t="str">
        <f t="shared" si="78"/>
        <v>23:30</v>
      </c>
      <c r="O402" t="s">
        <v>3705</v>
      </c>
      <c r="P402" t="s">
        <v>3559</v>
      </c>
      <c r="Q402" t="s">
        <v>1868</v>
      </c>
      <c r="R402" s="4" t="str">
        <f t="shared" si="79"/>
        <v>2023-07-12</v>
      </c>
      <c r="S402" s="4" t="str">
        <f t="shared" si="80"/>
        <v>12</v>
      </c>
      <c r="T402" s="4" t="str">
        <f t="shared" si="81"/>
        <v>07</v>
      </c>
      <c r="U402" s="4" t="str">
        <f t="shared" si="82"/>
        <v>2023</v>
      </c>
      <c r="V402" t="str">
        <f t="shared" si="83"/>
        <v>20:02</v>
      </c>
      <c r="W402" t="s">
        <v>3723</v>
      </c>
      <c r="X402">
        <v>397548477291</v>
      </c>
      <c r="Y402" s="2">
        <v>397548477291</v>
      </c>
      <c r="Z402" t="s">
        <v>1869</v>
      </c>
      <c r="AA402" t="s">
        <v>1870</v>
      </c>
      <c r="AB402" t="s">
        <v>204</v>
      </c>
      <c r="AC402" t="s">
        <v>3823</v>
      </c>
      <c r="AD402" t="s">
        <v>1871</v>
      </c>
      <c r="AE402" t="s">
        <v>3714</v>
      </c>
      <c r="AF402" t="s">
        <v>3581</v>
      </c>
      <c r="AG402" t="s">
        <v>3575</v>
      </c>
    </row>
    <row r="403" spans="1:33" x14ac:dyDescent="0.25">
      <c r="A403" t="s">
        <v>12</v>
      </c>
      <c r="B403">
        <v>712007</v>
      </c>
      <c r="C403" t="s">
        <v>1863</v>
      </c>
      <c r="D403" s="4" t="str">
        <f t="shared" si="72"/>
        <v>2023-06-16</v>
      </c>
      <c r="E403" s="2">
        <f t="shared" si="73"/>
        <v>0</v>
      </c>
      <c r="F403" s="2">
        <v>5</v>
      </c>
      <c r="G403" s="2" t="s">
        <v>3830</v>
      </c>
      <c r="H403" s="2">
        <v>58</v>
      </c>
      <c r="I403" s="2">
        <v>40</v>
      </c>
      <c r="J403" s="2">
        <f t="shared" si="74"/>
        <v>18</v>
      </c>
      <c r="K403" s="4" t="str">
        <f t="shared" si="75"/>
        <v>16</v>
      </c>
      <c r="L403" s="4" t="str">
        <f t="shared" si="76"/>
        <v>06</v>
      </c>
      <c r="M403" s="4" t="str">
        <f t="shared" si="77"/>
        <v>2023</v>
      </c>
      <c r="N403" t="str">
        <f t="shared" si="78"/>
        <v>00:12</v>
      </c>
      <c r="O403" t="s">
        <v>3705</v>
      </c>
      <c r="P403" t="s">
        <v>3559</v>
      </c>
      <c r="Q403" t="s">
        <v>1864</v>
      </c>
      <c r="R403" s="4" t="str">
        <f t="shared" si="79"/>
        <v>2023-06-16</v>
      </c>
      <c r="S403" s="4" t="str">
        <f t="shared" si="80"/>
        <v>16</v>
      </c>
      <c r="T403" s="4" t="str">
        <f t="shared" si="81"/>
        <v>06</v>
      </c>
      <c r="U403" s="4" t="str">
        <f t="shared" si="82"/>
        <v>2023</v>
      </c>
      <c r="V403" t="str">
        <f t="shared" si="83"/>
        <v>20:03</v>
      </c>
      <c r="W403" t="s">
        <v>3705</v>
      </c>
      <c r="X403">
        <v>380472514072</v>
      </c>
      <c r="Y403" s="2">
        <v>380472514072</v>
      </c>
      <c r="Z403" t="s">
        <v>1775</v>
      </c>
      <c r="AA403" t="s">
        <v>1776</v>
      </c>
      <c r="AB403" t="s">
        <v>94</v>
      </c>
      <c r="AC403" t="s">
        <v>3823</v>
      </c>
      <c r="AD403" t="s">
        <v>1865</v>
      </c>
      <c r="AE403" t="s">
        <v>1866</v>
      </c>
      <c r="AF403" t="s">
        <v>3581</v>
      </c>
      <c r="AG403" t="s">
        <v>3588</v>
      </c>
    </row>
    <row r="404" spans="1:33" x14ac:dyDescent="0.25">
      <c r="A404" t="s">
        <v>12</v>
      </c>
      <c r="B404">
        <v>712033</v>
      </c>
      <c r="C404" t="s">
        <v>1857</v>
      </c>
      <c r="D404" s="4" t="str">
        <f t="shared" si="72"/>
        <v>2023-06-16</v>
      </c>
      <c r="E404" s="2">
        <f t="shared" si="73"/>
        <v>0</v>
      </c>
      <c r="F404" s="2">
        <v>5</v>
      </c>
      <c r="G404" s="2" t="s">
        <v>3830</v>
      </c>
      <c r="H404" s="2">
        <v>58</v>
      </c>
      <c r="I404" s="2">
        <v>40</v>
      </c>
      <c r="J404" s="2">
        <f t="shared" si="74"/>
        <v>18</v>
      </c>
      <c r="K404" s="4" t="str">
        <f t="shared" si="75"/>
        <v>16</v>
      </c>
      <c r="L404" s="4" t="str">
        <f t="shared" si="76"/>
        <v>06</v>
      </c>
      <c r="M404" s="4" t="str">
        <f t="shared" si="77"/>
        <v>2023</v>
      </c>
      <c r="N404" t="str">
        <f t="shared" si="78"/>
        <v>03:25</v>
      </c>
      <c r="O404" t="s">
        <v>3705</v>
      </c>
      <c r="P404" t="s">
        <v>3559</v>
      </c>
      <c r="Q404" t="s">
        <v>1858</v>
      </c>
      <c r="R404" s="4" t="str">
        <f t="shared" si="79"/>
        <v>2023-06-16</v>
      </c>
      <c r="S404" s="4" t="str">
        <f t="shared" si="80"/>
        <v>16</v>
      </c>
      <c r="T404" s="4" t="str">
        <f t="shared" si="81"/>
        <v>06</v>
      </c>
      <c r="U404" s="4" t="str">
        <f t="shared" si="82"/>
        <v>2023</v>
      </c>
      <c r="V404" t="str">
        <f t="shared" si="83"/>
        <v>19:04</v>
      </c>
      <c r="W404" t="s">
        <v>3705</v>
      </c>
      <c r="X404">
        <v>16041856465684</v>
      </c>
      <c r="Y404" s="2">
        <v>16041856465684</v>
      </c>
      <c r="Z404" t="s">
        <v>1859</v>
      </c>
      <c r="AA404" t="s">
        <v>1860</v>
      </c>
      <c r="AB404" t="s">
        <v>94</v>
      </c>
      <c r="AC404" t="s">
        <v>3823</v>
      </c>
      <c r="AD404" t="s">
        <v>1861</v>
      </c>
      <c r="AE404" t="s">
        <v>1862</v>
      </c>
      <c r="AF404" t="s">
        <v>3581</v>
      </c>
      <c r="AG404" t="s">
        <v>3590</v>
      </c>
    </row>
    <row r="405" spans="1:33" x14ac:dyDescent="0.25">
      <c r="A405" t="s">
        <v>12</v>
      </c>
      <c r="B405">
        <v>712077</v>
      </c>
      <c r="C405" t="s">
        <v>1851</v>
      </c>
      <c r="D405" s="4" t="str">
        <f t="shared" si="72"/>
        <v>2023-06-16</v>
      </c>
      <c r="E405" s="2">
        <f t="shared" si="73"/>
        <v>0</v>
      </c>
      <c r="F405" s="2">
        <v>5</v>
      </c>
      <c r="G405" s="2" t="s">
        <v>3830</v>
      </c>
      <c r="H405" s="2">
        <v>58</v>
      </c>
      <c r="I405" s="2">
        <v>40</v>
      </c>
      <c r="J405" s="2">
        <f t="shared" si="74"/>
        <v>18</v>
      </c>
      <c r="K405" s="4" t="str">
        <f t="shared" si="75"/>
        <v>16</v>
      </c>
      <c r="L405" s="4" t="str">
        <f t="shared" si="76"/>
        <v>06</v>
      </c>
      <c r="M405" s="4" t="str">
        <f t="shared" si="77"/>
        <v>2023</v>
      </c>
      <c r="N405" t="str">
        <f t="shared" si="78"/>
        <v>13:17</v>
      </c>
      <c r="O405" t="s">
        <v>3705</v>
      </c>
      <c r="P405" t="s">
        <v>3559</v>
      </c>
      <c r="Q405" t="s">
        <v>1852</v>
      </c>
      <c r="R405" s="4" t="str">
        <f t="shared" si="79"/>
        <v>2023-06-16</v>
      </c>
      <c r="S405" s="4" t="str">
        <f t="shared" si="80"/>
        <v>16</v>
      </c>
      <c r="T405" s="4" t="str">
        <f t="shared" si="81"/>
        <v>06</v>
      </c>
      <c r="U405" s="4" t="str">
        <f t="shared" si="82"/>
        <v>2023</v>
      </c>
      <c r="V405" t="str">
        <f t="shared" si="83"/>
        <v>17:04</v>
      </c>
      <c r="W405" t="s">
        <v>3705</v>
      </c>
      <c r="X405">
        <v>16580122332692</v>
      </c>
      <c r="Y405" s="2">
        <v>16580122332692</v>
      </c>
      <c r="Z405" t="s">
        <v>1853</v>
      </c>
      <c r="AA405" t="s">
        <v>1854</v>
      </c>
      <c r="AB405" t="s">
        <v>94</v>
      </c>
      <c r="AC405" t="s">
        <v>3823</v>
      </c>
      <c r="AD405" t="s">
        <v>1855</v>
      </c>
      <c r="AE405" t="s">
        <v>1856</v>
      </c>
      <c r="AF405" t="s">
        <v>3581</v>
      </c>
      <c r="AG405" t="s">
        <v>3590</v>
      </c>
    </row>
    <row r="406" spans="1:33" x14ac:dyDescent="0.25">
      <c r="A406" t="s">
        <v>12</v>
      </c>
      <c r="B406">
        <v>712107</v>
      </c>
      <c r="C406" t="s">
        <v>1846</v>
      </c>
      <c r="D406" s="4" t="str">
        <f t="shared" si="72"/>
        <v>2023-06-16</v>
      </c>
      <c r="E406" s="2">
        <f t="shared" si="73"/>
        <v>0</v>
      </c>
      <c r="F406" s="2">
        <v>5</v>
      </c>
      <c r="G406" s="2" t="s">
        <v>3830</v>
      </c>
      <c r="H406" s="2">
        <v>58</v>
      </c>
      <c r="I406" s="2">
        <v>40</v>
      </c>
      <c r="J406" s="2">
        <f t="shared" si="74"/>
        <v>18</v>
      </c>
      <c r="K406" s="4" t="str">
        <f t="shared" si="75"/>
        <v>16</v>
      </c>
      <c r="L406" s="4" t="str">
        <f t="shared" si="76"/>
        <v>06</v>
      </c>
      <c r="M406" s="4" t="str">
        <f t="shared" si="77"/>
        <v>2023</v>
      </c>
      <c r="N406" t="str">
        <f t="shared" si="78"/>
        <v>14:14</v>
      </c>
      <c r="O406" t="s">
        <v>3705</v>
      </c>
      <c r="P406" t="s">
        <v>3559</v>
      </c>
      <c r="Q406" t="s">
        <v>1841</v>
      </c>
      <c r="R406" s="4" t="str">
        <f t="shared" si="79"/>
        <v>2023-06-16</v>
      </c>
      <c r="S406" s="4" t="str">
        <f t="shared" si="80"/>
        <v>16</v>
      </c>
      <c r="T406" s="4" t="str">
        <f t="shared" si="81"/>
        <v>06</v>
      </c>
      <c r="U406" s="4" t="str">
        <f t="shared" si="82"/>
        <v>2023</v>
      </c>
      <c r="V406" t="str">
        <f t="shared" si="83"/>
        <v>19:04</v>
      </c>
      <c r="W406" t="s">
        <v>3705</v>
      </c>
      <c r="X406">
        <v>16580122332564</v>
      </c>
      <c r="Y406" s="2">
        <v>16580122332564</v>
      </c>
      <c r="Z406" t="s">
        <v>1847</v>
      </c>
      <c r="AA406" t="s">
        <v>1848</v>
      </c>
      <c r="AB406" t="s">
        <v>94</v>
      </c>
      <c r="AC406" t="s">
        <v>3823</v>
      </c>
      <c r="AD406" t="s">
        <v>1849</v>
      </c>
      <c r="AE406" t="s">
        <v>1850</v>
      </c>
      <c r="AF406" t="s">
        <v>3578</v>
      </c>
      <c r="AG406" t="s">
        <v>3579</v>
      </c>
    </row>
    <row r="407" spans="1:33" x14ac:dyDescent="0.25">
      <c r="A407" t="s">
        <v>12</v>
      </c>
      <c r="B407">
        <v>712170</v>
      </c>
      <c r="C407" t="s">
        <v>1840</v>
      </c>
      <c r="D407" s="4" t="str">
        <f t="shared" si="72"/>
        <v>2023-06-16</v>
      </c>
      <c r="E407" s="2">
        <f t="shared" si="73"/>
        <v>0</v>
      </c>
      <c r="F407" s="2">
        <v>5</v>
      </c>
      <c r="G407" s="2" t="s">
        <v>3830</v>
      </c>
      <c r="H407" s="2">
        <v>58</v>
      </c>
      <c r="I407" s="2">
        <v>40</v>
      </c>
      <c r="J407" s="2">
        <f t="shared" si="74"/>
        <v>18</v>
      </c>
      <c r="K407" s="4" t="str">
        <f t="shared" si="75"/>
        <v>16</v>
      </c>
      <c r="L407" s="4" t="str">
        <f t="shared" si="76"/>
        <v>06</v>
      </c>
      <c r="M407" s="4" t="str">
        <f t="shared" si="77"/>
        <v>2023</v>
      </c>
      <c r="N407" t="str">
        <f t="shared" si="78"/>
        <v>16:01</v>
      </c>
      <c r="O407" t="s">
        <v>3705</v>
      </c>
      <c r="P407" t="s">
        <v>3559</v>
      </c>
      <c r="Q407" t="s">
        <v>1841</v>
      </c>
      <c r="R407" s="4" t="str">
        <f t="shared" si="79"/>
        <v>2023-06-16</v>
      </c>
      <c r="S407" s="4" t="str">
        <f t="shared" si="80"/>
        <v>16</v>
      </c>
      <c r="T407" s="4" t="str">
        <f t="shared" si="81"/>
        <v>06</v>
      </c>
      <c r="U407" s="4" t="str">
        <f t="shared" si="82"/>
        <v>2023</v>
      </c>
      <c r="V407" t="str">
        <f t="shared" si="83"/>
        <v>19:04</v>
      </c>
      <c r="W407" t="s">
        <v>3705</v>
      </c>
      <c r="X407">
        <v>387605557731</v>
      </c>
      <c r="Y407" s="2">
        <v>387605557731</v>
      </c>
      <c r="Z407" t="s">
        <v>1842</v>
      </c>
      <c r="AA407" t="s">
        <v>1843</v>
      </c>
      <c r="AB407" t="s">
        <v>94</v>
      </c>
      <c r="AC407" t="s">
        <v>3823</v>
      </c>
      <c r="AD407" t="s">
        <v>1844</v>
      </c>
      <c r="AE407" t="s">
        <v>1845</v>
      </c>
      <c r="AF407" t="s">
        <v>3581</v>
      </c>
      <c r="AG407" t="s">
        <v>3583</v>
      </c>
    </row>
    <row r="408" spans="1:33" x14ac:dyDescent="0.25">
      <c r="A408" t="s">
        <v>12</v>
      </c>
      <c r="B408">
        <v>712324</v>
      </c>
      <c r="C408" t="s">
        <v>1835</v>
      </c>
      <c r="D408" s="4" t="str">
        <f t="shared" si="72"/>
        <v>2023-06-16</v>
      </c>
      <c r="E408" s="2">
        <f t="shared" si="73"/>
        <v>103</v>
      </c>
      <c r="F408" s="2">
        <v>5</v>
      </c>
      <c r="G408" s="2" t="s">
        <v>3829</v>
      </c>
      <c r="H408" s="2">
        <v>58</v>
      </c>
      <c r="I408" s="2">
        <v>40</v>
      </c>
      <c r="J408" s="2">
        <f t="shared" si="74"/>
        <v>18</v>
      </c>
      <c r="K408" s="4" t="str">
        <f t="shared" si="75"/>
        <v>16</v>
      </c>
      <c r="L408" s="4" t="str">
        <f t="shared" si="76"/>
        <v>06</v>
      </c>
      <c r="M408" s="4" t="str">
        <f t="shared" si="77"/>
        <v>2023</v>
      </c>
      <c r="N408" t="str">
        <f t="shared" si="78"/>
        <v>21:13</v>
      </c>
      <c r="O408" t="s">
        <v>3705</v>
      </c>
      <c r="P408" t="s">
        <v>3559</v>
      </c>
      <c r="Q408" t="s">
        <v>1770</v>
      </c>
      <c r="R408" s="4" t="str">
        <f t="shared" si="79"/>
        <v>2023-09-27</v>
      </c>
      <c r="S408" s="4" t="str">
        <f t="shared" si="80"/>
        <v>27</v>
      </c>
      <c r="T408" s="4" t="str">
        <f t="shared" si="81"/>
        <v>09</v>
      </c>
      <c r="U408" s="4" t="str">
        <f t="shared" si="82"/>
        <v>2023</v>
      </c>
      <c r="V408" t="str">
        <f t="shared" si="83"/>
        <v>13:03</v>
      </c>
      <c r="W408" t="s">
        <v>3763</v>
      </c>
      <c r="X408">
        <v>16527438619156</v>
      </c>
      <c r="Y408" s="2">
        <v>16527438619156</v>
      </c>
      <c r="Z408" t="s">
        <v>1836</v>
      </c>
      <c r="AA408" t="s">
        <v>1837</v>
      </c>
      <c r="AB408" t="s">
        <v>16</v>
      </c>
      <c r="AC408" t="s">
        <v>3821</v>
      </c>
      <c r="AD408" t="s">
        <v>1838</v>
      </c>
      <c r="AE408" t="s">
        <v>1839</v>
      </c>
      <c r="AF408" t="s">
        <v>3574</v>
      </c>
      <c r="AG408" t="s">
        <v>3584</v>
      </c>
    </row>
    <row r="409" spans="1:33" x14ac:dyDescent="0.25">
      <c r="A409" t="s">
        <v>12</v>
      </c>
      <c r="B409">
        <v>712425</v>
      </c>
      <c r="C409" t="s">
        <v>1829</v>
      </c>
      <c r="D409" s="4" t="str">
        <f t="shared" si="72"/>
        <v>2023-06-17</v>
      </c>
      <c r="E409" s="2">
        <f t="shared" si="73"/>
        <v>3</v>
      </c>
      <c r="F409" s="2">
        <v>5</v>
      </c>
      <c r="G409" s="2" t="s">
        <v>3830</v>
      </c>
      <c r="H409" s="2">
        <v>58</v>
      </c>
      <c r="I409" s="2">
        <v>40</v>
      </c>
      <c r="J409" s="2">
        <f t="shared" si="74"/>
        <v>18</v>
      </c>
      <c r="K409" s="4" t="str">
        <f t="shared" si="75"/>
        <v>17</v>
      </c>
      <c r="L409" s="4" t="str">
        <f t="shared" si="76"/>
        <v>06</v>
      </c>
      <c r="M409" s="4" t="str">
        <f t="shared" si="77"/>
        <v>2023</v>
      </c>
      <c r="N409" t="str">
        <f t="shared" si="78"/>
        <v>23:43</v>
      </c>
      <c r="O409" t="s">
        <v>3705</v>
      </c>
      <c r="P409" t="s">
        <v>3559</v>
      </c>
      <c r="Q409" t="s">
        <v>1830</v>
      </c>
      <c r="R409" s="4" t="str">
        <f t="shared" si="79"/>
        <v>2023-06-20</v>
      </c>
      <c r="S409" s="4" t="str">
        <f t="shared" si="80"/>
        <v>20</v>
      </c>
      <c r="T409" s="4" t="str">
        <f t="shared" si="81"/>
        <v>06</v>
      </c>
      <c r="U409" s="4" t="str">
        <f t="shared" si="82"/>
        <v>2023</v>
      </c>
      <c r="V409" t="str">
        <f t="shared" si="83"/>
        <v>16:05</v>
      </c>
      <c r="W409" t="s">
        <v>3705</v>
      </c>
      <c r="X409">
        <v>382025528412</v>
      </c>
      <c r="Y409" s="2">
        <v>382025528412</v>
      </c>
      <c r="Z409" t="s">
        <v>1831</v>
      </c>
      <c r="AA409" t="s">
        <v>1832</v>
      </c>
      <c r="AB409" t="s">
        <v>94</v>
      </c>
      <c r="AC409" t="s">
        <v>3823</v>
      </c>
      <c r="AD409" t="s">
        <v>1833</v>
      </c>
      <c r="AE409" t="s">
        <v>1834</v>
      </c>
      <c r="AF409" t="s">
        <v>3581</v>
      </c>
      <c r="AG409" t="s">
        <v>3588</v>
      </c>
    </row>
    <row r="410" spans="1:33" x14ac:dyDescent="0.25">
      <c r="A410" t="s">
        <v>12</v>
      </c>
      <c r="B410">
        <v>712443</v>
      </c>
      <c r="C410" t="s">
        <v>1824</v>
      </c>
      <c r="D410" s="4" t="str">
        <f t="shared" si="72"/>
        <v>2023-06-18</v>
      </c>
      <c r="E410" s="2">
        <f t="shared" si="73"/>
        <v>4</v>
      </c>
      <c r="F410" s="2">
        <v>5</v>
      </c>
      <c r="G410" s="2" t="s">
        <v>3830</v>
      </c>
      <c r="H410" s="2">
        <v>58</v>
      </c>
      <c r="I410" s="2">
        <v>40</v>
      </c>
      <c r="J410" s="2">
        <f t="shared" si="74"/>
        <v>18</v>
      </c>
      <c r="K410" s="4" t="str">
        <f t="shared" si="75"/>
        <v>18</v>
      </c>
      <c r="L410" s="4" t="str">
        <f t="shared" si="76"/>
        <v>06</v>
      </c>
      <c r="M410" s="4" t="str">
        <f t="shared" si="77"/>
        <v>2023</v>
      </c>
      <c r="N410" t="str">
        <f t="shared" si="78"/>
        <v>15:21</v>
      </c>
      <c r="O410" t="s">
        <v>3705</v>
      </c>
      <c r="P410" t="s">
        <v>3559</v>
      </c>
      <c r="Q410" t="s">
        <v>1755</v>
      </c>
      <c r="R410" s="4" t="str">
        <f t="shared" si="79"/>
        <v>2023-06-22</v>
      </c>
      <c r="S410" s="4" t="str">
        <f t="shared" si="80"/>
        <v>22</v>
      </c>
      <c r="T410" s="4" t="str">
        <f t="shared" si="81"/>
        <v>06</v>
      </c>
      <c r="U410" s="4" t="str">
        <f t="shared" si="82"/>
        <v>2023</v>
      </c>
      <c r="V410" t="str">
        <f t="shared" si="83"/>
        <v>19:03</v>
      </c>
      <c r="W410" t="s">
        <v>3705</v>
      </c>
      <c r="X410">
        <v>386186710272</v>
      </c>
      <c r="Y410" s="2">
        <v>386186710272</v>
      </c>
      <c r="Z410" t="s">
        <v>1825</v>
      </c>
      <c r="AA410" t="s">
        <v>1826</v>
      </c>
      <c r="AB410" t="s">
        <v>94</v>
      </c>
      <c r="AC410" t="s">
        <v>3823</v>
      </c>
      <c r="AD410" t="s">
        <v>1827</v>
      </c>
      <c r="AE410" t="s">
        <v>1828</v>
      </c>
      <c r="AF410" t="s">
        <v>3581</v>
      </c>
      <c r="AG410" t="s">
        <v>3588</v>
      </c>
    </row>
    <row r="411" spans="1:33" x14ac:dyDescent="0.25">
      <c r="A411" t="s">
        <v>12</v>
      </c>
      <c r="B411">
        <v>712444</v>
      </c>
      <c r="C411" t="s">
        <v>1818</v>
      </c>
      <c r="D411" s="4" t="str">
        <f t="shared" si="72"/>
        <v>2023-06-18</v>
      </c>
      <c r="E411" s="2">
        <f t="shared" si="73"/>
        <v>1</v>
      </c>
      <c r="F411" s="2">
        <v>5</v>
      </c>
      <c r="G411" s="2" t="s">
        <v>3830</v>
      </c>
      <c r="H411" s="2">
        <v>58</v>
      </c>
      <c r="I411" s="2">
        <v>40</v>
      </c>
      <c r="J411" s="2">
        <f t="shared" si="74"/>
        <v>18</v>
      </c>
      <c r="K411" s="4" t="str">
        <f t="shared" si="75"/>
        <v>18</v>
      </c>
      <c r="L411" s="4" t="str">
        <f t="shared" si="76"/>
        <v>06</v>
      </c>
      <c r="M411" s="4" t="str">
        <f t="shared" si="77"/>
        <v>2023</v>
      </c>
      <c r="N411" t="str">
        <f t="shared" si="78"/>
        <v>15:55</v>
      </c>
      <c r="O411" t="s">
        <v>3705</v>
      </c>
      <c r="P411" t="s">
        <v>3559</v>
      </c>
      <c r="Q411" t="s">
        <v>1819</v>
      </c>
      <c r="R411" s="4" t="str">
        <f t="shared" si="79"/>
        <v>2023-06-19</v>
      </c>
      <c r="S411" s="4" t="str">
        <f t="shared" si="80"/>
        <v>19</v>
      </c>
      <c r="T411" s="4" t="str">
        <f t="shared" si="81"/>
        <v>06</v>
      </c>
      <c r="U411" s="4" t="str">
        <f t="shared" si="82"/>
        <v>2023</v>
      </c>
      <c r="V411" t="str">
        <f t="shared" si="83"/>
        <v>16:03</v>
      </c>
      <c r="W411" t="s">
        <v>3705</v>
      </c>
      <c r="X411">
        <v>5735608253460</v>
      </c>
      <c r="Y411" s="2">
        <v>5735608253460</v>
      </c>
      <c r="Z411" t="s">
        <v>1820</v>
      </c>
      <c r="AA411" t="s">
        <v>1821</v>
      </c>
      <c r="AB411" t="s">
        <v>35</v>
      </c>
      <c r="AC411" t="s">
        <v>3823</v>
      </c>
      <c r="AD411" t="s">
        <v>1822</v>
      </c>
      <c r="AE411" t="s">
        <v>1823</v>
      </c>
      <c r="AF411" t="s">
        <v>3578</v>
      </c>
      <c r="AG411" t="s">
        <v>3582</v>
      </c>
    </row>
    <row r="412" spans="1:33" x14ac:dyDescent="0.25">
      <c r="A412" t="s">
        <v>12</v>
      </c>
      <c r="B412">
        <v>712475</v>
      </c>
      <c r="C412" t="s">
        <v>1812</v>
      </c>
      <c r="D412" s="4" t="str">
        <f t="shared" si="72"/>
        <v>2023-06-18</v>
      </c>
      <c r="E412" s="2">
        <f t="shared" si="73"/>
        <v>5</v>
      </c>
      <c r="F412" s="2">
        <v>5</v>
      </c>
      <c r="G412" s="2" t="s">
        <v>3830</v>
      </c>
      <c r="H412" s="2">
        <v>58</v>
      </c>
      <c r="I412" s="2">
        <v>40</v>
      </c>
      <c r="J412" s="2">
        <f t="shared" si="74"/>
        <v>18</v>
      </c>
      <c r="K412" s="4" t="str">
        <f t="shared" si="75"/>
        <v>18</v>
      </c>
      <c r="L412" s="4" t="str">
        <f t="shared" si="76"/>
        <v>06</v>
      </c>
      <c r="M412" s="4" t="str">
        <f t="shared" si="77"/>
        <v>2023</v>
      </c>
      <c r="N412" t="str">
        <f t="shared" si="78"/>
        <v>23:27</v>
      </c>
      <c r="O412" t="s">
        <v>3705</v>
      </c>
      <c r="P412" t="s">
        <v>3559</v>
      </c>
      <c r="Q412" t="s">
        <v>1813</v>
      </c>
      <c r="R412" s="4" t="str">
        <f t="shared" si="79"/>
        <v>2023-06-23</v>
      </c>
      <c r="S412" s="4" t="str">
        <f t="shared" si="80"/>
        <v>23</v>
      </c>
      <c r="T412" s="4" t="str">
        <f t="shared" si="81"/>
        <v>06</v>
      </c>
      <c r="U412" s="4" t="str">
        <f t="shared" si="82"/>
        <v>2023</v>
      </c>
      <c r="V412" t="str">
        <f t="shared" si="83"/>
        <v>17:03</v>
      </c>
      <c r="W412" t="s">
        <v>3705</v>
      </c>
      <c r="X412">
        <v>423322770772</v>
      </c>
      <c r="Y412" s="2">
        <v>423322770772</v>
      </c>
      <c r="Z412" t="s">
        <v>1814</v>
      </c>
      <c r="AA412" t="s">
        <v>1815</v>
      </c>
      <c r="AB412" t="s">
        <v>28</v>
      </c>
      <c r="AC412" t="s">
        <v>3823</v>
      </c>
      <c r="AD412" t="s">
        <v>1816</v>
      </c>
      <c r="AE412" t="s">
        <v>1817</v>
      </c>
      <c r="AF412" t="s">
        <v>2221</v>
      </c>
      <c r="AG412" t="s">
        <v>3580</v>
      </c>
    </row>
    <row r="413" spans="1:33" x14ac:dyDescent="0.25">
      <c r="A413" t="s">
        <v>12</v>
      </c>
      <c r="B413">
        <v>712739</v>
      </c>
      <c r="C413" t="s">
        <v>1806</v>
      </c>
      <c r="D413" s="4" t="str">
        <f t="shared" si="72"/>
        <v>2023-06-19</v>
      </c>
      <c r="E413" s="2">
        <f t="shared" si="73"/>
        <v>53</v>
      </c>
      <c r="F413" s="2">
        <v>5</v>
      </c>
      <c r="G413" s="2" t="s">
        <v>3829</v>
      </c>
      <c r="H413" s="2">
        <v>58</v>
      </c>
      <c r="I413" s="2">
        <v>40</v>
      </c>
      <c r="J413" s="2">
        <f t="shared" si="74"/>
        <v>18</v>
      </c>
      <c r="K413" s="4" t="str">
        <f t="shared" si="75"/>
        <v>19</v>
      </c>
      <c r="L413" s="4" t="str">
        <f t="shared" si="76"/>
        <v>06</v>
      </c>
      <c r="M413" s="4" t="str">
        <f t="shared" si="77"/>
        <v>2023</v>
      </c>
      <c r="N413" t="str">
        <f t="shared" si="78"/>
        <v>18:04</v>
      </c>
      <c r="O413" t="s">
        <v>3705</v>
      </c>
      <c r="P413" t="s">
        <v>3559</v>
      </c>
      <c r="Q413" t="s">
        <v>1807</v>
      </c>
      <c r="R413" s="4" t="str">
        <f t="shared" si="79"/>
        <v>2023-08-11</v>
      </c>
      <c r="S413" s="4" t="str">
        <f t="shared" si="80"/>
        <v>11</v>
      </c>
      <c r="T413" s="4" t="str">
        <f t="shared" si="81"/>
        <v>08</v>
      </c>
      <c r="U413" s="4" t="str">
        <f t="shared" si="82"/>
        <v>2023</v>
      </c>
      <c r="V413" t="str">
        <f t="shared" si="83"/>
        <v>00:02</v>
      </c>
      <c r="W413" t="s">
        <v>3735</v>
      </c>
      <c r="X413">
        <v>5385390455316</v>
      </c>
      <c r="Y413" s="2">
        <v>5385390455316</v>
      </c>
      <c r="Z413" t="s">
        <v>1808</v>
      </c>
      <c r="AA413" t="s">
        <v>1809</v>
      </c>
      <c r="AB413" t="s">
        <v>28</v>
      </c>
      <c r="AC413" t="s">
        <v>3826</v>
      </c>
      <c r="AD413" t="s">
        <v>1810</v>
      </c>
      <c r="AE413" t="s">
        <v>1811</v>
      </c>
      <c r="AF413" t="s">
        <v>3574</v>
      </c>
      <c r="AG413" t="s">
        <v>3591</v>
      </c>
    </row>
    <row r="414" spans="1:33" x14ac:dyDescent="0.25">
      <c r="A414" t="s">
        <v>12</v>
      </c>
      <c r="B414">
        <v>712762</v>
      </c>
      <c r="C414" t="s">
        <v>1803</v>
      </c>
      <c r="D414" s="4" t="str">
        <f t="shared" si="72"/>
        <v>2023-06-19</v>
      </c>
      <c r="E414" s="2">
        <f t="shared" si="73"/>
        <v>15</v>
      </c>
      <c r="F414" s="2">
        <v>5</v>
      </c>
      <c r="G414" s="2" t="s">
        <v>3829</v>
      </c>
      <c r="H414" s="2">
        <v>58</v>
      </c>
      <c r="I414" s="2">
        <v>40</v>
      </c>
      <c r="J414" s="2">
        <f t="shared" si="74"/>
        <v>18</v>
      </c>
      <c r="K414" s="4" t="str">
        <f t="shared" si="75"/>
        <v>19</v>
      </c>
      <c r="L414" s="4" t="str">
        <f t="shared" si="76"/>
        <v>06</v>
      </c>
      <c r="M414" s="4" t="str">
        <f t="shared" si="77"/>
        <v>2023</v>
      </c>
      <c r="N414" t="str">
        <f t="shared" si="78"/>
        <v>18:41</v>
      </c>
      <c r="O414" t="s">
        <v>3705</v>
      </c>
      <c r="P414" t="s">
        <v>3559</v>
      </c>
      <c r="Q414" t="s">
        <v>1600</v>
      </c>
      <c r="R414" s="4" t="str">
        <f t="shared" si="79"/>
        <v>2023-07-04</v>
      </c>
      <c r="S414" s="4" t="str">
        <f t="shared" si="80"/>
        <v>04</v>
      </c>
      <c r="T414" s="4" t="str">
        <f t="shared" si="81"/>
        <v>07</v>
      </c>
      <c r="U414" s="4" t="str">
        <f t="shared" si="82"/>
        <v>2023</v>
      </c>
      <c r="V414" t="str">
        <f t="shared" si="83"/>
        <v>21:02</v>
      </c>
      <c r="W414" t="s">
        <v>3723</v>
      </c>
      <c r="X414">
        <v>5735811435284</v>
      </c>
      <c r="Y414" s="2">
        <v>5735811435284</v>
      </c>
      <c r="Z414" t="s">
        <v>1242</v>
      </c>
      <c r="AA414" t="s">
        <v>1243</v>
      </c>
      <c r="AB414" t="s">
        <v>204</v>
      </c>
      <c r="AC414" t="s">
        <v>3822</v>
      </c>
      <c r="AD414" t="s">
        <v>1804</v>
      </c>
      <c r="AE414" t="s">
        <v>1805</v>
      </c>
      <c r="AF414" t="s">
        <v>3581</v>
      </c>
      <c r="AG414" t="s">
        <v>3588</v>
      </c>
    </row>
    <row r="415" spans="1:33" x14ac:dyDescent="0.25">
      <c r="A415" t="s">
        <v>12</v>
      </c>
      <c r="B415">
        <v>712861</v>
      </c>
      <c r="C415" t="s">
        <v>1797</v>
      </c>
      <c r="D415" s="4" t="str">
        <f t="shared" si="72"/>
        <v>2023-06-19</v>
      </c>
      <c r="E415" s="2">
        <f t="shared" si="73"/>
        <v>15</v>
      </c>
      <c r="F415" s="2">
        <v>5</v>
      </c>
      <c r="G415" s="2" t="s">
        <v>3829</v>
      </c>
      <c r="H415" s="2">
        <v>58</v>
      </c>
      <c r="I415" s="2">
        <v>40</v>
      </c>
      <c r="J415" s="2">
        <f t="shared" si="74"/>
        <v>18</v>
      </c>
      <c r="K415" s="4" t="str">
        <f t="shared" si="75"/>
        <v>19</v>
      </c>
      <c r="L415" s="4" t="str">
        <f t="shared" si="76"/>
        <v>06</v>
      </c>
      <c r="M415" s="4" t="str">
        <f t="shared" si="77"/>
        <v>2023</v>
      </c>
      <c r="N415" t="str">
        <f t="shared" si="78"/>
        <v>21:14</v>
      </c>
      <c r="O415" t="s">
        <v>3705</v>
      </c>
      <c r="P415" t="s">
        <v>3559</v>
      </c>
      <c r="Q415" t="s">
        <v>1798</v>
      </c>
      <c r="R415" s="4" t="str">
        <f t="shared" si="79"/>
        <v>2023-07-04</v>
      </c>
      <c r="S415" s="4" t="str">
        <f t="shared" si="80"/>
        <v>04</v>
      </c>
      <c r="T415" s="4" t="str">
        <f t="shared" si="81"/>
        <v>07</v>
      </c>
      <c r="U415" s="4" t="str">
        <f t="shared" si="82"/>
        <v>2023</v>
      </c>
      <c r="V415" t="str">
        <f t="shared" si="83"/>
        <v>19:03</v>
      </c>
      <c r="W415" t="s">
        <v>3723</v>
      </c>
      <c r="X415">
        <v>376756092632</v>
      </c>
      <c r="Y415" s="2">
        <v>376756092632</v>
      </c>
      <c r="Z415" t="s">
        <v>1799</v>
      </c>
      <c r="AA415" t="s">
        <v>1800</v>
      </c>
      <c r="AB415" t="s">
        <v>28</v>
      </c>
      <c r="AC415" t="s">
        <v>3823</v>
      </c>
      <c r="AD415" t="s">
        <v>1801</v>
      </c>
      <c r="AE415" t="s">
        <v>1802</v>
      </c>
      <c r="AF415" t="s">
        <v>3581</v>
      </c>
      <c r="AG415" t="s">
        <v>3588</v>
      </c>
    </row>
    <row r="416" spans="1:33" x14ac:dyDescent="0.25">
      <c r="A416" t="s">
        <v>12</v>
      </c>
      <c r="B416">
        <v>713136</v>
      </c>
      <c r="C416" t="s">
        <v>1791</v>
      </c>
      <c r="D416" s="4" t="str">
        <f t="shared" si="72"/>
        <v>2023-06-20</v>
      </c>
      <c r="E416" s="2">
        <f t="shared" si="73"/>
        <v>0</v>
      </c>
      <c r="F416" s="2">
        <v>5</v>
      </c>
      <c r="G416" s="2" t="s">
        <v>3830</v>
      </c>
      <c r="H416" s="2">
        <v>58</v>
      </c>
      <c r="I416" s="2">
        <v>40</v>
      </c>
      <c r="J416" s="2">
        <f t="shared" si="74"/>
        <v>18</v>
      </c>
      <c r="K416" s="4" t="str">
        <f t="shared" si="75"/>
        <v>20</v>
      </c>
      <c r="L416" s="4" t="str">
        <f t="shared" si="76"/>
        <v>06</v>
      </c>
      <c r="M416" s="4" t="str">
        <f t="shared" si="77"/>
        <v>2023</v>
      </c>
      <c r="N416" t="str">
        <f t="shared" si="78"/>
        <v>15:43</v>
      </c>
      <c r="O416" t="s">
        <v>3705</v>
      </c>
      <c r="P416" t="s">
        <v>3559</v>
      </c>
      <c r="Q416" t="s">
        <v>1792</v>
      </c>
      <c r="R416" s="4" t="str">
        <f t="shared" si="79"/>
        <v>2023-06-20</v>
      </c>
      <c r="S416" s="4" t="str">
        <f t="shared" si="80"/>
        <v>20</v>
      </c>
      <c r="T416" s="4" t="str">
        <f t="shared" si="81"/>
        <v>06</v>
      </c>
      <c r="U416" s="4" t="str">
        <f t="shared" si="82"/>
        <v>2023</v>
      </c>
      <c r="V416" t="str">
        <f t="shared" si="83"/>
        <v>19:04</v>
      </c>
      <c r="W416" t="s">
        <v>3705</v>
      </c>
      <c r="X416">
        <v>5735374079508</v>
      </c>
      <c r="Y416" s="2">
        <v>5735374079508</v>
      </c>
      <c r="Z416" t="s">
        <v>1793</v>
      </c>
      <c r="AA416" t="s">
        <v>1794</v>
      </c>
      <c r="AB416" t="s">
        <v>35</v>
      </c>
      <c r="AC416" t="s">
        <v>3823</v>
      </c>
      <c r="AD416" t="s">
        <v>1795</v>
      </c>
      <c r="AE416" t="s">
        <v>1796</v>
      </c>
      <c r="AF416" t="s">
        <v>3581</v>
      </c>
      <c r="AG416" t="s">
        <v>3588</v>
      </c>
    </row>
    <row r="417" spans="1:33" x14ac:dyDescent="0.25">
      <c r="A417" t="s">
        <v>12</v>
      </c>
      <c r="B417">
        <v>713155</v>
      </c>
      <c r="C417" t="s">
        <v>1787</v>
      </c>
      <c r="D417" s="4" t="str">
        <f t="shared" si="72"/>
        <v>2023-06-20</v>
      </c>
      <c r="E417" s="2">
        <f t="shared" si="73"/>
        <v>22</v>
      </c>
      <c r="F417" s="2">
        <v>5</v>
      </c>
      <c r="G417" s="2" t="s">
        <v>3829</v>
      </c>
      <c r="H417" s="2">
        <v>58</v>
      </c>
      <c r="I417" s="2">
        <v>40</v>
      </c>
      <c r="J417" s="2">
        <f t="shared" si="74"/>
        <v>18</v>
      </c>
      <c r="K417" s="4" t="str">
        <f t="shared" si="75"/>
        <v>20</v>
      </c>
      <c r="L417" s="4" t="str">
        <f t="shared" si="76"/>
        <v>06</v>
      </c>
      <c r="M417" s="4" t="str">
        <f t="shared" si="77"/>
        <v>2023</v>
      </c>
      <c r="N417" t="str">
        <f t="shared" si="78"/>
        <v>16:00</v>
      </c>
      <c r="O417" t="s">
        <v>3705</v>
      </c>
      <c r="P417" t="s">
        <v>3559</v>
      </c>
      <c r="Q417" t="s">
        <v>1788</v>
      </c>
      <c r="R417" s="4" t="str">
        <f t="shared" si="79"/>
        <v>2023-07-12</v>
      </c>
      <c r="S417" s="4" t="str">
        <f t="shared" si="80"/>
        <v>12</v>
      </c>
      <c r="T417" s="4" t="str">
        <f t="shared" si="81"/>
        <v>07</v>
      </c>
      <c r="U417" s="4" t="str">
        <f t="shared" si="82"/>
        <v>2023</v>
      </c>
      <c r="V417" t="str">
        <f t="shared" si="83"/>
        <v>14:02</v>
      </c>
      <c r="W417" t="s">
        <v>3723</v>
      </c>
      <c r="X417">
        <v>383924407612</v>
      </c>
      <c r="Y417" s="2">
        <v>383924407612</v>
      </c>
      <c r="Z417" t="s">
        <v>1444</v>
      </c>
      <c r="AA417" t="s">
        <v>1445</v>
      </c>
      <c r="AB417" t="s">
        <v>204</v>
      </c>
      <c r="AC417" t="s">
        <v>3823</v>
      </c>
      <c r="AD417" t="s">
        <v>1789</v>
      </c>
      <c r="AE417" t="s">
        <v>1790</v>
      </c>
      <c r="AF417" t="s">
        <v>3581</v>
      </c>
      <c r="AG417" t="s">
        <v>3583</v>
      </c>
    </row>
    <row r="418" spans="1:33" x14ac:dyDescent="0.25">
      <c r="A418" t="s">
        <v>12</v>
      </c>
      <c r="B418">
        <v>713245</v>
      </c>
      <c r="C418" t="s">
        <v>1784</v>
      </c>
      <c r="D418" s="4" t="str">
        <f t="shared" si="72"/>
        <v>2023-06-20</v>
      </c>
      <c r="E418" s="2">
        <f t="shared" si="73"/>
        <v>99</v>
      </c>
      <c r="F418" s="2">
        <v>5</v>
      </c>
      <c r="G418" s="2" t="s">
        <v>3829</v>
      </c>
      <c r="H418" s="2">
        <v>58</v>
      </c>
      <c r="I418" s="2">
        <v>40</v>
      </c>
      <c r="J418" s="2">
        <f t="shared" si="74"/>
        <v>18</v>
      </c>
      <c r="K418" s="4" t="str">
        <f t="shared" si="75"/>
        <v>20</v>
      </c>
      <c r="L418" s="4" t="str">
        <f t="shared" si="76"/>
        <v>06</v>
      </c>
      <c r="M418" s="4" t="str">
        <f t="shared" si="77"/>
        <v>2023</v>
      </c>
      <c r="N418" t="str">
        <f t="shared" si="78"/>
        <v>17:37</v>
      </c>
      <c r="O418" t="s">
        <v>3705</v>
      </c>
      <c r="P418" t="s">
        <v>3559</v>
      </c>
      <c r="Q418" t="s">
        <v>1770</v>
      </c>
      <c r="R418" s="4" t="str">
        <f t="shared" si="79"/>
        <v>2023-09-27</v>
      </c>
      <c r="S418" s="4" t="str">
        <f t="shared" si="80"/>
        <v>27</v>
      </c>
      <c r="T418" s="4" t="str">
        <f t="shared" si="81"/>
        <v>09</v>
      </c>
      <c r="U418" s="4" t="str">
        <f t="shared" si="82"/>
        <v>2023</v>
      </c>
      <c r="V418" t="str">
        <f t="shared" si="83"/>
        <v>13:03</v>
      </c>
      <c r="W418" t="s">
        <v>3763</v>
      </c>
      <c r="X418">
        <v>9516767928084</v>
      </c>
      <c r="Y418" s="2">
        <v>9516767928084</v>
      </c>
      <c r="Z418" t="s">
        <v>179</v>
      </c>
      <c r="AA418" t="s">
        <v>180</v>
      </c>
      <c r="AB418" t="s">
        <v>16</v>
      </c>
      <c r="AC418" t="s">
        <v>3821</v>
      </c>
      <c r="AD418" t="s">
        <v>1785</v>
      </c>
      <c r="AE418" t="s">
        <v>1786</v>
      </c>
      <c r="AF418" t="s">
        <v>3576</v>
      </c>
      <c r="AG418" t="s">
        <v>3577</v>
      </c>
    </row>
    <row r="419" spans="1:33" x14ac:dyDescent="0.25">
      <c r="A419" t="s">
        <v>12</v>
      </c>
      <c r="B419">
        <v>713268</v>
      </c>
      <c r="C419" t="s">
        <v>1778</v>
      </c>
      <c r="D419" s="4" t="str">
        <f t="shared" si="72"/>
        <v>2023-06-20</v>
      </c>
      <c r="E419" s="2">
        <f t="shared" si="73"/>
        <v>2</v>
      </c>
      <c r="F419" s="2">
        <v>5</v>
      </c>
      <c r="G419" s="2" t="s">
        <v>3830</v>
      </c>
      <c r="H419" s="2">
        <v>58</v>
      </c>
      <c r="I419" s="2">
        <v>40</v>
      </c>
      <c r="J419" s="2">
        <f t="shared" si="74"/>
        <v>18</v>
      </c>
      <c r="K419" s="4" t="str">
        <f t="shared" si="75"/>
        <v>20</v>
      </c>
      <c r="L419" s="4" t="str">
        <f t="shared" si="76"/>
        <v>06</v>
      </c>
      <c r="M419" s="4" t="str">
        <f t="shared" si="77"/>
        <v>2023</v>
      </c>
      <c r="N419" t="str">
        <f t="shared" si="78"/>
        <v>18:19</v>
      </c>
      <c r="O419" t="s">
        <v>3705</v>
      </c>
      <c r="P419" t="s">
        <v>3559</v>
      </c>
      <c r="Q419" t="s">
        <v>1779</v>
      </c>
      <c r="R419" s="4" t="str">
        <f t="shared" si="79"/>
        <v>2023-06-22</v>
      </c>
      <c r="S419" s="4" t="str">
        <f t="shared" si="80"/>
        <v>22</v>
      </c>
      <c r="T419" s="4" t="str">
        <f t="shared" si="81"/>
        <v>06</v>
      </c>
      <c r="U419" s="4" t="str">
        <f t="shared" si="82"/>
        <v>2023</v>
      </c>
      <c r="V419" t="str">
        <f t="shared" si="83"/>
        <v>15:04</v>
      </c>
      <c r="W419" t="s">
        <v>3705</v>
      </c>
      <c r="X419">
        <v>404950638951</v>
      </c>
      <c r="Y419" s="2">
        <v>404950638951</v>
      </c>
      <c r="Z419" t="s">
        <v>1780</v>
      </c>
      <c r="AA419" t="s">
        <v>1781</v>
      </c>
      <c r="AB419" t="s">
        <v>94</v>
      </c>
      <c r="AC419" t="s">
        <v>3823</v>
      </c>
      <c r="AD419" t="s">
        <v>1782</v>
      </c>
      <c r="AE419" t="s">
        <v>1783</v>
      </c>
      <c r="AF419" t="s">
        <v>3581</v>
      </c>
      <c r="AG419" t="s">
        <v>3588</v>
      </c>
    </row>
    <row r="420" spans="1:33" x14ac:dyDescent="0.25">
      <c r="A420" t="s">
        <v>12</v>
      </c>
      <c r="B420">
        <v>713462</v>
      </c>
      <c r="C420" t="s">
        <v>1773</v>
      </c>
      <c r="D420" s="4" t="str">
        <f t="shared" si="72"/>
        <v>2023-06-20</v>
      </c>
      <c r="E420" s="2">
        <f t="shared" si="73"/>
        <v>2</v>
      </c>
      <c r="F420" s="2">
        <v>5</v>
      </c>
      <c r="G420" s="2" t="s">
        <v>3830</v>
      </c>
      <c r="H420" s="2">
        <v>58</v>
      </c>
      <c r="I420" s="2">
        <v>40</v>
      </c>
      <c r="J420" s="2">
        <f t="shared" si="74"/>
        <v>18</v>
      </c>
      <c r="K420" s="4" t="str">
        <f t="shared" si="75"/>
        <v>20</v>
      </c>
      <c r="L420" s="4" t="str">
        <f t="shared" si="76"/>
        <v>06</v>
      </c>
      <c r="M420" s="4" t="str">
        <f t="shared" si="77"/>
        <v>2023</v>
      </c>
      <c r="N420" t="str">
        <f t="shared" si="78"/>
        <v>22:34</v>
      </c>
      <c r="O420" t="s">
        <v>3705</v>
      </c>
      <c r="P420" t="s">
        <v>3559</v>
      </c>
      <c r="Q420" t="s">
        <v>1774</v>
      </c>
      <c r="R420" s="4" t="str">
        <f t="shared" si="79"/>
        <v>2023-06-22</v>
      </c>
      <c r="S420" s="4" t="str">
        <f t="shared" si="80"/>
        <v>22</v>
      </c>
      <c r="T420" s="4" t="str">
        <f t="shared" si="81"/>
        <v>06</v>
      </c>
      <c r="U420" s="4" t="str">
        <f t="shared" si="82"/>
        <v>2023</v>
      </c>
      <c r="V420" t="str">
        <f t="shared" si="83"/>
        <v>15:04</v>
      </c>
      <c r="W420" t="s">
        <v>3705</v>
      </c>
      <c r="X420">
        <v>380472514072</v>
      </c>
      <c r="Y420" s="2">
        <v>380472514072</v>
      </c>
      <c r="Z420" t="s">
        <v>1775</v>
      </c>
      <c r="AA420" t="s">
        <v>1776</v>
      </c>
      <c r="AB420" t="s">
        <v>94</v>
      </c>
      <c r="AC420" t="s">
        <v>3823</v>
      </c>
      <c r="AD420" t="s">
        <v>1777</v>
      </c>
      <c r="AE420" t="s">
        <v>3692</v>
      </c>
      <c r="AF420" t="s">
        <v>3581</v>
      </c>
      <c r="AG420" t="s">
        <v>3588</v>
      </c>
    </row>
    <row r="421" spans="1:33" x14ac:dyDescent="0.25">
      <c r="A421" t="s">
        <v>12</v>
      </c>
      <c r="B421">
        <v>713485</v>
      </c>
      <c r="C421" t="s">
        <v>1769</v>
      </c>
      <c r="D421" s="4" t="str">
        <f t="shared" si="72"/>
        <v>2023-06-21</v>
      </c>
      <c r="E421" s="2">
        <f t="shared" si="73"/>
        <v>98</v>
      </c>
      <c r="F421" s="2">
        <v>5</v>
      </c>
      <c r="G421" s="2" t="s">
        <v>3829</v>
      </c>
      <c r="H421" s="2">
        <v>58</v>
      </c>
      <c r="I421" s="2">
        <v>40</v>
      </c>
      <c r="J421" s="2">
        <f t="shared" si="74"/>
        <v>18</v>
      </c>
      <c r="K421" s="4" t="str">
        <f t="shared" si="75"/>
        <v>21</v>
      </c>
      <c r="L421" s="4" t="str">
        <f t="shared" si="76"/>
        <v>06</v>
      </c>
      <c r="M421" s="4" t="str">
        <f t="shared" si="77"/>
        <v>2023</v>
      </c>
      <c r="N421" t="str">
        <f t="shared" si="78"/>
        <v>00:29</v>
      </c>
      <c r="O421" t="s">
        <v>3705</v>
      </c>
      <c r="P421" t="s">
        <v>3559</v>
      </c>
      <c r="Q421" t="s">
        <v>1770</v>
      </c>
      <c r="R421" s="4" t="str">
        <f t="shared" si="79"/>
        <v>2023-09-27</v>
      </c>
      <c r="S421" s="4" t="str">
        <f t="shared" si="80"/>
        <v>27</v>
      </c>
      <c r="T421" s="4" t="str">
        <f t="shared" si="81"/>
        <v>09</v>
      </c>
      <c r="U421" s="4" t="str">
        <f t="shared" si="82"/>
        <v>2023</v>
      </c>
      <c r="V421" t="str">
        <f t="shared" si="83"/>
        <v>13:03</v>
      </c>
      <c r="W421" t="s">
        <v>3763</v>
      </c>
      <c r="X421">
        <v>9516767928084</v>
      </c>
      <c r="Y421" s="2">
        <v>9516767928084</v>
      </c>
      <c r="Z421" t="s">
        <v>179</v>
      </c>
      <c r="AA421" t="s">
        <v>180</v>
      </c>
      <c r="AB421" t="s">
        <v>16</v>
      </c>
      <c r="AC421" t="s">
        <v>3821</v>
      </c>
      <c r="AD421" t="s">
        <v>1771</v>
      </c>
      <c r="AE421" t="s">
        <v>1772</v>
      </c>
      <c r="AF421" t="s">
        <v>3576</v>
      </c>
      <c r="AG421" t="s">
        <v>3577</v>
      </c>
    </row>
    <row r="422" spans="1:33" x14ac:dyDescent="0.25">
      <c r="A422" t="s">
        <v>12</v>
      </c>
      <c r="B422">
        <v>713721</v>
      </c>
      <c r="C422" t="s">
        <v>1763</v>
      </c>
      <c r="D422" s="4" t="str">
        <f t="shared" si="72"/>
        <v>2023-06-22</v>
      </c>
      <c r="E422" s="2">
        <f t="shared" si="73"/>
        <v>0</v>
      </c>
      <c r="F422" s="2">
        <v>5</v>
      </c>
      <c r="G422" s="2" t="s">
        <v>3830</v>
      </c>
      <c r="H422" s="2">
        <v>58</v>
      </c>
      <c r="I422" s="2">
        <v>40</v>
      </c>
      <c r="J422" s="2">
        <f t="shared" si="74"/>
        <v>18</v>
      </c>
      <c r="K422" s="4" t="str">
        <f t="shared" si="75"/>
        <v>22</v>
      </c>
      <c r="L422" s="4" t="str">
        <f t="shared" si="76"/>
        <v>06</v>
      </c>
      <c r="M422" s="4" t="str">
        <f t="shared" si="77"/>
        <v>2023</v>
      </c>
      <c r="N422" t="str">
        <f t="shared" si="78"/>
        <v>13:48</v>
      </c>
      <c r="O422" t="s">
        <v>3705</v>
      </c>
      <c r="P422" t="s">
        <v>3559</v>
      </c>
      <c r="Q422" t="s">
        <v>1764</v>
      </c>
      <c r="R422" s="4" t="str">
        <f t="shared" si="79"/>
        <v>2023-06-22</v>
      </c>
      <c r="S422" s="4" t="str">
        <f t="shared" si="80"/>
        <v>22</v>
      </c>
      <c r="T422" s="4" t="str">
        <f t="shared" si="81"/>
        <v>06</v>
      </c>
      <c r="U422" s="4" t="str">
        <f t="shared" si="82"/>
        <v>2023</v>
      </c>
      <c r="V422" t="str">
        <f t="shared" si="83"/>
        <v>18:03</v>
      </c>
      <c r="W422" t="s">
        <v>3705</v>
      </c>
      <c r="X422">
        <v>16566340426260</v>
      </c>
      <c r="Y422" s="2">
        <v>16566340426260</v>
      </c>
      <c r="Z422" t="s">
        <v>1765</v>
      </c>
      <c r="AA422" t="s">
        <v>1766</v>
      </c>
      <c r="AB422" t="s">
        <v>94</v>
      </c>
      <c r="AC422" t="s">
        <v>3823</v>
      </c>
      <c r="AD422" t="s">
        <v>1767</v>
      </c>
      <c r="AE422" t="s">
        <v>1768</v>
      </c>
      <c r="AF422" t="s">
        <v>3581</v>
      </c>
      <c r="AG422" t="s">
        <v>3588</v>
      </c>
    </row>
    <row r="423" spans="1:33" x14ac:dyDescent="0.25">
      <c r="A423" t="s">
        <v>12</v>
      </c>
      <c r="B423">
        <v>713738</v>
      </c>
      <c r="C423" t="s">
        <v>1760</v>
      </c>
      <c r="D423" s="4" t="str">
        <f t="shared" si="72"/>
        <v>2023-06-22</v>
      </c>
      <c r="E423" s="2">
        <f t="shared" si="73"/>
        <v>145</v>
      </c>
      <c r="F423" s="2">
        <v>5</v>
      </c>
      <c r="G423" s="2" t="s">
        <v>3829</v>
      </c>
      <c r="H423" s="2">
        <v>58</v>
      </c>
      <c r="I423" s="2">
        <v>40</v>
      </c>
      <c r="J423" s="2">
        <f t="shared" si="74"/>
        <v>18</v>
      </c>
      <c r="K423" s="4" t="str">
        <f t="shared" si="75"/>
        <v>22</v>
      </c>
      <c r="L423" s="4" t="str">
        <f t="shared" si="76"/>
        <v>06</v>
      </c>
      <c r="M423" s="4" t="str">
        <f t="shared" si="77"/>
        <v>2023</v>
      </c>
      <c r="N423" t="str">
        <f t="shared" si="78"/>
        <v>14:23</v>
      </c>
      <c r="O423" t="s">
        <v>3705</v>
      </c>
      <c r="P423" t="s">
        <v>3559</v>
      </c>
      <c r="Q423" t="s">
        <v>1761</v>
      </c>
      <c r="R423" s="4" t="str">
        <f t="shared" si="79"/>
        <v>2023-11-14</v>
      </c>
      <c r="S423" s="4" t="str">
        <f t="shared" si="80"/>
        <v>14</v>
      </c>
      <c r="T423" s="4" t="str">
        <f t="shared" si="81"/>
        <v>11</v>
      </c>
      <c r="U423" s="4" t="str">
        <f t="shared" si="82"/>
        <v>2023</v>
      </c>
      <c r="V423" t="str">
        <f t="shared" si="83"/>
        <v>20:03</v>
      </c>
      <c r="W423" t="s">
        <v>3792</v>
      </c>
      <c r="X423">
        <v>10878232581396</v>
      </c>
      <c r="Y423" s="2">
        <v>10878232581396</v>
      </c>
      <c r="Z423" t="s">
        <v>33</v>
      </c>
      <c r="AA423" t="s">
        <v>34</v>
      </c>
      <c r="AB423" t="s">
        <v>35</v>
      </c>
      <c r="AC423" t="s">
        <v>3825</v>
      </c>
      <c r="AD423" t="s">
        <v>127</v>
      </c>
      <c r="AE423" t="s">
        <v>1762</v>
      </c>
      <c r="AF423" t="s">
        <v>3581</v>
      </c>
      <c r="AG423" t="s">
        <v>3588</v>
      </c>
    </row>
    <row r="424" spans="1:33" x14ac:dyDescent="0.25">
      <c r="A424" t="s">
        <v>12</v>
      </c>
      <c r="B424">
        <v>713793</v>
      </c>
      <c r="C424" t="s">
        <v>1754</v>
      </c>
      <c r="D424" s="4" t="str">
        <f t="shared" si="72"/>
        <v>2023-06-22</v>
      </c>
      <c r="E424" s="2">
        <f t="shared" si="73"/>
        <v>0</v>
      </c>
      <c r="F424" s="2">
        <v>5</v>
      </c>
      <c r="G424" s="2" t="s">
        <v>3830</v>
      </c>
      <c r="H424" s="2">
        <v>58</v>
      </c>
      <c r="I424" s="2">
        <v>40</v>
      </c>
      <c r="J424" s="2">
        <f t="shared" si="74"/>
        <v>18</v>
      </c>
      <c r="K424" s="4" t="str">
        <f t="shared" si="75"/>
        <v>22</v>
      </c>
      <c r="L424" s="4" t="str">
        <f t="shared" si="76"/>
        <v>06</v>
      </c>
      <c r="M424" s="4" t="str">
        <f t="shared" si="77"/>
        <v>2023</v>
      </c>
      <c r="N424" t="str">
        <f t="shared" si="78"/>
        <v>15:47</v>
      </c>
      <c r="O424" t="s">
        <v>3705</v>
      </c>
      <c r="P424" t="s">
        <v>3559</v>
      </c>
      <c r="Q424" t="s">
        <v>1755</v>
      </c>
      <c r="R424" s="4" t="str">
        <f t="shared" si="79"/>
        <v>2023-06-22</v>
      </c>
      <c r="S424" s="4" t="str">
        <f t="shared" si="80"/>
        <v>22</v>
      </c>
      <c r="T424" s="4" t="str">
        <f t="shared" si="81"/>
        <v>06</v>
      </c>
      <c r="U424" s="4" t="str">
        <f t="shared" si="82"/>
        <v>2023</v>
      </c>
      <c r="V424" t="str">
        <f t="shared" si="83"/>
        <v>19:03</v>
      </c>
      <c r="W424" t="s">
        <v>3705</v>
      </c>
      <c r="X424">
        <v>16750052495892</v>
      </c>
      <c r="Y424" s="2">
        <v>16750052495892</v>
      </c>
      <c r="Z424" t="s">
        <v>1756</v>
      </c>
      <c r="AA424" t="s">
        <v>1757</v>
      </c>
      <c r="AB424" t="s">
        <v>94</v>
      </c>
      <c r="AC424" t="s">
        <v>3823</v>
      </c>
      <c r="AD424" t="s">
        <v>1758</v>
      </c>
      <c r="AE424" t="s">
        <v>1759</v>
      </c>
      <c r="AF424" t="s">
        <v>3581</v>
      </c>
      <c r="AG424" t="s">
        <v>3588</v>
      </c>
    </row>
    <row r="425" spans="1:33" x14ac:dyDescent="0.25">
      <c r="A425" t="s">
        <v>12</v>
      </c>
      <c r="B425">
        <v>714253</v>
      </c>
      <c r="C425" t="s">
        <v>1752</v>
      </c>
      <c r="D425" s="4" t="str">
        <f t="shared" si="72"/>
        <v>2023-06-23</v>
      </c>
      <c r="E425" s="2">
        <f t="shared" si="73"/>
        <v>124</v>
      </c>
      <c r="F425" s="2">
        <v>5</v>
      </c>
      <c r="G425" s="2" t="s">
        <v>3829</v>
      </c>
      <c r="H425" s="2">
        <v>58</v>
      </c>
      <c r="I425" s="2">
        <v>40</v>
      </c>
      <c r="J425" s="2">
        <f t="shared" si="74"/>
        <v>18</v>
      </c>
      <c r="K425" s="4" t="str">
        <f t="shared" si="75"/>
        <v>23</v>
      </c>
      <c r="L425" s="4" t="str">
        <f t="shared" si="76"/>
        <v>06</v>
      </c>
      <c r="M425" s="4" t="str">
        <f t="shared" si="77"/>
        <v>2023</v>
      </c>
      <c r="N425" t="str">
        <f t="shared" si="78"/>
        <v>16:21</v>
      </c>
      <c r="O425" t="s">
        <v>3705</v>
      </c>
      <c r="P425" t="s">
        <v>3559</v>
      </c>
      <c r="Q425" t="s">
        <v>1342</v>
      </c>
      <c r="R425" s="4" t="str">
        <f t="shared" si="79"/>
        <v>2023-10-25</v>
      </c>
      <c r="S425" s="4" t="str">
        <f t="shared" si="80"/>
        <v>25</v>
      </c>
      <c r="T425" s="4" t="str">
        <f t="shared" si="81"/>
        <v>10</v>
      </c>
      <c r="U425" s="4" t="str">
        <f t="shared" si="82"/>
        <v>2023</v>
      </c>
      <c r="V425" t="str">
        <f t="shared" si="83"/>
        <v>13:02</v>
      </c>
      <c r="W425" t="s">
        <v>3776</v>
      </c>
      <c r="X425">
        <v>423092831352</v>
      </c>
      <c r="Y425" s="2">
        <v>423092831352</v>
      </c>
      <c r="Z425" t="s">
        <v>725</v>
      </c>
      <c r="AA425" t="s">
        <v>726</v>
      </c>
      <c r="AB425" t="s">
        <v>604</v>
      </c>
      <c r="AC425" t="s">
        <v>3816</v>
      </c>
      <c r="AD425" t="s">
        <v>1753</v>
      </c>
      <c r="AE425" t="s">
        <v>3715</v>
      </c>
      <c r="AF425" t="s">
        <v>2221</v>
      </c>
      <c r="AG425" t="s">
        <v>3580</v>
      </c>
    </row>
    <row r="426" spans="1:33" x14ac:dyDescent="0.25">
      <c r="A426" t="s">
        <v>12</v>
      </c>
      <c r="B426">
        <v>714267</v>
      </c>
      <c r="C426" t="s">
        <v>1746</v>
      </c>
      <c r="D426" s="4" t="str">
        <f t="shared" si="72"/>
        <v>2023-06-23</v>
      </c>
      <c r="E426" s="2">
        <f t="shared" si="73"/>
        <v>12</v>
      </c>
      <c r="F426" s="2">
        <v>5</v>
      </c>
      <c r="G426" s="2" t="s">
        <v>3829</v>
      </c>
      <c r="H426" s="2">
        <v>58</v>
      </c>
      <c r="I426" s="2">
        <v>40</v>
      </c>
      <c r="J426" s="2">
        <f t="shared" si="74"/>
        <v>18</v>
      </c>
      <c r="K426" s="4" t="str">
        <f t="shared" si="75"/>
        <v>23</v>
      </c>
      <c r="L426" s="4" t="str">
        <f t="shared" si="76"/>
        <v>06</v>
      </c>
      <c r="M426" s="4" t="str">
        <f t="shared" si="77"/>
        <v>2023</v>
      </c>
      <c r="N426" t="str">
        <f t="shared" si="78"/>
        <v>16:44</v>
      </c>
      <c r="O426" t="s">
        <v>3705</v>
      </c>
      <c r="P426" t="s">
        <v>3559</v>
      </c>
      <c r="Q426" t="s">
        <v>1747</v>
      </c>
      <c r="R426" s="4" t="str">
        <f t="shared" si="79"/>
        <v>2023-07-05</v>
      </c>
      <c r="S426" s="4" t="str">
        <f t="shared" si="80"/>
        <v>05</v>
      </c>
      <c r="T426" s="4" t="str">
        <f t="shared" si="81"/>
        <v>07</v>
      </c>
      <c r="U426" s="4" t="str">
        <f t="shared" si="82"/>
        <v>2023</v>
      </c>
      <c r="V426" t="str">
        <f t="shared" si="83"/>
        <v>17:03</v>
      </c>
      <c r="W426" t="s">
        <v>3723</v>
      </c>
      <c r="X426">
        <v>403247719811</v>
      </c>
      <c r="Y426" s="2">
        <v>403247719811</v>
      </c>
      <c r="Z426" t="s">
        <v>1748</v>
      </c>
      <c r="AA426" t="s">
        <v>1749</v>
      </c>
      <c r="AB426" t="s">
        <v>28</v>
      </c>
      <c r="AC426" t="s">
        <v>3823</v>
      </c>
      <c r="AD426" t="s">
        <v>1750</v>
      </c>
      <c r="AE426" t="s">
        <v>1751</v>
      </c>
      <c r="AF426" t="s">
        <v>3581</v>
      </c>
      <c r="AG426" t="s">
        <v>3583</v>
      </c>
    </row>
    <row r="427" spans="1:33" x14ac:dyDescent="0.25">
      <c r="A427" t="s">
        <v>12</v>
      </c>
      <c r="B427">
        <v>714341</v>
      </c>
      <c r="C427" t="s">
        <v>1741</v>
      </c>
      <c r="D427" s="4" t="str">
        <f t="shared" si="72"/>
        <v>2023-06-23</v>
      </c>
      <c r="E427" s="2">
        <f t="shared" si="73"/>
        <v>81</v>
      </c>
      <c r="F427" s="2">
        <v>5</v>
      </c>
      <c r="G427" s="2" t="s">
        <v>3829</v>
      </c>
      <c r="H427" s="2">
        <v>58</v>
      </c>
      <c r="I427" s="2">
        <v>40</v>
      </c>
      <c r="J427" s="2">
        <f t="shared" si="74"/>
        <v>18</v>
      </c>
      <c r="K427" s="4" t="str">
        <f t="shared" si="75"/>
        <v>23</v>
      </c>
      <c r="L427" s="4" t="str">
        <f t="shared" si="76"/>
        <v>06</v>
      </c>
      <c r="M427" s="4" t="str">
        <f t="shared" si="77"/>
        <v>2023</v>
      </c>
      <c r="N427" t="str">
        <f t="shared" si="78"/>
        <v>19:18</v>
      </c>
      <c r="O427" t="s">
        <v>3705</v>
      </c>
      <c r="P427" t="s">
        <v>3559</v>
      </c>
      <c r="Q427" t="s">
        <v>1365</v>
      </c>
      <c r="R427" s="4" t="str">
        <f t="shared" si="79"/>
        <v>2023-09-12</v>
      </c>
      <c r="S427" s="4" t="str">
        <f t="shared" si="80"/>
        <v>12</v>
      </c>
      <c r="T427" s="4" t="str">
        <f t="shared" si="81"/>
        <v>09</v>
      </c>
      <c r="U427" s="4" t="str">
        <f t="shared" si="82"/>
        <v>2023</v>
      </c>
      <c r="V427" t="str">
        <f t="shared" si="83"/>
        <v>16:05</v>
      </c>
      <c r="W427" t="s">
        <v>3763</v>
      </c>
      <c r="X427">
        <v>16787077153940</v>
      </c>
      <c r="Y427" s="2">
        <v>16787077153940</v>
      </c>
      <c r="Z427" t="s">
        <v>1742</v>
      </c>
      <c r="AA427" t="s">
        <v>1743</v>
      </c>
      <c r="AB427" t="s">
        <v>604</v>
      </c>
      <c r="AC427" t="s">
        <v>3817</v>
      </c>
      <c r="AD427" t="s">
        <v>1744</v>
      </c>
      <c r="AE427" t="s">
        <v>1745</v>
      </c>
      <c r="AF427" t="s">
        <v>3578</v>
      </c>
      <c r="AG427" t="s">
        <v>3587</v>
      </c>
    </row>
    <row r="428" spans="1:33" x14ac:dyDescent="0.25">
      <c r="A428" t="s">
        <v>12</v>
      </c>
      <c r="B428">
        <v>714442</v>
      </c>
      <c r="C428" t="s">
        <v>1735</v>
      </c>
      <c r="D428" s="4" t="str">
        <f t="shared" si="72"/>
        <v>2023-06-23</v>
      </c>
      <c r="E428" s="2">
        <f t="shared" si="73"/>
        <v>4</v>
      </c>
      <c r="F428" s="2">
        <v>5</v>
      </c>
      <c r="G428" s="2" t="s">
        <v>3830</v>
      </c>
      <c r="H428" s="2">
        <v>58</v>
      </c>
      <c r="I428" s="2">
        <v>40</v>
      </c>
      <c r="J428" s="2">
        <f t="shared" si="74"/>
        <v>18</v>
      </c>
      <c r="K428" s="4" t="str">
        <f t="shared" si="75"/>
        <v>23</v>
      </c>
      <c r="L428" s="4" t="str">
        <f t="shared" si="76"/>
        <v>06</v>
      </c>
      <c r="M428" s="4" t="str">
        <f t="shared" si="77"/>
        <v>2023</v>
      </c>
      <c r="N428" t="str">
        <f t="shared" si="78"/>
        <v>21:54</v>
      </c>
      <c r="O428" t="s">
        <v>3705</v>
      </c>
      <c r="P428" t="s">
        <v>3559</v>
      </c>
      <c r="Q428" t="s">
        <v>1736</v>
      </c>
      <c r="R428" s="4" t="str">
        <f t="shared" si="79"/>
        <v>2023-06-27</v>
      </c>
      <c r="S428" s="4" t="str">
        <f t="shared" si="80"/>
        <v>27</v>
      </c>
      <c r="T428" s="4" t="str">
        <f t="shared" si="81"/>
        <v>06</v>
      </c>
      <c r="U428" s="4" t="str">
        <f t="shared" si="82"/>
        <v>2023</v>
      </c>
      <c r="V428" t="str">
        <f t="shared" si="83"/>
        <v>17:04</v>
      </c>
      <c r="W428" t="s">
        <v>3705</v>
      </c>
      <c r="X428">
        <v>418089069072</v>
      </c>
      <c r="Y428" s="2">
        <v>418089069072</v>
      </c>
      <c r="Z428" t="s">
        <v>1737</v>
      </c>
      <c r="AA428" t="s">
        <v>1738</v>
      </c>
      <c r="AB428" t="s">
        <v>35</v>
      </c>
      <c r="AC428" t="s">
        <v>3823</v>
      </c>
      <c r="AD428" t="s">
        <v>1739</v>
      </c>
      <c r="AE428" t="s">
        <v>1740</v>
      </c>
      <c r="AF428" t="s">
        <v>3581</v>
      </c>
      <c r="AG428" t="s">
        <v>3583</v>
      </c>
    </row>
    <row r="429" spans="1:33" x14ac:dyDescent="0.25">
      <c r="A429" t="s">
        <v>12</v>
      </c>
      <c r="B429">
        <v>714464</v>
      </c>
      <c r="C429" t="s">
        <v>1729</v>
      </c>
      <c r="D429" s="4" t="str">
        <f t="shared" si="72"/>
        <v>2023-06-23</v>
      </c>
      <c r="E429" s="2">
        <f t="shared" si="73"/>
        <v>6</v>
      </c>
      <c r="F429" s="2">
        <v>5</v>
      </c>
      <c r="G429" s="2" t="s">
        <v>3829</v>
      </c>
      <c r="H429" s="2">
        <v>58</v>
      </c>
      <c r="I429" s="2">
        <v>40</v>
      </c>
      <c r="J429" s="2">
        <f t="shared" si="74"/>
        <v>18</v>
      </c>
      <c r="K429" s="4" t="str">
        <f t="shared" si="75"/>
        <v>23</v>
      </c>
      <c r="L429" s="4" t="str">
        <f t="shared" si="76"/>
        <v>06</v>
      </c>
      <c r="M429" s="4" t="str">
        <f t="shared" si="77"/>
        <v>2023</v>
      </c>
      <c r="N429" t="str">
        <f t="shared" si="78"/>
        <v>23:07</v>
      </c>
      <c r="O429" t="s">
        <v>3705</v>
      </c>
      <c r="P429" t="s">
        <v>3559</v>
      </c>
      <c r="Q429" t="s">
        <v>1730</v>
      </c>
      <c r="R429" s="4" t="str">
        <f t="shared" si="79"/>
        <v>2023-06-29</v>
      </c>
      <c r="S429" s="4" t="str">
        <f t="shared" si="80"/>
        <v>29</v>
      </c>
      <c r="T429" s="4" t="str">
        <f t="shared" si="81"/>
        <v>06</v>
      </c>
      <c r="U429" s="4" t="str">
        <f t="shared" si="82"/>
        <v>2023</v>
      </c>
      <c r="V429" t="str">
        <f t="shared" si="83"/>
        <v>21:03</v>
      </c>
      <c r="W429" t="s">
        <v>3705</v>
      </c>
      <c r="X429">
        <v>397885566731</v>
      </c>
      <c r="Y429" s="2">
        <v>397885566731</v>
      </c>
      <c r="Z429" t="s">
        <v>1731</v>
      </c>
      <c r="AA429" t="s">
        <v>1732</v>
      </c>
      <c r="AB429" t="s">
        <v>94</v>
      </c>
      <c r="AC429" t="s">
        <v>3823</v>
      </c>
      <c r="AD429" t="s">
        <v>1733</v>
      </c>
      <c r="AE429" t="s">
        <v>1734</v>
      </c>
      <c r="AF429" t="s">
        <v>3578</v>
      </c>
      <c r="AG429" t="s">
        <v>3583</v>
      </c>
    </row>
    <row r="430" spans="1:33" x14ac:dyDescent="0.25">
      <c r="A430" t="s">
        <v>12</v>
      </c>
      <c r="B430">
        <v>714502</v>
      </c>
      <c r="C430" t="s">
        <v>1726</v>
      </c>
      <c r="D430" s="4" t="str">
        <f t="shared" si="72"/>
        <v>2023-06-24</v>
      </c>
      <c r="E430" s="2">
        <f t="shared" si="73"/>
        <v>3</v>
      </c>
      <c r="F430" s="2">
        <v>5</v>
      </c>
      <c r="G430" s="2" t="s">
        <v>3830</v>
      </c>
      <c r="H430" s="2">
        <v>58</v>
      </c>
      <c r="I430" s="2">
        <v>40</v>
      </c>
      <c r="J430" s="2">
        <f t="shared" si="74"/>
        <v>18</v>
      </c>
      <c r="K430" s="4" t="str">
        <f t="shared" si="75"/>
        <v>24</v>
      </c>
      <c r="L430" s="4" t="str">
        <f t="shared" si="76"/>
        <v>06</v>
      </c>
      <c r="M430" s="4" t="str">
        <f t="shared" si="77"/>
        <v>2023</v>
      </c>
      <c r="N430" t="str">
        <f t="shared" si="78"/>
        <v>15:33</v>
      </c>
      <c r="O430" t="s">
        <v>3705</v>
      </c>
      <c r="P430" t="s">
        <v>3559</v>
      </c>
      <c r="Q430" t="s">
        <v>1727</v>
      </c>
      <c r="R430" s="4" t="str">
        <f t="shared" si="79"/>
        <v>2023-06-27</v>
      </c>
      <c r="S430" s="4" t="str">
        <f t="shared" si="80"/>
        <v>27</v>
      </c>
      <c r="T430" s="4" t="str">
        <f t="shared" si="81"/>
        <v>06</v>
      </c>
      <c r="U430" s="4" t="str">
        <f t="shared" si="82"/>
        <v>2023</v>
      </c>
      <c r="V430" t="str">
        <f t="shared" si="83"/>
        <v>19:03</v>
      </c>
      <c r="W430" t="s">
        <v>3705</v>
      </c>
      <c r="X430">
        <v>423977721872</v>
      </c>
      <c r="Y430" s="2">
        <v>423977721872</v>
      </c>
      <c r="Z430" t="s">
        <v>1634</v>
      </c>
      <c r="AA430" t="s">
        <v>1635</v>
      </c>
      <c r="AB430" t="s">
        <v>94</v>
      </c>
      <c r="AC430" t="s">
        <v>3823</v>
      </c>
      <c r="AD430" t="s">
        <v>1724</v>
      </c>
      <c r="AE430" t="s">
        <v>1728</v>
      </c>
      <c r="AF430" t="s">
        <v>3581</v>
      </c>
      <c r="AG430" t="s">
        <v>3590</v>
      </c>
    </row>
    <row r="431" spans="1:33" x14ac:dyDescent="0.25">
      <c r="A431" t="s">
        <v>12</v>
      </c>
      <c r="B431">
        <v>714504</v>
      </c>
      <c r="C431" t="s">
        <v>1723</v>
      </c>
      <c r="D431" s="4" t="str">
        <f t="shared" si="72"/>
        <v>2023-06-24</v>
      </c>
      <c r="E431" s="2">
        <f t="shared" si="73"/>
        <v>3</v>
      </c>
      <c r="F431" s="2">
        <v>5</v>
      </c>
      <c r="G431" s="2" t="s">
        <v>3830</v>
      </c>
      <c r="H431" s="2">
        <v>58</v>
      </c>
      <c r="I431" s="2">
        <v>40</v>
      </c>
      <c r="J431" s="2">
        <f t="shared" si="74"/>
        <v>18</v>
      </c>
      <c r="K431" s="4" t="str">
        <f t="shared" si="75"/>
        <v>24</v>
      </c>
      <c r="L431" s="4" t="str">
        <f t="shared" si="76"/>
        <v>06</v>
      </c>
      <c r="M431" s="4" t="str">
        <f t="shared" si="77"/>
        <v>2023</v>
      </c>
      <c r="N431" t="str">
        <f t="shared" si="78"/>
        <v>15:34</v>
      </c>
      <c r="O431" t="s">
        <v>3705</v>
      </c>
      <c r="P431" t="s">
        <v>3559</v>
      </c>
      <c r="Q431" t="s">
        <v>1706</v>
      </c>
      <c r="R431" s="4" t="str">
        <f t="shared" si="79"/>
        <v>2023-06-27</v>
      </c>
      <c r="S431" s="4" t="str">
        <f t="shared" si="80"/>
        <v>27</v>
      </c>
      <c r="T431" s="4" t="str">
        <f t="shared" si="81"/>
        <v>06</v>
      </c>
      <c r="U431" s="4" t="str">
        <f t="shared" si="82"/>
        <v>2023</v>
      </c>
      <c r="V431" t="str">
        <f t="shared" si="83"/>
        <v>17:04</v>
      </c>
      <c r="W431" t="s">
        <v>3705</v>
      </c>
      <c r="X431">
        <v>423977721872</v>
      </c>
      <c r="Y431" s="2">
        <v>423977721872</v>
      </c>
      <c r="Z431" t="s">
        <v>1634</v>
      </c>
      <c r="AA431" t="s">
        <v>1635</v>
      </c>
      <c r="AB431" t="s">
        <v>94</v>
      </c>
      <c r="AC431" t="s">
        <v>3823</v>
      </c>
      <c r="AD431" t="s">
        <v>1724</v>
      </c>
      <c r="AE431" t="s">
        <v>1725</v>
      </c>
      <c r="AF431" t="s">
        <v>3581</v>
      </c>
      <c r="AG431" t="s">
        <v>3590</v>
      </c>
    </row>
    <row r="432" spans="1:33" x14ac:dyDescent="0.25">
      <c r="A432" t="s">
        <v>12</v>
      </c>
      <c r="B432">
        <v>714723</v>
      </c>
      <c r="C432" t="s">
        <v>1717</v>
      </c>
      <c r="D432" s="4" t="str">
        <f t="shared" si="72"/>
        <v>2023-06-27</v>
      </c>
      <c r="E432" s="2">
        <f t="shared" si="73"/>
        <v>0</v>
      </c>
      <c r="F432" s="2">
        <v>5</v>
      </c>
      <c r="G432" s="2" t="s">
        <v>3830</v>
      </c>
      <c r="H432" s="2">
        <v>58</v>
      </c>
      <c r="I432" s="2">
        <v>40</v>
      </c>
      <c r="J432" s="2">
        <f t="shared" si="74"/>
        <v>18</v>
      </c>
      <c r="K432" s="4" t="str">
        <f t="shared" si="75"/>
        <v>27</v>
      </c>
      <c r="L432" s="4" t="str">
        <f t="shared" si="76"/>
        <v>06</v>
      </c>
      <c r="M432" s="4" t="str">
        <f t="shared" si="77"/>
        <v>2023</v>
      </c>
      <c r="N432" t="str">
        <f t="shared" si="78"/>
        <v>00:46</v>
      </c>
      <c r="O432" t="s">
        <v>3705</v>
      </c>
      <c r="P432" t="s">
        <v>3559</v>
      </c>
      <c r="Q432" t="s">
        <v>1718</v>
      </c>
      <c r="R432" s="4" t="str">
        <f t="shared" si="79"/>
        <v>2023-06-27</v>
      </c>
      <c r="S432" s="4" t="str">
        <f t="shared" si="80"/>
        <v>27</v>
      </c>
      <c r="T432" s="4" t="str">
        <f t="shared" si="81"/>
        <v>06</v>
      </c>
      <c r="U432" s="4" t="str">
        <f t="shared" si="82"/>
        <v>2023</v>
      </c>
      <c r="V432" t="str">
        <f t="shared" si="83"/>
        <v>15:03</v>
      </c>
      <c r="W432" t="s">
        <v>3705</v>
      </c>
      <c r="X432">
        <v>397689949531</v>
      </c>
      <c r="Y432" s="2">
        <v>397689949531</v>
      </c>
      <c r="Z432" t="s">
        <v>1719</v>
      </c>
      <c r="AA432" t="s">
        <v>1720</v>
      </c>
      <c r="AB432" t="s">
        <v>94</v>
      </c>
      <c r="AC432" t="s">
        <v>3823</v>
      </c>
      <c r="AD432" t="s">
        <v>1721</v>
      </c>
      <c r="AE432" t="s">
        <v>1722</v>
      </c>
      <c r="AF432" t="s">
        <v>3581</v>
      </c>
      <c r="AG432" t="s">
        <v>3588</v>
      </c>
    </row>
    <row r="433" spans="1:33" x14ac:dyDescent="0.25">
      <c r="A433" t="s">
        <v>12</v>
      </c>
      <c r="B433">
        <v>714770</v>
      </c>
      <c r="C433" t="s">
        <v>1711</v>
      </c>
      <c r="D433" s="4" t="str">
        <f t="shared" si="72"/>
        <v>2023-06-27</v>
      </c>
      <c r="E433" s="2">
        <f t="shared" si="73"/>
        <v>147</v>
      </c>
      <c r="F433" s="2">
        <v>5</v>
      </c>
      <c r="G433" s="2" t="s">
        <v>3829</v>
      </c>
      <c r="H433" s="2">
        <v>58</v>
      </c>
      <c r="I433" s="2">
        <v>40</v>
      </c>
      <c r="J433" s="2">
        <f t="shared" si="74"/>
        <v>18</v>
      </c>
      <c r="K433" s="4" t="str">
        <f t="shared" si="75"/>
        <v>27</v>
      </c>
      <c r="L433" s="4" t="str">
        <f t="shared" si="76"/>
        <v>06</v>
      </c>
      <c r="M433" s="4" t="str">
        <f t="shared" si="77"/>
        <v>2023</v>
      </c>
      <c r="N433" t="str">
        <f t="shared" si="78"/>
        <v>12:01</v>
      </c>
      <c r="O433" t="s">
        <v>3705</v>
      </c>
      <c r="P433" t="s">
        <v>3559</v>
      </c>
      <c r="Q433" t="s">
        <v>1712</v>
      </c>
      <c r="R433" s="4" t="str">
        <f t="shared" si="79"/>
        <v>2023-11-21</v>
      </c>
      <c r="S433" s="4" t="str">
        <f t="shared" si="80"/>
        <v>21</v>
      </c>
      <c r="T433" s="4" t="str">
        <f t="shared" si="81"/>
        <v>11</v>
      </c>
      <c r="U433" s="4" t="str">
        <f t="shared" si="82"/>
        <v>2023</v>
      </c>
      <c r="V433" t="str">
        <f t="shared" si="83"/>
        <v>19:04</v>
      </c>
      <c r="W433" t="s">
        <v>3792</v>
      </c>
      <c r="X433">
        <v>5736092425492</v>
      </c>
      <c r="Y433" s="2">
        <v>5736092425492</v>
      </c>
      <c r="Z433" t="s">
        <v>1713</v>
      </c>
      <c r="AA433" t="s">
        <v>1714</v>
      </c>
      <c r="AB433" t="s">
        <v>28</v>
      </c>
      <c r="AC433" t="s">
        <v>3816</v>
      </c>
      <c r="AD433" t="s">
        <v>1715</v>
      </c>
      <c r="AE433" t="s">
        <v>1716</v>
      </c>
      <c r="AF433" t="s">
        <v>3581</v>
      </c>
      <c r="AG433" t="s">
        <v>3590</v>
      </c>
    </row>
    <row r="434" spans="1:33" x14ac:dyDescent="0.25">
      <c r="A434" t="s">
        <v>12</v>
      </c>
      <c r="B434">
        <v>714782</v>
      </c>
      <c r="C434" t="s">
        <v>1705</v>
      </c>
      <c r="D434" s="4" t="str">
        <f t="shared" si="72"/>
        <v>2023-06-27</v>
      </c>
      <c r="E434" s="2">
        <f t="shared" si="73"/>
        <v>0</v>
      </c>
      <c r="F434" s="2">
        <v>5</v>
      </c>
      <c r="G434" s="2" t="s">
        <v>3830</v>
      </c>
      <c r="H434" s="2">
        <v>58</v>
      </c>
      <c r="I434" s="2">
        <v>40</v>
      </c>
      <c r="J434" s="2">
        <f t="shared" si="74"/>
        <v>18</v>
      </c>
      <c r="K434" s="4" t="str">
        <f t="shared" si="75"/>
        <v>27</v>
      </c>
      <c r="L434" s="4" t="str">
        <f t="shared" si="76"/>
        <v>06</v>
      </c>
      <c r="M434" s="4" t="str">
        <f t="shared" si="77"/>
        <v>2023</v>
      </c>
      <c r="N434" t="str">
        <f t="shared" si="78"/>
        <v>13:15</v>
      </c>
      <c r="O434" t="s">
        <v>3705</v>
      </c>
      <c r="P434" t="s">
        <v>3559</v>
      </c>
      <c r="Q434" t="s">
        <v>1706</v>
      </c>
      <c r="R434" s="4" t="str">
        <f t="shared" si="79"/>
        <v>2023-06-27</v>
      </c>
      <c r="S434" s="4" t="str">
        <f t="shared" si="80"/>
        <v>27</v>
      </c>
      <c r="T434" s="4" t="str">
        <f t="shared" si="81"/>
        <v>06</v>
      </c>
      <c r="U434" s="4" t="str">
        <f t="shared" si="82"/>
        <v>2023</v>
      </c>
      <c r="V434" t="str">
        <f t="shared" si="83"/>
        <v>17:04</v>
      </c>
      <c r="W434" t="s">
        <v>3705</v>
      </c>
      <c r="X434">
        <v>16876424726420</v>
      </c>
      <c r="Y434" s="2">
        <v>16876424726420</v>
      </c>
      <c r="Z434" t="s">
        <v>1707</v>
      </c>
      <c r="AA434" t="s">
        <v>1708</v>
      </c>
      <c r="AB434" t="s">
        <v>94</v>
      </c>
      <c r="AC434" t="s">
        <v>3823</v>
      </c>
      <c r="AD434" t="s">
        <v>1709</v>
      </c>
      <c r="AE434" t="s">
        <v>1710</v>
      </c>
      <c r="AF434" t="s">
        <v>3581</v>
      </c>
      <c r="AG434" t="s">
        <v>3588</v>
      </c>
    </row>
    <row r="435" spans="1:33" x14ac:dyDescent="0.25">
      <c r="A435" t="s">
        <v>12</v>
      </c>
      <c r="B435">
        <v>714824</v>
      </c>
      <c r="C435" t="s">
        <v>1702</v>
      </c>
      <c r="D435" s="4" t="str">
        <f t="shared" si="72"/>
        <v>2023-06-27</v>
      </c>
      <c r="E435" s="2">
        <f t="shared" si="73"/>
        <v>92</v>
      </c>
      <c r="F435" s="2">
        <v>5</v>
      </c>
      <c r="G435" s="2" t="s">
        <v>3829</v>
      </c>
      <c r="H435" s="2">
        <v>58</v>
      </c>
      <c r="I435" s="2">
        <v>40</v>
      </c>
      <c r="J435" s="2">
        <f t="shared" si="74"/>
        <v>18</v>
      </c>
      <c r="K435" s="4" t="str">
        <f t="shared" si="75"/>
        <v>27</v>
      </c>
      <c r="L435" s="4" t="str">
        <f t="shared" si="76"/>
        <v>06</v>
      </c>
      <c r="M435" s="4" t="str">
        <f t="shared" si="77"/>
        <v>2023</v>
      </c>
      <c r="N435" t="str">
        <f t="shared" si="78"/>
        <v>14:14</v>
      </c>
      <c r="O435" t="s">
        <v>3705</v>
      </c>
      <c r="P435" t="s">
        <v>3559</v>
      </c>
      <c r="Q435" t="s">
        <v>1690</v>
      </c>
      <c r="R435" s="4" t="str">
        <f t="shared" si="79"/>
        <v>2023-09-27</v>
      </c>
      <c r="S435" s="4" t="str">
        <f t="shared" si="80"/>
        <v>27</v>
      </c>
      <c r="T435" s="4" t="str">
        <f t="shared" si="81"/>
        <v>09</v>
      </c>
      <c r="U435" s="4" t="str">
        <f t="shared" si="82"/>
        <v>2023</v>
      </c>
      <c r="V435" t="str">
        <f t="shared" si="83"/>
        <v>13:03</v>
      </c>
      <c r="W435" t="s">
        <v>3763</v>
      </c>
      <c r="X435">
        <v>9673272229908</v>
      </c>
      <c r="Y435" s="2">
        <v>9673272229908</v>
      </c>
      <c r="Z435" t="s">
        <v>197</v>
      </c>
      <c r="AA435" t="s">
        <v>198</v>
      </c>
      <c r="AB435" t="s">
        <v>16</v>
      </c>
      <c r="AC435" t="s">
        <v>3821</v>
      </c>
      <c r="AD435" t="s">
        <v>1703</v>
      </c>
      <c r="AE435" t="s">
        <v>1704</v>
      </c>
      <c r="AF435" t="s">
        <v>3576</v>
      </c>
      <c r="AG435" t="s">
        <v>3577</v>
      </c>
    </row>
    <row r="436" spans="1:33" x14ac:dyDescent="0.25">
      <c r="A436" t="s">
        <v>12</v>
      </c>
      <c r="B436">
        <v>714880</v>
      </c>
      <c r="C436" t="s">
        <v>1696</v>
      </c>
      <c r="D436" s="4" t="str">
        <f t="shared" si="72"/>
        <v>2023-06-27</v>
      </c>
      <c r="E436" s="2">
        <f t="shared" si="73"/>
        <v>125</v>
      </c>
      <c r="F436" s="2">
        <v>5</v>
      </c>
      <c r="G436" s="2" t="s">
        <v>3829</v>
      </c>
      <c r="H436" s="2">
        <v>58</v>
      </c>
      <c r="I436" s="2">
        <v>40</v>
      </c>
      <c r="J436" s="2">
        <f t="shared" si="74"/>
        <v>18</v>
      </c>
      <c r="K436" s="4" t="str">
        <f t="shared" si="75"/>
        <v>27</v>
      </c>
      <c r="L436" s="4" t="str">
        <f t="shared" si="76"/>
        <v>06</v>
      </c>
      <c r="M436" s="4" t="str">
        <f t="shared" si="77"/>
        <v>2023</v>
      </c>
      <c r="N436" t="str">
        <f t="shared" si="78"/>
        <v>15:28</v>
      </c>
      <c r="O436" t="s">
        <v>3705</v>
      </c>
      <c r="P436" t="s">
        <v>3559</v>
      </c>
      <c r="Q436" t="s">
        <v>1697</v>
      </c>
      <c r="R436" s="4" t="str">
        <f t="shared" si="79"/>
        <v>2023-10-30</v>
      </c>
      <c r="S436" s="4" t="str">
        <f t="shared" si="80"/>
        <v>30</v>
      </c>
      <c r="T436" s="4" t="str">
        <f t="shared" si="81"/>
        <v>10</v>
      </c>
      <c r="U436" s="4" t="str">
        <f t="shared" si="82"/>
        <v>2023</v>
      </c>
      <c r="V436" t="str">
        <f t="shared" si="83"/>
        <v>18:04</v>
      </c>
      <c r="W436" t="s">
        <v>3776</v>
      </c>
      <c r="X436">
        <v>16882963361172</v>
      </c>
      <c r="Y436" s="2">
        <v>16882963361172</v>
      </c>
      <c r="Z436" t="s">
        <v>1698</v>
      </c>
      <c r="AA436" t="s">
        <v>1699</v>
      </c>
      <c r="AB436" t="s">
        <v>94</v>
      </c>
      <c r="AC436" t="s">
        <v>3817</v>
      </c>
      <c r="AD436" t="s">
        <v>1700</v>
      </c>
      <c r="AE436" t="s">
        <v>1701</v>
      </c>
      <c r="AF436" t="s">
        <v>3576</v>
      </c>
      <c r="AG436" t="s">
        <v>3577</v>
      </c>
    </row>
    <row r="437" spans="1:33" x14ac:dyDescent="0.25">
      <c r="A437" t="s">
        <v>12</v>
      </c>
      <c r="B437">
        <v>714882</v>
      </c>
      <c r="C437" t="s">
        <v>1693</v>
      </c>
      <c r="D437" s="4" t="str">
        <f t="shared" si="72"/>
        <v>2023-06-27</v>
      </c>
      <c r="E437" s="2">
        <f t="shared" si="73"/>
        <v>92</v>
      </c>
      <c r="F437" s="2">
        <v>5</v>
      </c>
      <c r="G437" s="2" t="s">
        <v>3829</v>
      </c>
      <c r="H437" s="2">
        <v>58</v>
      </c>
      <c r="I437" s="2">
        <v>40</v>
      </c>
      <c r="J437" s="2">
        <f t="shared" si="74"/>
        <v>18</v>
      </c>
      <c r="K437" s="4" t="str">
        <f t="shared" si="75"/>
        <v>27</v>
      </c>
      <c r="L437" s="4" t="str">
        <f t="shared" si="76"/>
        <v>06</v>
      </c>
      <c r="M437" s="4" t="str">
        <f t="shared" si="77"/>
        <v>2023</v>
      </c>
      <c r="N437" t="str">
        <f t="shared" si="78"/>
        <v>15:28</v>
      </c>
      <c r="O437" t="s">
        <v>3705</v>
      </c>
      <c r="P437" t="s">
        <v>3559</v>
      </c>
      <c r="Q437" t="s">
        <v>1678</v>
      </c>
      <c r="R437" s="4" t="str">
        <f t="shared" si="79"/>
        <v>2023-09-27</v>
      </c>
      <c r="S437" s="4" t="str">
        <f t="shared" si="80"/>
        <v>27</v>
      </c>
      <c r="T437" s="4" t="str">
        <f t="shared" si="81"/>
        <v>09</v>
      </c>
      <c r="U437" s="4" t="str">
        <f t="shared" si="82"/>
        <v>2023</v>
      </c>
      <c r="V437" t="str">
        <f t="shared" si="83"/>
        <v>15:03</v>
      </c>
      <c r="W437" t="s">
        <v>3763</v>
      </c>
      <c r="X437">
        <v>16882945223188</v>
      </c>
      <c r="Y437" s="2">
        <v>16882945223188</v>
      </c>
      <c r="Z437" t="s">
        <v>1679</v>
      </c>
      <c r="AA437" t="s">
        <v>1680</v>
      </c>
      <c r="AB437" t="s">
        <v>16</v>
      </c>
      <c r="AC437" t="s">
        <v>3821</v>
      </c>
      <c r="AD437" t="s">
        <v>1694</v>
      </c>
      <c r="AE437" t="s">
        <v>1695</v>
      </c>
      <c r="AF437" t="s">
        <v>3578</v>
      </c>
      <c r="AG437" t="s">
        <v>3579</v>
      </c>
    </row>
    <row r="438" spans="1:33" x14ac:dyDescent="0.25">
      <c r="A438" t="s">
        <v>12</v>
      </c>
      <c r="B438">
        <v>714935</v>
      </c>
      <c r="C438" t="s">
        <v>1689</v>
      </c>
      <c r="D438" s="4" t="str">
        <f t="shared" si="72"/>
        <v>2023-06-27</v>
      </c>
      <c r="E438" s="2">
        <f t="shared" si="73"/>
        <v>92</v>
      </c>
      <c r="F438" s="2">
        <v>5</v>
      </c>
      <c r="G438" s="2" t="s">
        <v>3829</v>
      </c>
      <c r="H438" s="2">
        <v>58</v>
      </c>
      <c r="I438" s="2">
        <v>40</v>
      </c>
      <c r="J438" s="2">
        <f t="shared" si="74"/>
        <v>18</v>
      </c>
      <c r="K438" s="4" t="str">
        <f t="shared" si="75"/>
        <v>27</v>
      </c>
      <c r="L438" s="4" t="str">
        <f t="shared" si="76"/>
        <v>06</v>
      </c>
      <c r="M438" s="4" t="str">
        <f t="shared" si="77"/>
        <v>2023</v>
      </c>
      <c r="N438" t="str">
        <f t="shared" si="78"/>
        <v>16:08</v>
      </c>
      <c r="O438" t="s">
        <v>3705</v>
      </c>
      <c r="P438" t="s">
        <v>3559</v>
      </c>
      <c r="Q438" t="s">
        <v>1690</v>
      </c>
      <c r="R438" s="4" t="str">
        <f t="shared" si="79"/>
        <v>2023-09-27</v>
      </c>
      <c r="S438" s="4" t="str">
        <f t="shared" si="80"/>
        <v>27</v>
      </c>
      <c r="T438" s="4" t="str">
        <f t="shared" si="81"/>
        <v>09</v>
      </c>
      <c r="U438" s="4" t="str">
        <f t="shared" si="82"/>
        <v>2023</v>
      </c>
      <c r="V438" t="str">
        <f t="shared" si="83"/>
        <v>13:03</v>
      </c>
      <c r="W438" t="s">
        <v>3763</v>
      </c>
      <c r="X438">
        <v>9516767928084</v>
      </c>
      <c r="Y438" s="2">
        <v>9516767928084</v>
      </c>
      <c r="Z438" t="s">
        <v>179</v>
      </c>
      <c r="AA438" t="s">
        <v>180</v>
      </c>
      <c r="AB438" t="s">
        <v>16</v>
      </c>
      <c r="AC438" t="s">
        <v>3821</v>
      </c>
      <c r="AD438" t="s">
        <v>1691</v>
      </c>
      <c r="AE438" t="s">
        <v>1692</v>
      </c>
      <c r="AF438" t="s">
        <v>3576</v>
      </c>
      <c r="AG438" t="s">
        <v>3577</v>
      </c>
    </row>
    <row r="439" spans="1:33" x14ac:dyDescent="0.25">
      <c r="A439" t="s">
        <v>12</v>
      </c>
      <c r="B439">
        <v>714945</v>
      </c>
      <c r="C439" t="s">
        <v>1683</v>
      </c>
      <c r="D439" s="4" t="str">
        <f t="shared" si="72"/>
        <v>2023-06-27</v>
      </c>
      <c r="E439" s="2">
        <f t="shared" si="73"/>
        <v>1</v>
      </c>
      <c r="F439" s="2">
        <v>5</v>
      </c>
      <c r="G439" s="2" t="s">
        <v>3830</v>
      </c>
      <c r="H439" s="2">
        <v>58</v>
      </c>
      <c r="I439" s="2">
        <v>40</v>
      </c>
      <c r="J439" s="2">
        <f t="shared" si="74"/>
        <v>18</v>
      </c>
      <c r="K439" s="4" t="str">
        <f t="shared" si="75"/>
        <v>27</v>
      </c>
      <c r="L439" s="4" t="str">
        <f t="shared" si="76"/>
        <v>06</v>
      </c>
      <c r="M439" s="4" t="str">
        <f t="shared" si="77"/>
        <v>2023</v>
      </c>
      <c r="N439" t="str">
        <f t="shared" si="78"/>
        <v>16:20</v>
      </c>
      <c r="O439" t="s">
        <v>3705</v>
      </c>
      <c r="P439" t="s">
        <v>3559</v>
      </c>
      <c r="Q439" t="s">
        <v>1684</v>
      </c>
      <c r="R439" s="4" t="str">
        <f t="shared" si="79"/>
        <v>2023-06-28</v>
      </c>
      <c r="S439" s="4" t="str">
        <f t="shared" si="80"/>
        <v>28</v>
      </c>
      <c r="T439" s="4" t="str">
        <f t="shared" si="81"/>
        <v>06</v>
      </c>
      <c r="U439" s="4" t="str">
        <f t="shared" si="82"/>
        <v>2023</v>
      </c>
      <c r="V439" t="str">
        <f t="shared" si="83"/>
        <v>15:04</v>
      </c>
      <c r="W439" t="s">
        <v>3705</v>
      </c>
      <c r="X439">
        <v>5735668275732</v>
      </c>
      <c r="Y439" s="2">
        <v>5735668275732</v>
      </c>
      <c r="Z439" t="s">
        <v>1685</v>
      </c>
      <c r="AA439" t="s">
        <v>1686</v>
      </c>
      <c r="AB439" t="s">
        <v>94</v>
      </c>
      <c r="AC439" t="s">
        <v>3823</v>
      </c>
      <c r="AD439" t="s">
        <v>1687</v>
      </c>
      <c r="AE439" t="s">
        <v>1688</v>
      </c>
      <c r="AF439" t="s">
        <v>3581</v>
      </c>
      <c r="AG439" t="s">
        <v>3588</v>
      </c>
    </row>
    <row r="440" spans="1:33" x14ac:dyDescent="0.25">
      <c r="A440" t="s">
        <v>12</v>
      </c>
      <c r="B440">
        <v>715039</v>
      </c>
      <c r="C440" t="s">
        <v>1677</v>
      </c>
      <c r="D440" s="4" t="str">
        <f t="shared" si="72"/>
        <v>2023-06-27</v>
      </c>
      <c r="E440" s="2">
        <f t="shared" si="73"/>
        <v>92</v>
      </c>
      <c r="F440" s="2">
        <v>5</v>
      </c>
      <c r="G440" s="2" t="s">
        <v>3829</v>
      </c>
      <c r="H440" s="2">
        <v>58</v>
      </c>
      <c r="I440" s="2">
        <v>40</v>
      </c>
      <c r="J440" s="2">
        <f t="shared" si="74"/>
        <v>18</v>
      </c>
      <c r="K440" s="4" t="str">
        <f t="shared" si="75"/>
        <v>27</v>
      </c>
      <c r="L440" s="4" t="str">
        <f t="shared" si="76"/>
        <v>06</v>
      </c>
      <c r="M440" s="4" t="str">
        <f t="shared" si="77"/>
        <v>2023</v>
      </c>
      <c r="N440" t="str">
        <f t="shared" si="78"/>
        <v>19:38</v>
      </c>
      <c r="O440" t="s">
        <v>3705</v>
      </c>
      <c r="P440" t="s">
        <v>3559</v>
      </c>
      <c r="Q440" t="s">
        <v>1678</v>
      </c>
      <c r="R440" s="4" t="str">
        <f t="shared" si="79"/>
        <v>2023-09-27</v>
      </c>
      <c r="S440" s="4" t="str">
        <f t="shared" si="80"/>
        <v>27</v>
      </c>
      <c r="T440" s="4" t="str">
        <f t="shared" si="81"/>
        <v>09</v>
      </c>
      <c r="U440" s="4" t="str">
        <f t="shared" si="82"/>
        <v>2023</v>
      </c>
      <c r="V440" t="str">
        <f t="shared" si="83"/>
        <v>15:03</v>
      </c>
      <c r="W440" t="s">
        <v>3763</v>
      </c>
      <c r="X440">
        <v>16882945223188</v>
      </c>
      <c r="Y440" s="2">
        <v>16882945223188</v>
      </c>
      <c r="Z440" t="s">
        <v>1679</v>
      </c>
      <c r="AA440" t="s">
        <v>1680</v>
      </c>
      <c r="AB440" t="s">
        <v>16</v>
      </c>
      <c r="AC440" t="s">
        <v>3821</v>
      </c>
      <c r="AD440" t="s">
        <v>1681</v>
      </c>
      <c r="AE440" t="s">
        <v>1682</v>
      </c>
      <c r="AF440" t="s">
        <v>3578</v>
      </c>
      <c r="AG440" t="s">
        <v>3585</v>
      </c>
    </row>
    <row r="441" spans="1:33" x14ac:dyDescent="0.25">
      <c r="A441" t="s">
        <v>12</v>
      </c>
      <c r="B441">
        <v>715157</v>
      </c>
      <c r="C441" t="s">
        <v>1674</v>
      </c>
      <c r="D441" s="4" t="str">
        <f t="shared" si="72"/>
        <v>2023-06-28</v>
      </c>
      <c r="E441" s="2">
        <f t="shared" si="73"/>
        <v>91</v>
      </c>
      <c r="F441" s="2">
        <v>5</v>
      </c>
      <c r="G441" s="2" t="s">
        <v>3829</v>
      </c>
      <c r="H441" s="2">
        <v>58</v>
      </c>
      <c r="I441" s="2">
        <v>40</v>
      </c>
      <c r="J441" s="2">
        <f t="shared" si="74"/>
        <v>18</v>
      </c>
      <c r="K441" s="4" t="str">
        <f t="shared" si="75"/>
        <v>28</v>
      </c>
      <c r="L441" s="4" t="str">
        <f t="shared" si="76"/>
        <v>06</v>
      </c>
      <c r="M441" s="4" t="str">
        <f t="shared" si="77"/>
        <v>2023</v>
      </c>
      <c r="N441" t="str">
        <f t="shared" si="78"/>
        <v>00:35</v>
      </c>
      <c r="O441" t="s">
        <v>3705</v>
      </c>
      <c r="P441" t="s">
        <v>3559</v>
      </c>
      <c r="Q441" t="s">
        <v>1668</v>
      </c>
      <c r="R441" s="4" t="str">
        <f t="shared" si="79"/>
        <v>2023-09-27</v>
      </c>
      <c r="S441" s="4" t="str">
        <f t="shared" si="80"/>
        <v>27</v>
      </c>
      <c r="T441" s="4" t="str">
        <f t="shared" si="81"/>
        <v>09</v>
      </c>
      <c r="U441" s="4" t="str">
        <f t="shared" si="82"/>
        <v>2023</v>
      </c>
      <c r="V441" t="str">
        <f t="shared" si="83"/>
        <v>13:03</v>
      </c>
      <c r="W441" t="s">
        <v>3763</v>
      </c>
      <c r="X441">
        <v>9516767928084</v>
      </c>
      <c r="Y441" s="2">
        <v>9516767928084</v>
      </c>
      <c r="Z441" t="s">
        <v>179</v>
      </c>
      <c r="AA441" t="s">
        <v>180</v>
      </c>
      <c r="AB441" t="s">
        <v>16</v>
      </c>
      <c r="AC441" t="s">
        <v>3821</v>
      </c>
      <c r="AD441" t="s">
        <v>1675</v>
      </c>
      <c r="AE441" t="s">
        <v>1676</v>
      </c>
      <c r="AF441" t="s">
        <v>3576</v>
      </c>
      <c r="AG441" t="s">
        <v>3577</v>
      </c>
    </row>
    <row r="442" spans="1:33" x14ac:dyDescent="0.25">
      <c r="A442" t="s">
        <v>12</v>
      </c>
      <c r="B442">
        <v>715163</v>
      </c>
      <c r="C442" t="s">
        <v>1671</v>
      </c>
      <c r="D442" s="4" t="str">
        <f t="shared" si="72"/>
        <v>2023-06-28</v>
      </c>
      <c r="E442" s="2">
        <f t="shared" si="73"/>
        <v>91</v>
      </c>
      <c r="F442" s="2">
        <v>5</v>
      </c>
      <c r="G442" s="2" t="s">
        <v>3829</v>
      </c>
      <c r="H442" s="2">
        <v>58</v>
      </c>
      <c r="I442" s="2">
        <v>40</v>
      </c>
      <c r="J442" s="2">
        <f t="shared" si="74"/>
        <v>18</v>
      </c>
      <c r="K442" s="4" t="str">
        <f t="shared" si="75"/>
        <v>28</v>
      </c>
      <c r="L442" s="4" t="str">
        <f t="shared" si="76"/>
        <v>06</v>
      </c>
      <c r="M442" s="4" t="str">
        <f t="shared" si="77"/>
        <v>2023</v>
      </c>
      <c r="N442" t="str">
        <f t="shared" si="78"/>
        <v>01:00</v>
      </c>
      <c r="O442" t="s">
        <v>3705</v>
      </c>
      <c r="P442" t="s">
        <v>3559</v>
      </c>
      <c r="Q442" t="s">
        <v>1668</v>
      </c>
      <c r="R442" s="4" t="str">
        <f t="shared" si="79"/>
        <v>2023-09-27</v>
      </c>
      <c r="S442" s="4" t="str">
        <f t="shared" si="80"/>
        <v>27</v>
      </c>
      <c r="T442" s="4" t="str">
        <f t="shared" si="81"/>
        <v>09</v>
      </c>
      <c r="U442" s="4" t="str">
        <f t="shared" si="82"/>
        <v>2023</v>
      </c>
      <c r="V442" t="str">
        <f t="shared" si="83"/>
        <v>13:03</v>
      </c>
      <c r="W442" t="s">
        <v>3763</v>
      </c>
      <c r="X442">
        <v>9516767928084</v>
      </c>
      <c r="Y442" s="2">
        <v>9516767928084</v>
      </c>
      <c r="Z442" t="s">
        <v>179</v>
      </c>
      <c r="AA442" t="s">
        <v>180</v>
      </c>
      <c r="AB442" t="s">
        <v>16</v>
      </c>
      <c r="AC442" t="s">
        <v>3821</v>
      </c>
      <c r="AD442" t="s">
        <v>1672</v>
      </c>
      <c r="AE442" t="s">
        <v>1673</v>
      </c>
      <c r="AF442" t="s">
        <v>3576</v>
      </c>
      <c r="AG442" t="s">
        <v>3577</v>
      </c>
    </row>
    <row r="443" spans="1:33" x14ac:dyDescent="0.25">
      <c r="A443" t="s">
        <v>12</v>
      </c>
      <c r="B443">
        <v>715302</v>
      </c>
      <c r="C443" t="s">
        <v>1667</v>
      </c>
      <c r="D443" s="4" t="str">
        <f t="shared" si="72"/>
        <v>2023-06-28</v>
      </c>
      <c r="E443" s="2">
        <f t="shared" si="73"/>
        <v>91</v>
      </c>
      <c r="F443" s="2">
        <v>5</v>
      </c>
      <c r="G443" s="2" t="s">
        <v>3829</v>
      </c>
      <c r="H443" s="2">
        <v>58</v>
      </c>
      <c r="I443" s="2">
        <v>40</v>
      </c>
      <c r="J443" s="2">
        <f t="shared" si="74"/>
        <v>18</v>
      </c>
      <c r="K443" s="4" t="str">
        <f t="shared" si="75"/>
        <v>28</v>
      </c>
      <c r="L443" s="4" t="str">
        <f t="shared" si="76"/>
        <v>06</v>
      </c>
      <c r="M443" s="4" t="str">
        <f t="shared" si="77"/>
        <v>2023</v>
      </c>
      <c r="N443" t="str">
        <f t="shared" si="78"/>
        <v>14:49</v>
      </c>
      <c r="O443" t="s">
        <v>3705</v>
      </c>
      <c r="P443" t="s">
        <v>3559</v>
      </c>
      <c r="Q443" t="s">
        <v>1668</v>
      </c>
      <c r="R443" s="4" t="str">
        <f t="shared" si="79"/>
        <v>2023-09-27</v>
      </c>
      <c r="S443" s="4" t="str">
        <f t="shared" si="80"/>
        <v>27</v>
      </c>
      <c r="T443" s="4" t="str">
        <f t="shared" si="81"/>
        <v>09</v>
      </c>
      <c r="U443" s="4" t="str">
        <f t="shared" si="82"/>
        <v>2023</v>
      </c>
      <c r="V443" t="str">
        <f t="shared" si="83"/>
        <v>13:03</v>
      </c>
      <c r="W443" t="s">
        <v>3763</v>
      </c>
      <c r="X443">
        <v>9673272229908</v>
      </c>
      <c r="Y443" s="2">
        <v>9673272229908</v>
      </c>
      <c r="Z443" t="s">
        <v>197</v>
      </c>
      <c r="AA443" t="s">
        <v>198</v>
      </c>
      <c r="AB443" t="s">
        <v>16</v>
      </c>
      <c r="AC443" t="s">
        <v>3821</v>
      </c>
      <c r="AD443" t="s">
        <v>1669</v>
      </c>
      <c r="AE443" t="s">
        <v>1670</v>
      </c>
      <c r="AF443" t="s">
        <v>3576</v>
      </c>
      <c r="AG443" t="s">
        <v>3577</v>
      </c>
    </row>
    <row r="444" spans="1:33" x14ac:dyDescent="0.25">
      <c r="A444" t="s">
        <v>12</v>
      </c>
      <c r="B444">
        <v>715353</v>
      </c>
      <c r="C444" t="s">
        <v>1662</v>
      </c>
      <c r="D444" s="4" t="str">
        <f t="shared" si="72"/>
        <v>2023-06-28</v>
      </c>
      <c r="E444" s="2">
        <f t="shared" si="73"/>
        <v>1</v>
      </c>
      <c r="F444" s="2">
        <v>5</v>
      </c>
      <c r="G444" s="2" t="s">
        <v>3830</v>
      </c>
      <c r="H444" s="2">
        <v>58</v>
      </c>
      <c r="I444" s="2">
        <v>40</v>
      </c>
      <c r="J444" s="2">
        <f t="shared" si="74"/>
        <v>18</v>
      </c>
      <c r="K444" s="4" t="str">
        <f t="shared" si="75"/>
        <v>28</v>
      </c>
      <c r="L444" s="4" t="str">
        <f t="shared" si="76"/>
        <v>06</v>
      </c>
      <c r="M444" s="4" t="str">
        <f t="shared" si="77"/>
        <v>2023</v>
      </c>
      <c r="N444" t="str">
        <f t="shared" si="78"/>
        <v>16:06</v>
      </c>
      <c r="O444" t="s">
        <v>3705</v>
      </c>
      <c r="P444" t="s">
        <v>3559</v>
      </c>
      <c r="Q444" t="s">
        <v>1657</v>
      </c>
      <c r="R444" s="4" t="str">
        <f t="shared" si="79"/>
        <v>2023-06-29</v>
      </c>
      <c r="S444" s="4" t="str">
        <f t="shared" si="80"/>
        <v>29</v>
      </c>
      <c r="T444" s="4" t="str">
        <f t="shared" si="81"/>
        <v>06</v>
      </c>
      <c r="U444" s="4" t="str">
        <f t="shared" si="82"/>
        <v>2023</v>
      </c>
      <c r="V444" t="str">
        <f t="shared" si="83"/>
        <v>18:03</v>
      </c>
      <c r="W444" t="s">
        <v>3705</v>
      </c>
      <c r="X444">
        <v>1902858618027</v>
      </c>
      <c r="Y444" s="2">
        <v>1902858618027</v>
      </c>
      <c r="Z444" t="s">
        <v>1663</v>
      </c>
      <c r="AA444" t="s">
        <v>1664</v>
      </c>
      <c r="AB444" t="s">
        <v>94</v>
      </c>
      <c r="AC444" t="s">
        <v>3823</v>
      </c>
      <c r="AD444" t="s">
        <v>1665</v>
      </c>
      <c r="AE444" t="s">
        <v>1666</v>
      </c>
      <c r="AF444" t="s">
        <v>3581</v>
      </c>
      <c r="AG444" t="s">
        <v>3588</v>
      </c>
    </row>
    <row r="445" spans="1:33" x14ac:dyDescent="0.25">
      <c r="A445" t="s">
        <v>12</v>
      </c>
      <c r="B445">
        <v>715431</v>
      </c>
      <c r="C445" t="s">
        <v>1656</v>
      </c>
      <c r="D445" s="4" t="str">
        <f t="shared" si="72"/>
        <v>2023-06-28</v>
      </c>
      <c r="E445" s="2">
        <f t="shared" si="73"/>
        <v>1</v>
      </c>
      <c r="F445" s="2">
        <v>5</v>
      </c>
      <c r="G445" s="2" t="s">
        <v>3830</v>
      </c>
      <c r="H445" s="2">
        <v>58</v>
      </c>
      <c r="I445" s="2">
        <v>40</v>
      </c>
      <c r="J445" s="2">
        <f t="shared" si="74"/>
        <v>18</v>
      </c>
      <c r="K445" s="4" t="str">
        <f t="shared" si="75"/>
        <v>28</v>
      </c>
      <c r="L445" s="4" t="str">
        <f t="shared" si="76"/>
        <v>06</v>
      </c>
      <c r="M445" s="4" t="str">
        <f t="shared" si="77"/>
        <v>2023</v>
      </c>
      <c r="N445" t="str">
        <f t="shared" si="78"/>
        <v>18:11</v>
      </c>
      <c r="O445" t="s">
        <v>3705</v>
      </c>
      <c r="P445" t="s">
        <v>3559</v>
      </c>
      <c r="Q445" t="s">
        <v>1657</v>
      </c>
      <c r="R445" s="4" t="str">
        <f t="shared" si="79"/>
        <v>2023-06-29</v>
      </c>
      <c r="S445" s="4" t="str">
        <f t="shared" si="80"/>
        <v>29</v>
      </c>
      <c r="T445" s="4" t="str">
        <f t="shared" si="81"/>
        <v>06</v>
      </c>
      <c r="U445" s="4" t="str">
        <f t="shared" si="82"/>
        <v>2023</v>
      </c>
      <c r="V445" t="str">
        <f t="shared" si="83"/>
        <v>18:03</v>
      </c>
      <c r="W445" t="s">
        <v>3705</v>
      </c>
      <c r="X445">
        <v>10502289580180</v>
      </c>
      <c r="Y445" s="2">
        <v>10502289580180</v>
      </c>
      <c r="Z445" t="s">
        <v>1658</v>
      </c>
      <c r="AA445" t="s">
        <v>1659</v>
      </c>
      <c r="AB445" t="s">
        <v>94</v>
      </c>
      <c r="AC445" t="s">
        <v>3823</v>
      </c>
      <c r="AD445" t="s">
        <v>1660</v>
      </c>
      <c r="AE445" t="s">
        <v>1661</v>
      </c>
      <c r="AF445" t="s">
        <v>3581</v>
      </c>
      <c r="AG445" t="s">
        <v>3588</v>
      </c>
    </row>
    <row r="446" spans="1:33" x14ac:dyDescent="0.25">
      <c r="A446" t="s">
        <v>12</v>
      </c>
      <c r="B446">
        <v>715678</v>
      </c>
      <c r="C446" t="s">
        <v>1650</v>
      </c>
      <c r="D446" s="4" t="str">
        <f t="shared" si="72"/>
        <v>2023-06-29</v>
      </c>
      <c r="E446" s="2">
        <f t="shared" si="73"/>
        <v>1</v>
      </c>
      <c r="F446" s="2">
        <v>5</v>
      </c>
      <c r="G446" s="2" t="s">
        <v>3830</v>
      </c>
      <c r="H446" s="2">
        <v>58</v>
      </c>
      <c r="I446" s="2">
        <v>40</v>
      </c>
      <c r="J446" s="2">
        <f t="shared" si="74"/>
        <v>18</v>
      </c>
      <c r="K446" s="4" t="str">
        <f t="shared" si="75"/>
        <v>29</v>
      </c>
      <c r="L446" s="4" t="str">
        <f t="shared" si="76"/>
        <v>06</v>
      </c>
      <c r="M446" s="4" t="str">
        <f t="shared" si="77"/>
        <v>2023</v>
      </c>
      <c r="N446" t="str">
        <f t="shared" si="78"/>
        <v>12:43</v>
      </c>
      <c r="O446" t="s">
        <v>3705</v>
      </c>
      <c r="P446" t="s">
        <v>3559</v>
      </c>
      <c r="Q446" t="s">
        <v>1651</v>
      </c>
      <c r="R446" s="4" t="str">
        <f t="shared" si="79"/>
        <v>2023-06-30</v>
      </c>
      <c r="S446" s="4" t="str">
        <f t="shared" si="80"/>
        <v>30</v>
      </c>
      <c r="T446" s="4" t="str">
        <f t="shared" si="81"/>
        <v>06</v>
      </c>
      <c r="U446" s="4" t="str">
        <f t="shared" si="82"/>
        <v>2023</v>
      </c>
      <c r="V446" t="str">
        <f t="shared" si="83"/>
        <v>18:04</v>
      </c>
      <c r="W446" t="s">
        <v>3705</v>
      </c>
      <c r="X446">
        <v>16940407845652</v>
      </c>
      <c r="Y446" s="2">
        <v>16940407845652</v>
      </c>
      <c r="Z446" t="s">
        <v>1652</v>
      </c>
      <c r="AA446" t="s">
        <v>1653</v>
      </c>
      <c r="AB446" t="s">
        <v>16</v>
      </c>
      <c r="AC446" t="s">
        <v>3823</v>
      </c>
      <c r="AD446" t="s">
        <v>1654</v>
      </c>
      <c r="AE446" t="s">
        <v>1655</v>
      </c>
      <c r="AF446" t="s">
        <v>2221</v>
      </c>
      <c r="AG446" t="s">
        <v>3575</v>
      </c>
    </row>
    <row r="447" spans="1:33" x14ac:dyDescent="0.25">
      <c r="A447" t="s">
        <v>12</v>
      </c>
      <c r="B447">
        <v>716010</v>
      </c>
      <c r="C447" t="s">
        <v>1647</v>
      </c>
      <c r="D447" s="4" t="str">
        <f t="shared" si="72"/>
        <v>2023-06-29</v>
      </c>
      <c r="E447" s="2">
        <f t="shared" si="73"/>
        <v>127</v>
      </c>
      <c r="F447" s="2">
        <v>5</v>
      </c>
      <c r="G447" s="2" t="s">
        <v>3829</v>
      </c>
      <c r="H447" s="2">
        <v>58</v>
      </c>
      <c r="I447" s="2">
        <v>40</v>
      </c>
      <c r="J447" s="2">
        <f t="shared" si="74"/>
        <v>18</v>
      </c>
      <c r="K447" s="4" t="str">
        <f t="shared" si="75"/>
        <v>29</v>
      </c>
      <c r="L447" s="4" t="str">
        <f t="shared" si="76"/>
        <v>06</v>
      </c>
      <c r="M447" s="4" t="str">
        <f t="shared" si="77"/>
        <v>2023</v>
      </c>
      <c r="N447" t="str">
        <f t="shared" si="78"/>
        <v>19:24</v>
      </c>
      <c r="O447" t="s">
        <v>3705</v>
      </c>
      <c r="P447" t="s">
        <v>3559</v>
      </c>
      <c r="Q447" t="s">
        <v>1210</v>
      </c>
      <c r="R447" s="4" t="str">
        <f t="shared" si="79"/>
        <v>2023-11-03</v>
      </c>
      <c r="S447" s="4" t="str">
        <f t="shared" si="80"/>
        <v>03</v>
      </c>
      <c r="T447" s="4" t="str">
        <f t="shared" si="81"/>
        <v>11</v>
      </c>
      <c r="U447" s="4" t="str">
        <f t="shared" si="82"/>
        <v>2023</v>
      </c>
      <c r="V447" t="str">
        <f t="shared" si="83"/>
        <v>13:02</v>
      </c>
      <c r="W447" t="s">
        <v>3792</v>
      </c>
      <c r="X447">
        <v>10642506220692</v>
      </c>
      <c r="Y447" s="2">
        <v>10642506220692</v>
      </c>
      <c r="Z447" t="s">
        <v>509</v>
      </c>
      <c r="AA447" t="s">
        <v>510</v>
      </c>
      <c r="AB447" t="s">
        <v>511</v>
      </c>
      <c r="AC447" t="s">
        <v>3816</v>
      </c>
      <c r="AD447" t="s">
        <v>1648</v>
      </c>
      <c r="AE447" t="s">
        <v>1649</v>
      </c>
      <c r="AF447" t="s">
        <v>3574</v>
      </c>
      <c r="AG447" t="s">
        <v>3584</v>
      </c>
    </row>
    <row r="448" spans="1:33" x14ac:dyDescent="0.25">
      <c r="A448" t="s">
        <v>12</v>
      </c>
      <c r="B448">
        <v>716049</v>
      </c>
      <c r="C448" t="s">
        <v>1644</v>
      </c>
      <c r="D448" s="4" t="str">
        <f t="shared" si="72"/>
        <v>2023-06-29</v>
      </c>
      <c r="E448" s="2">
        <f t="shared" si="73"/>
        <v>1</v>
      </c>
      <c r="F448" s="2">
        <v>5</v>
      </c>
      <c r="G448" s="2" t="s">
        <v>3830</v>
      </c>
      <c r="H448" s="2">
        <v>58</v>
      </c>
      <c r="I448" s="2">
        <v>40</v>
      </c>
      <c r="J448" s="2">
        <f t="shared" si="74"/>
        <v>18</v>
      </c>
      <c r="K448" s="4" t="str">
        <f t="shared" si="75"/>
        <v>29</v>
      </c>
      <c r="L448" s="4" t="str">
        <f t="shared" si="76"/>
        <v>06</v>
      </c>
      <c r="M448" s="4" t="str">
        <f t="shared" si="77"/>
        <v>2023</v>
      </c>
      <c r="N448" t="str">
        <f t="shared" si="78"/>
        <v>20:24</v>
      </c>
      <c r="O448" t="s">
        <v>3705</v>
      </c>
      <c r="P448" t="s">
        <v>3559</v>
      </c>
      <c r="Q448" t="s">
        <v>1645</v>
      </c>
      <c r="R448" s="4" t="str">
        <f t="shared" si="79"/>
        <v>2023-06-30</v>
      </c>
      <c r="S448" s="4" t="str">
        <f t="shared" si="80"/>
        <v>30</v>
      </c>
      <c r="T448" s="4" t="str">
        <f t="shared" si="81"/>
        <v>06</v>
      </c>
      <c r="U448" s="4" t="str">
        <f t="shared" si="82"/>
        <v>2023</v>
      </c>
      <c r="V448" t="str">
        <f t="shared" si="83"/>
        <v>14:04</v>
      </c>
      <c r="W448" t="s">
        <v>3705</v>
      </c>
      <c r="X448">
        <v>10878232581396</v>
      </c>
      <c r="Y448" s="2">
        <v>10878232581396</v>
      </c>
      <c r="Z448" t="s">
        <v>33</v>
      </c>
      <c r="AA448" t="s">
        <v>34</v>
      </c>
      <c r="AB448" t="s">
        <v>35</v>
      </c>
      <c r="AC448" t="s">
        <v>2977</v>
      </c>
      <c r="AD448" t="s">
        <v>127</v>
      </c>
      <c r="AE448" t="s">
        <v>1646</v>
      </c>
      <c r="AF448" t="s">
        <v>3578</v>
      </c>
      <c r="AG448" t="s">
        <v>3579</v>
      </c>
    </row>
    <row r="449" spans="1:33" x14ac:dyDescent="0.25">
      <c r="A449" t="s">
        <v>12</v>
      </c>
      <c r="B449">
        <v>716129</v>
      </c>
      <c r="C449" t="s">
        <v>1641</v>
      </c>
      <c r="D449" s="4" t="str">
        <f t="shared" si="72"/>
        <v>2023-06-30</v>
      </c>
      <c r="E449" s="2">
        <f t="shared" si="73"/>
        <v>89</v>
      </c>
      <c r="F449" s="2">
        <v>5</v>
      </c>
      <c r="G449" s="2" t="s">
        <v>3829</v>
      </c>
      <c r="H449" s="2">
        <v>58</v>
      </c>
      <c r="I449" s="2">
        <v>40</v>
      </c>
      <c r="J449" s="2">
        <f t="shared" si="74"/>
        <v>18</v>
      </c>
      <c r="K449" s="4" t="str">
        <f t="shared" si="75"/>
        <v>30</v>
      </c>
      <c r="L449" s="4" t="str">
        <f t="shared" si="76"/>
        <v>06</v>
      </c>
      <c r="M449" s="4" t="str">
        <f t="shared" si="77"/>
        <v>2023</v>
      </c>
      <c r="N449" t="str">
        <f t="shared" si="78"/>
        <v>01:30</v>
      </c>
      <c r="O449" t="s">
        <v>3705</v>
      </c>
      <c r="P449" t="s">
        <v>3559</v>
      </c>
      <c r="Q449" t="s">
        <v>1612</v>
      </c>
      <c r="R449" s="4" t="str">
        <f t="shared" si="79"/>
        <v>2023-09-27</v>
      </c>
      <c r="S449" s="4" t="str">
        <f t="shared" si="80"/>
        <v>27</v>
      </c>
      <c r="T449" s="4" t="str">
        <f t="shared" si="81"/>
        <v>09</v>
      </c>
      <c r="U449" s="4" t="str">
        <f t="shared" si="82"/>
        <v>2023</v>
      </c>
      <c r="V449" t="str">
        <f t="shared" si="83"/>
        <v>13:03</v>
      </c>
      <c r="W449" t="s">
        <v>3763</v>
      </c>
      <c r="X449">
        <v>9516767928084</v>
      </c>
      <c r="Y449" s="2">
        <v>9516767928084</v>
      </c>
      <c r="Z449" t="s">
        <v>179</v>
      </c>
      <c r="AA449" t="s">
        <v>180</v>
      </c>
      <c r="AB449" t="s">
        <v>16</v>
      </c>
      <c r="AC449" t="s">
        <v>3821</v>
      </c>
      <c r="AD449" t="s">
        <v>1642</v>
      </c>
      <c r="AE449" t="s">
        <v>1643</v>
      </c>
      <c r="AF449" t="s">
        <v>3576</v>
      </c>
      <c r="AG449" t="s">
        <v>3577</v>
      </c>
    </row>
    <row r="450" spans="1:33" x14ac:dyDescent="0.25">
      <c r="A450" t="s">
        <v>12</v>
      </c>
      <c r="B450">
        <v>716434</v>
      </c>
      <c r="C450" t="s">
        <v>1638</v>
      </c>
      <c r="D450" s="4" t="str">
        <f t="shared" ref="D450:D513" si="84">MID(C450,1,10)</f>
        <v>2023-06-30</v>
      </c>
      <c r="E450" s="2">
        <f t="shared" ref="E450:E513" si="85">R450-D450</f>
        <v>89</v>
      </c>
      <c r="F450" s="2">
        <v>5</v>
      </c>
      <c r="G450" s="2" t="s">
        <v>3829</v>
      </c>
      <c r="H450" s="2">
        <v>58</v>
      </c>
      <c r="I450" s="2">
        <v>40</v>
      </c>
      <c r="J450" s="2">
        <f t="shared" ref="J450:J513" si="86">H450-I450</f>
        <v>18</v>
      </c>
      <c r="K450" s="4" t="str">
        <f t="shared" ref="K450:K513" si="87">MID(D450,9,2)</f>
        <v>30</v>
      </c>
      <c r="L450" s="4" t="str">
        <f t="shared" ref="L450:L513" si="88">MID(D450,6,2)</f>
        <v>06</v>
      </c>
      <c r="M450" s="4" t="str">
        <f t="shared" ref="M450:M513" si="89">MID(D450,1,4)</f>
        <v>2023</v>
      </c>
      <c r="N450" t="str">
        <f t="shared" ref="N450:N513" si="90">MID(C450,12,5)</f>
        <v>17:19</v>
      </c>
      <c r="O450" t="s">
        <v>3705</v>
      </c>
      <c r="P450" t="s">
        <v>3559</v>
      </c>
      <c r="Q450" t="s">
        <v>1612</v>
      </c>
      <c r="R450" s="4" t="str">
        <f t="shared" ref="R450:R513" si="91">MID(Q450,1,10)</f>
        <v>2023-09-27</v>
      </c>
      <c r="S450" s="4" t="str">
        <f t="shared" ref="S450:S513" si="92">MID(R450,9,2)</f>
        <v>27</v>
      </c>
      <c r="T450" s="4" t="str">
        <f t="shared" ref="T450:T513" si="93">MID(R450,6,2)</f>
        <v>09</v>
      </c>
      <c r="U450" s="4" t="str">
        <f t="shared" ref="U450:U513" si="94">MID(R450,1,4)</f>
        <v>2023</v>
      </c>
      <c r="V450" t="str">
        <f t="shared" ref="V450:V513" si="95">MID(Q450,12,5)</f>
        <v>13:03</v>
      </c>
      <c r="W450" t="s">
        <v>3763</v>
      </c>
      <c r="X450">
        <v>9673272229908</v>
      </c>
      <c r="Y450" s="2">
        <v>9673272229908</v>
      </c>
      <c r="Z450" t="s">
        <v>197</v>
      </c>
      <c r="AA450" t="s">
        <v>198</v>
      </c>
      <c r="AB450" t="s">
        <v>16</v>
      </c>
      <c r="AC450" t="s">
        <v>3821</v>
      </c>
      <c r="AD450" t="s">
        <v>1639</v>
      </c>
      <c r="AE450" t="s">
        <v>1640</v>
      </c>
      <c r="AF450" t="s">
        <v>3576</v>
      </c>
      <c r="AG450" t="s">
        <v>3577</v>
      </c>
    </row>
    <row r="451" spans="1:33" x14ac:dyDescent="0.25">
      <c r="A451" t="s">
        <v>12</v>
      </c>
      <c r="B451">
        <v>716877</v>
      </c>
      <c r="C451" t="s">
        <v>1632</v>
      </c>
      <c r="D451" s="4" t="str">
        <f t="shared" si="84"/>
        <v>2023-07-03</v>
      </c>
      <c r="E451" s="2">
        <f t="shared" si="85"/>
        <v>0</v>
      </c>
      <c r="F451" s="2">
        <v>5</v>
      </c>
      <c r="G451" s="2" t="s">
        <v>3830</v>
      </c>
      <c r="H451" s="2">
        <v>46</v>
      </c>
      <c r="I451" s="2">
        <v>40</v>
      </c>
      <c r="J451" s="2">
        <f t="shared" si="86"/>
        <v>6</v>
      </c>
      <c r="K451" s="4" t="str">
        <f t="shared" si="87"/>
        <v>03</v>
      </c>
      <c r="L451" s="4" t="str">
        <f t="shared" si="88"/>
        <v>07</v>
      </c>
      <c r="M451" s="4" t="str">
        <f t="shared" si="89"/>
        <v>2023</v>
      </c>
      <c r="N451" t="str">
        <f t="shared" si="90"/>
        <v>12:00</v>
      </c>
      <c r="O451" t="s">
        <v>3723</v>
      </c>
      <c r="P451" t="s">
        <v>3559</v>
      </c>
      <c r="Q451" t="s">
        <v>1633</v>
      </c>
      <c r="R451" s="4" t="str">
        <f t="shared" si="91"/>
        <v>2023-07-03</v>
      </c>
      <c r="S451" s="4" t="str">
        <f t="shared" si="92"/>
        <v>03</v>
      </c>
      <c r="T451" s="4" t="str">
        <f t="shared" si="93"/>
        <v>07</v>
      </c>
      <c r="U451" s="4" t="str">
        <f t="shared" si="94"/>
        <v>2023</v>
      </c>
      <c r="V451" t="str">
        <f t="shared" si="95"/>
        <v>17:03</v>
      </c>
      <c r="W451" t="s">
        <v>3723</v>
      </c>
      <c r="X451">
        <v>423977721872</v>
      </c>
      <c r="Y451" s="2">
        <v>423977721872</v>
      </c>
      <c r="Z451" t="s">
        <v>1634</v>
      </c>
      <c r="AA451" t="s">
        <v>1635</v>
      </c>
      <c r="AB451" t="s">
        <v>94</v>
      </c>
      <c r="AC451" t="s">
        <v>3823</v>
      </c>
      <c r="AD451" t="s">
        <v>1636</v>
      </c>
      <c r="AE451" t="s">
        <v>1637</v>
      </c>
      <c r="AF451" t="s">
        <v>3581</v>
      </c>
      <c r="AG451" t="s">
        <v>3588</v>
      </c>
    </row>
    <row r="452" spans="1:33" x14ac:dyDescent="0.25">
      <c r="A452" t="s">
        <v>12</v>
      </c>
      <c r="B452">
        <v>716935</v>
      </c>
      <c r="C452" t="s">
        <v>1627</v>
      </c>
      <c r="D452" s="4" t="str">
        <f t="shared" si="84"/>
        <v>2023-07-03</v>
      </c>
      <c r="E452" s="2">
        <f t="shared" si="85"/>
        <v>99</v>
      </c>
      <c r="F452" s="2">
        <v>5</v>
      </c>
      <c r="G452" s="2" t="s">
        <v>3829</v>
      </c>
      <c r="H452" s="2">
        <v>46</v>
      </c>
      <c r="I452" s="2">
        <v>40</v>
      </c>
      <c r="J452" s="2">
        <f t="shared" si="86"/>
        <v>6</v>
      </c>
      <c r="K452" s="4" t="str">
        <f t="shared" si="87"/>
        <v>03</v>
      </c>
      <c r="L452" s="4" t="str">
        <f t="shared" si="88"/>
        <v>07</v>
      </c>
      <c r="M452" s="4" t="str">
        <f t="shared" si="89"/>
        <v>2023</v>
      </c>
      <c r="N452" t="str">
        <f t="shared" si="90"/>
        <v>13:04</v>
      </c>
      <c r="O452" t="s">
        <v>3723</v>
      </c>
      <c r="P452" t="s">
        <v>3559</v>
      </c>
      <c r="Q452" t="s">
        <v>1578</v>
      </c>
      <c r="R452" s="4" t="str">
        <f t="shared" si="91"/>
        <v>2023-10-10</v>
      </c>
      <c r="S452" s="4" t="str">
        <f t="shared" si="92"/>
        <v>10</v>
      </c>
      <c r="T452" s="4" t="str">
        <f t="shared" si="93"/>
        <v>10</v>
      </c>
      <c r="U452" s="4" t="str">
        <f t="shared" si="94"/>
        <v>2023</v>
      </c>
      <c r="V452" t="str">
        <f t="shared" si="95"/>
        <v>15:03</v>
      </c>
      <c r="W452" t="s">
        <v>3776</v>
      </c>
      <c r="X452">
        <v>17068963799188</v>
      </c>
      <c r="Y452" s="2">
        <v>17068963799188</v>
      </c>
      <c r="Z452" t="s">
        <v>1628</v>
      </c>
      <c r="AA452" t="s">
        <v>1629</v>
      </c>
      <c r="AB452" t="s">
        <v>16</v>
      </c>
      <c r="AC452" t="s">
        <v>3821</v>
      </c>
      <c r="AD452" t="s">
        <v>1630</v>
      </c>
      <c r="AE452" t="s">
        <v>1631</v>
      </c>
      <c r="AF452" t="s">
        <v>3573</v>
      </c>
      <c r="AG452" t="s">
        <v>3573</v>
      </c>
    </row>
    <row r="453" spans="1:33" x14ac:dyDescent="0.25">
      <c r="A453" t="s">
        <v>12</v>
      </c>
      <c r="B453">
        <v>716958</v>
      </c>
      <c r="C453" t="s">
        <v>1625</v>
      </c>
      <c r="D453" s="4" t="str">
        <f t="shared" si="84"/>
        <v>2023-07-03</v>
      </c>
      <c r="E453" s="2">
        <f t="shared" si="85"/>
        <v>120</v>
      </c>
      <c r="F453" s="2">
        <v>5</v>
      </c>
      <c r="G453" s="2" t="s">
        <v>3829</v>
      </c>
      <c r="H453" s="2">
        <v>46</v>
      </c>
      <c r="I453" s="2">
        <v>40</v>
      </c>
      <c r="J453" s="2">
        <f t="shared" si="86"/>
        <v>6</v>
      </c>
      <c r="K453" s="4" t="str">
        <f t="shared" si="87"/>
        <v>03</v>
      </c>
      <c r="L453" s="4" t="str">
        <f t="shared" si="88"/>
        <v>07</v>
      </c>
      <c r="M453" s="4" t="str">
        <f t="shared" si="89"/>
        <v>2023</v>
      </c>
      <c r="N453" t="str">
        <f t="shared" si="90"/>
        <v>13:08</v>
      </c>
      <c r="O453" t="s">
        <v>3723</v>
      </c>
      <c r="P453" t="s">
        <v>3559</v>
      </c>
      <c r="Q453" t="s">
        <v>1606</v>
      </c>
      <c r="R453" s="4" t="str">
        <f t="shared" si="91"/>
        <v>2023-10-31</v>
      </c>
      <c r="S453" s="4" t="str">
        <f t="shared" si="92"/>
        <v>31</v>
      </c>
      <c r="T453" s="4" t="str">
        <f t="shared" si="93"/>
        <v>10</v>
      </c>
      <c r="U453" s="4" t="str">
        <f t="shared" si="94"/>
        <v>2023</v>
      </c>
      <c r="V453" t="str">
        <f t="shared" si="95"/>
        <v>14:04</v>
      </c>
      <c r="W453" t="s">
        <v>3776</v>
      </c>
      <c r="X453">
        <v>17068951255956</v>
      </c>
      <c r="Y453" s="2">
        <v>17068951255956</v>
      </c>
      <c r="Z453" t="s">
        <v>1607</v>
      </c>
      <c r="AA453" t="s">
        <v>1608</v>
      </c>
      <c r="AB453" t="s">
        <v>604</v>
      </c>
      <c r="AC453" t="s">
        <v>3816</v>
      </c>
      <c r="AD453" t="s">
        <v>1626</v>
      </c>
      <c r="AE453" t="s">
        <v>3716</v>
      </c>
      <c r="AF453" t="s">
        <v>3576</v>
      </c>
      <c r="AG453" t="s">
        <v>3585</v>
      </c>
    </row>
    <row r="454" spans="1:33" x14ac:dyDescent="0.25">
      <c r="A454" t="s">
        <v>12</v>
      </c>
      <c r="B454">
        <v>717084</v>
      </c>
      <c r="C454" t="s">
        <v>1623</v>
      </c>
      <c r="D454" s="4" t="str">
        <f t="shared" si="84"/>
        <v>2023-07-03</v>
      </c>
      <c r="E454" s="2">
        <f t="shared" si="85"/>
        <v>39</v>
      </c>
      <c r="F454" s="2">
        <v>5</v>
      </c>
      <c r="G454" s="2" t="s">
        <v>3829</v>
      </c>
      <c r="H454" s="2">
        <v>46</v>
      </c>
      <c r="I454" s="2">
        <v>40</v>
      </c>
      <c r="J454" s="2">
        <f t="shared" si="86"/>
        <v>6</v>
      </c>
      <c r="K454" s="4" t="str">
        <f t="shared" si="87"/>
        <v>03</v>
      </c>
      <c r="L454" s="4" t="str">
        <f t="shared" si="88"/>
        <v>07</v>
      </c>
      <c r="M454" s="4" t="str">
        <f t="shared" si="89"/>
        <v>2023</v>
      </c>
      <c r="N454" t="str">
        <f t="shared" si="90"/>
        <v>14:55</v>
      </c>
      <c r="O454" t="s">
        <v>3723</v>
      </c>
      <c r="P454" t="s">
        <v>3559</v>
      </c>
      <c r="Q454" t="s">
        <v>1324</v>
      </c>
      <c r="R454" s="4" t="str">
        <f t="shared" si="91"/>
        <v>2023-08-11</v>
      </c>
      <c r="S454" s="4" t="str">
        <f t="shared" si="92"/>
        <v>11</v>
      </c>
      <c r="T454" s="4" t="str">
        <f t="shared" si="93"/>
        <v>08</v>
      </c>
      <c r="U454" s="4" t="str">
        <f t="shared" si="94"/>
        <v>2023</v>
      </c>
      <c r="V454" t="str">
        <f t="shared" si="95"/>
        <v>19:03</v>
      </c>
      <c r="W454" t="s">
        <v>3735</v>
      </c>
      <c r="X454">
        <v>10878232581396</v>
      </c>
      <c r="Y454" s="2">
        <v>10878232581396</v>
      </c>
      <c r="Z454" t="s">
        <v>33</v>
      </c>
      <c r="AA454" t="s">
        <v>34</v>
      </c>
      <c r="AB454" t="s">
        <v>35</v>
      </c>
      <c r="AC454" t="s">
        <v>3823</v>
      </c>
      <c r="AD454" t="s">
        <v>127</v>
      </c>
      <c r="AE454" t="s">
        <v>1624</v>
      </c>
      <c r="AF454" t="s">
        <v>2221</v>
      </c>
      <c r="AG454" t="s">
        <v>3586</v>
      </c>
    </row>
    <row r="455" spans="1:33" x14ac:dyDescent="0.25">
      <c r="A455" t="s">
        <v>12</v>
      </c>
      <c r="B455">
        <v>717430</v>
      </c>
      <c r="C455" t="s">
        <v>1620</v>
      </c>
      <c r="D455" s="4" t="str">
        <f t="shared" si="84"/>
        <v>2023-07-03</v>
      </c>
      <c r="E455" s="2">
        <f t="shared" si="85"/>
        <v>100</v>
      </c>
      <c r="F455" s="2">
        <v>5</v>
      </c>
      <c r="G455" s="2" t="s">
        <v>3829</v>
      </c>
      <c r="H455" s="2">
        <v>46</v>
      </c>
      <c r="I455" s="2">
        <v>40</v>
      </c>
      <c r="J455" s="2">
        <f t="shared" si="86"/>
        <v>6</v>
      </c>
      <c r="K455" s="4" t="str">
        <f t="shared" si="87"/>
        <v>03</v>
      </c>
      <c r="L455" s="4" t="str">
        <f t="shared" si="88"/>
        <v>07</v>
      </c>
      <c r="M455" s="4" t="str">
        <f t="shared" si="89"/>
        <v>2023</v>
      </c>
      <c r="N455" t="str">
        <f t="shared" si="90"/>
        <v>19:31</v>
      </c>
      <c r="O455" t="s">
        <v>3723</v>
      </c>
      <c r="P455" t="s">
        <v>3559</v>
      </c>
      <c r="Q455" t="s">
        <v>1621</v>
      </c>
      <c r="R455" s="4" t="str">
        <f t="shared" si="91"/>
        <v>2023-10-11</v>
      </c>
      <c r="S455" s="4" t="str">
        <f t="shared" si="92"/>
        <v>11</v>
      </c>
      <c r="T455" s="4" t="str">
        <f t="shared" si="93"/>
        <v>10</v>
      </c>
      <c r="U455" s="4" t="str">
        <f t="shared" si="94"/>
        <v>2023</v>
      </c>
      <c r="V455" t="str">
        <f t="shared" si="95"/>
        <v>20:03</v>
      </c>
      <c r="W455" t="s">
        <v>3776</v>
      </c>
      <c r="X455">
        <v>10878232581396</v>
      </c>
      <c r="Y455" s="2">
        <v>10878232581396</v>
      </c>
      <c r="Z455" t="s">
        <v>33</v>
      </c>
      <c r="AA455" t="s">
        <v>34</v>
      </c>
      <c r="AB455" t="s">
        <v>35</v>
      </c>
      <c r="AC455" t="s">
        <v>2977</v>
      </c>
      <c r="AD455" t="s">
        <v>127</v>
      </c>
      <c r="AE455" t="s">
        <v>1622</v>
      </c>
      <c r="AF455" t="s">
        <v>2221</v>
      </c>
      <c r="AG455" t="s">
        <v>3575</v>
      </c>
    </row>
    <row r="456" spans="1:33" x14ac:dyDescent="0.25">
      <c r="A456" t="s">
        <v>12</v>
      </c>
      <c r="B456">
        <v>717563</v>
      </c>
      <c r="C456" t="s">
        <v>1615</v>
      </c>
      <c r="D456" s="4" t="str">
        <f t="shared" si="84"/>
        <v>2023-07-03</v>
      </c>
      <c r="E456" s="2">
        <f t="shared" si="85"/>
        <v>99</v>
      </c>
      <c r="F456" s="2">
        <v>5</v>
      </c>
      <c r="G456" s="2" t="s">
        <v>3829</v>
      </c>
      <c r="H456" s="2">
        <v>46</v>
      </c>
      <c r="I456" s="2">
        <v>40</v>
      </c>
      <c r="J456" s="2">
        <f t="shared" si="86"/>
        <v>6</v>
      </c>
      <c r="K456" s="4" t="str">
        <f t="shared" si="87"/>
        <v>03</v>
      </c>
      <c r="L456" s="4" t="str">
        <f t="shared" si="88"/>
        <v>07</v>
      </c>
      <c r="M456" s="4" t="str">
        <f t="shared" si="89"/>
        <v>2023</v>
      </c>
      <c r="N456" t="str">
        <f t="shared" si="90"/>
        <v>22:19</v>
      </c>
      <c r="O456" t="s">
        <v>3723</v>
      </c>
      <c r="P456" t="s">
        <v>3559</v>
      </c>
      <c r="Q456" t="s">
        <v>1578</v>
      </c>
      <c r="R456" s="4" t="str">
        <f t="shared" si="91"/>
        <v>2023-10-10</v>
      </c>
      <c r="S456" s="4" t="str">
        <f t="shared" si="92"/>
        <v>10</v>
      </c>
      <c r="T456" s="4" t="str">
        <f t="shared" si="93"/>
        <v>10</v>
      </c>
      <c r="U456" s="4" t="str">
        <f t="shared" si="94"/>
        <v>2023</v>
      </c>
      <c r="V456" t="str">
        <f t="shared" si="95"/>
        <v>15:03</v>
      </c>
      <c r="W456" t="s">
        <v>3776</v>
      </c>
      <c r="X456">
        <v>1903683995987</v>
      </c>
      <c r="Y456" s="2">
        <v>1903683995987</v>
      </c>
      <c r="Z456" t="s">
        <v>1616</v>
      </c>
      <c r="AA456" t="s">
        <v>1617</v>
      </c>
      <c r="AB456" t="s">
        <v>16</v>
      </c>
      <c r="AC456" t="s">
        <v>3821</v>
      </c>
      <c r="AD456" t="s">
        <v>1618</v>
      </c>
      <c r="AE456" t="s">
        <v>1619</v>
      </c>
      <c r="AF456" t="s">
        <v>3578</v>
      </c>
      <c r="AG456" t="s">
        <v>3580</v>
      </c>
    </row>
    <row r="457" spans="1:33" x14ac:dyDescent="0.25">
      <c r="A457" t="s">
        <v>12</v>
      </c>
      <c r="B457">
        <v>717804</v>
      </c>
      <c r="C457" t="s">
        <v>1611</v>
      </c>
      <c r="D457" s="4" t="str">
        <f t="shared" si="84"/>
        <v>2023-07-04</v>
      </c>
      <c r="E457" s="2">
        <f t="shared" si="85"/>
        <v>85</v>
      </c>
      <c r="F457" s="2">
        <v>5</v>
      </c>
      <c r="G457" s="2" t="s">
        <v>3829</v>
      </c>
      <c r="H457" s="2">
        <v>46</v>
      </c>
      <c r="I457" s="2">
        <v>40</v>
      </c>
      <c r="J457" s="2">
        <f t="shared" si="86"/>
        <v>6</v>
      </c>
      <c r="K457" s="4" t="str">
        <f t="shared" si="87"/>
        <v>04</v>
      </c>
      <c r="L457" s="4" t="str">
        <f t="shared" si="88"/>
        <v>07</v>
      </c>
      <c r="M457" s="4" t="str">
        <f t="shared" si="89"/>
        <v>2023</v>
      </c>
      <c r="N457" t="str">
        <f t="shared" si="90"/>
        <v>14:42</v>
      </c>
      <c r="O457" t="s">
        <v>3723</v>
      </c>
      <c r="P457" t="s">
        <v>3559</v>
      </c>
      <c r="Q457" t="s">
        <v>1612</v>
      </c>
      <c r="R457" s="4" t="str">
        <f t="shared" si="91"/>
        <v>2023-09-27</v>
      </c>
      <c r="S457" s="4" t="str">
        <f t="shared" si="92"/>
        <v>27</v>
      </c>
      <c r="T457" s="4" t="str">
        <f t="shared" si="93"/>
        <v>09</v>
      </c>
      <c r="U457" s="4" t="str">
        <f t="shared" si="94"/>
        <v>2023</v>
      </c>
      <c r="V457" t="str">
        <f t="shared" si="95"/>
        <v>13:03</v>
      </c>
      <c r="W457" t="s">
        <v>3763</v>
      </c>
      <c r="X457">
        <v>9516767928084</v>
      </c>
      <c r="Y457" s="2">
        <v>9516767928084</v>
      </c>
      <c r="Z457" t="s">
        <v>179</v>
      </c>
      <c r="AA457" t="s">
        <v>180</v>
      </c>
      <c r="AB457" t="s">
        <v>16</v>
      </c>
      <c r="AC457" t="s">
        <v>3821</v>
      </c>
      <c r="AD457" t="s">
        <v>1613</v>
      </c>
      <c r="AE457" t="s">
        <v>1614</v>
      </c>
      <c r="AF457" t="s">
        <v>3576</v>
      </c>
      <c r="AG457" t="s">
        <v>3577</v>
      </c>
    </row>
    <row r="458" spans="1:33" x14ac:dyDescent="0.25">
      <c r="A458" t="s">
        <v>12</v>
      </c>
      <c r="B458">
        <v>717837</v>
      </c>
      <c r="C458" t="s">
        <v>1605</v>
      </c>
      <c r="D458" s="4" t="str">
        <f t="shared" si="84"/>
        <v>2023-07-04</v>
      </c>
      <c r="E458" s="2">
        <f t="shared" si="85"/>
        <v>119</v>
      </c>
      <c r="F458" s="2">
        <v>5</v>
      </c>
      <c r="G458" s="2" t="s">
        <v>3829</v>
      </c>
      <c r="H458" s="2">
        <v>46</v>
      </c>
      <c r="I458" s="2">
        <v>40</v>
      </c>
      <c r="J458" s="2">
        <f t="shared" si="86"/>
        <v>6</v>
      </c>
      <c r="K458" s="4" t="str">
        <f t="shared" si="87"/>
        <v>04</v>
      </c>
      <c r="L458" s="4" t="str">
        <f t="shared" si="88"/>
        <v>07</v>
      </c>
      <c r="M458" s="4" t="str">
        <f t="shared" si="89"/>
        <v>2023</v>
      </c>
      <c r="N458" t="str">
        <f t="shared" si="90"/>
        <v>15:06</v>
      </c>
      <c r="O458" t="s">
        <v>3723</v>
      </c>
      <c r="P458" t="s">
        <v>3559</v>
      </c>
      <c r="Q458" t="s">
        <v>1606</v>
      </c>
      <c r="R458" s="4" t="str">
        <f t="shared" si="91"/>
        <v>2023-10-31</v>
      </c>
      <c r="S458" s="4" t="str">
        <f t="shared" si="92"/>
        <v>31</v>
      </c>
      <c r="T458" s="4" t="str">
        <f t="shared" si="93"/>
        <v>10</v>
      </c>
      <c r="U458" s="4" t="str">
        <f t="shared" si="94"/>
        <v>2023</v>
      </c>
      <c r="V458" t="str">
        <f t="shared" si="95"/>
        <v>14:04</v>
      </c>
      <c r="W458" t="s">
        <v>3776</v>
      </c>
      <c r="X458">
        <v>17068951255956</v>
      </c>
      <c r="Y458" s="2">
        <v>17068951255956</v>
      </c>
      <c r="Z458" t="s">
        <v>1607</v>
      </c>
      <c r="AA458" t="s">
        <v>1608</v>
      </c>
      <c r="AB458" t="s">
        <v>604</v>
      </c>
      <c r="AC458" t="s">
        <v>3816</v>
      </c>
      <c r="AD458" t="s">
        <v>1609</v>
      </c>
      <c r="AE458" t="s">
        <v>1610</v>
      </c>
      <c r="AF458" t="s">
        <v>3576</v>
      </c>
      <c r="AG458" t="s">
        <v>3585</v>
      </c>
    </row>
    <row r="459" spans="1:33" x14ac:dyDescent="0.25">
      <c r="A459" t="s">
        <v>12</v>
      </c>
      <c r="B459">
        <v>717888</v>
      </c>
      <c r="C459" t="s">
        <v>1599</v>
      </c>
      <c r="D459" s="4" t="str">
        <f t="shared" si="84"/>
        <v>2023-07-04</v>
      </c>
      <c r="E459" s="2">
        <f t="shared" si="85"/>
        <v>0</v>
      </c>
      <c r="F459" s="2">
        <v>5</v>
      </c>
      <c r="G459" s="2" t="s">
        <v>3830</v>
      </c>
      <c r="H459" s="2">
        <v>46</v>
      </c>
      <c r="I459" s="2">
        <v>40</v>
      </c>
      <c r="J459" s="2">
        <f t="shared" si="86"/>
        <v>6</v>
      </c>
      <c r="K459" s="4" t="str">
        <f t="shared" si="87"/>
        <v>04</v>
      </c>
      <c r="L459" s="4" t="str">
        <f t="shared" si="88"/>
        <v>07</v>
      </c>
      <c r="M459" s="4" t="str">
        <f t="shared" si="89"/>
        <v>2023</v>
      </c>
      <c r="N459" t="str">
        <f t="shared" si="90"/>
        <v>15:52</v>
      </c>
      <c r="O459" t="s">
        <v>3723</v>
      </c>
      <c r="P459" t="s">
        <v>3559</v>
      </c>
      <c r="Q459" t="s">
        <v>1600</v>
      </c>
      <c r="R459" s="4" t="str">
        <f t="shared" si="91"/>
        <v>2023-07-04</v>
      </c>
      <c r="S459" s="4" t="str">
        <f t="shared" si="92"/>
        <v>04</v>
      </c>
      <c r="T459" s="4" t="str">
        <f t="shared" si="93"/>
        <v>07</v>
      </c>
      <c r="U459" s="4" t="str">
        <f t="shared" si="94"/>
        <v>2023</v>
      </c>
      <c r="V459" t="str">
        <f t="shared" si="95"/>
        <v>21:02</v>
      </c>
      <c r="W459" t="s">
        <v>3723</v>
      </c>
      <c r="X459">
        <v>17071117401236</v>
      </c>
      <c r="Y459" s="2">
        <v>17071117401236</v>
      </c>
      <c r="Z459" t="s">
        <v>1601</v>
      </c>
      <c r="AA459" t="s">
        <v>1602</v>
      </c>
      <c r="AB459" t="s">
        <v>94</v>
      </c>
      <c r="AC459" t="s">
        <v>3823</v>
      </c>
      <c r="AD459" t="s">
        <v>1603</v>
      </c>
      <c r="AE459" t="s">
        <v>1604</v>
      </c>
      <c r="AF459" t="s">
        <v>3581</v>
      </c>
      <c r="AG459" t="s">
        <v>3588</v>
      </c>
    </row>
    <row r="460" spans="1:33" x14ac:dyDescent="0.25">
      <c r="A460" t="s">
        <v>12</v>
      </c>
      <c r="B460">
        <v>717972</v>
      </c>
      <c r="C460" t="s">
        <v>1594</v>
      </c>
      <c r="D460" s="4" t="str">
        <f t="shared" si="84"/>
        <v>2023-07-04</v>
      </c>
      <c r="E460" s="2">
        <f t="shared" si="85"/>
        <v>3</v>
      </c>
      <c r="F460" s="2">
        <v>5</v>
      </c>
      <c r="G460" s="2" t="s">
        <v>3830</v>
      </c>
      <c r="H460" s="2">
        <v>46</v>
      </c>
      <c r="I460" s="2">
        <v>40</v>
      </c>
      <c r="J460" s="2">
        <f t="shared" si="86"/>
        <v>6</v>
      </c>
      <c r="K460" s="4" t="str">
        <f t="shared" si="87"/>
        <v>04</v>
      </c>
      <c r="L460" s="4" t="str">
        <f t="shared" si="88"/>
        <v>07</v>
      </c>
      <c r="M460" s="4" t="str">
        <f t="shared" si="89"/>
        <v>2023</v>
      </c>
      <c r="N460" t="str">
        <f t="shared" si="90"/>
        <v>17:08</v>
      </c>
      <c r="O460" t="s">
        <v>3723</v>
      </c>
      <c r="P460" t="s">
        <v>3559</v>
      </c>
      <c r="Q460" t="s">
        <v>1520</v>
      </c>
      <c r="R460" s="4" t="str">
        <f t="shared" si="91"/>
        <v>2023-07-07</v>
      </c>
      <c r="S460" s="4" t="str">
        <f t="shared" si="92"/>
        <v>07</v>
      </c>
      <c r="T460" s="4" t="str">
        <f t="shared" si="93"/>
        <v>07</v>
      </c>
      <c r="U460" s="4" t="str">
        <f t="shared" si="94"/>
        <v>2023</v>
      </c>
      <c r="V460" t="str">
        <f t="shared" si="95"/>
        <v>20:03</v>
      </c>
      <c r="W460" t="s">
        <v>3723</v>
      </c>
      <c r="X460">
        <v>418287246791</v>
      </c>
      <c r="Y460" s="2">
        <v>418287246791</v>
      </c>
      <c r="Z460" t="s">
        <v>1595</v>
      </c>
      <c r="AA460" t="s">
        <v>1596</v>
      </c>
      <c r="AB460" t="s">
        <v>94</v>
      </c>
      <c r="AC460" t="s">
        <v>3823</v>
      </c>
      <c r="AD460" t="s">
        <v>1597</v>
      </c>
      <c r="AE460" t="s">
        <v>1598</v>
      </c>
      <c r="AF460" t="s">
        <v>3581</v>
      </c>
      <c r="AG460" t="s">
        <v>3588</v>
      </c>
    </row>
    <row r="461" spans="1:33" x14ac:dyDescent="0.25">
      <c r="A461" t="s">
        <v>12</v>
      </c>
      <c r="B461">
        <v>718012</v>
      </c>
      <c r="C461" t="s">
        <v>1591</v>
      </c>
      <c r="D461" s="4" t="str">
        <f t="shared" si="84"/>
        <v>2023-07-04</v>
      </c>
      <c r="E461" s="2">
        <f t="shared" si="85"/>
        <v>85</v>
      </c>
      <c r="F461" s="2">
        <v>5</v>
      </c>
      <c r="G461" s="2" t="s">
        <v>3829</v>
      </c>
      <c r="H461" s="2">
        <v>46</v>
      </c>
      <c r="I461" s="2">
        <v>40</v>
      </c>
      <c r="J461" s="2">
        <f t="shared" si="86"/>
        <v>6</v>
      </c>
      <c r="K461" s="4" t="str">
        <f t="shared" si="87"/>
        <v>04</v>
      </c>
      <c r="L461" s="4" t="str">
        <f t="shared" si="88"/>
        <v>07</v>
      </c>
      <c r="M461" s="4" t="str">
        <f t="shared" si="89"/>
        <v>2023</v>
      </c>
      <c r="N461" t="str">
        <f t="shared" si="90"/>
        <v>18:11</v>
      </c>
      <c r="O461" t="s">
        <v>3723</v>
      </c>
      <c r="P461" t="s">
        <v>3559</v>
      </c>
      <c r="Q461" t="s">
        <v>1535</v>
      </c>
      <c r="R461" s="4" t="str">
        <f t="shared" si="91"/>
        <v>2023-09-27</v>
      </c>
      <c r="S461" s="4" t="str">
        <f t="shared" si="92"/>
        <v>27</v>
      </c>
      <c r="T461" s="4" t="str">
        <f t="shared" si="93"/>
        <v>09</v>
      </c>
      <c r="U461" s="4" t="str">
        <f t="shared" si="94"/>
        <v>2023</v>
      </c>
      <c r="V461" t="str">
        <f t="shared" si="95"/>
        <v>13:03</v>
      </c>
      <c r="W461" t="s">
        <v>3763</v>
      </c>
      <c r="X461">
        <v>10753508536468</v>
      </c>
      <c r="Y461" s="2">
        <v>10753508536468</v>
      </c>
      <c r="Z461" t="s">
        <v>391</v>
      </c>
      <c r="AA461" t="s">
        <v>392</v>
      </c>
      <c r="AB461" t="s">
        <v>16</v>
      </c>
      <c r="AC461" t="s">
        <v>3821</v>
      </c>
      <c r="AD461" t="s">
        <v>1592</v>
      </c>
      <c r="AE461" t="s">
        <v>1593</v>
      </c>
      <c r="AF461" t="s">
        <v>3576</v>
      </c>
      <c r="AG461" t="s">
        <v>3577</v>
      </c>
    </row>
    <row r="462" spans="1:33" x14ac:dyDescent="0.25">
      <c r="A462" t="s">
        <v>12</v>
      </c>
      <c r="B462">
        <v>718488</v>
      </c>
      <c r="C462" t="s">
        <v>1588</v>
      </c>
      <c r="D462" s="4" t="str">
        <f t="shared" si="84"/>
        <v>2023-07-05</v>
      </c>
      <c r="E462" s="2">
        <f t="shared" si="85"/>
        <v>84</v>
      </c>
      <c r="F462" s="2">
        <v>5</v>
      </c>
      <c r="G462" s="2" t="s">
        <v>3829</v>
      </c>
      <c r="H462" s="2">
        <v>46</v>
      </c>
      <c r="I462" s="2">
        <v>40</v>
      </c>
      <c r="J462" s="2">
        <f t="shared" si="86"/>
        <v>6</v>
      </c>
      <c r="K462" s="4" t="str">
        <f t="shared" si="87"/>
        <v>05</v>
      </c>
      <c r="L462" s="4" t="str">
        <f t="shared" si="88"/>
        <v>07</v>
      </c>
      <c r="M462" s="4" t="str">
        <f t="shared" si="89"/>
        <v>2023</v>
      </c>
      <c r="N462" t="str">
        <f t="shared" si="90"/>
        <v>16:12</v>
      </c>
      <c r="O462" t="s">
        <v>3723</v>
      </c>
      <c r="P462" t="s">
        <v>3559</v>
      </c>
      <c r="Q462" t="s">
        <v>1535</v>
      </c>
      <c r="R462" s="4" t="str">
        <f t="shared" si="91"/>
        <v>2023-09-27</v>
      </c>
      <c r="S462" s="4" t="str">
        <f t="shared" si="92"/>
        <v>27</v>
      </c>
      <c r="T462" s="4" t="str">
        <f t="shared" si="93"/>
        <v>09</v>
      </c>
      <c r="U462" s="4" t="str">
        <f t="shared" si="94"/>
        <v>2023</v>
      </c>
      <c r="V462" t="str">
        <f t="shared" si="95"/>
        <v>13:03</v>
      </c>
      <c r="W462" t="s">
        <v>3763</v>
      </c>
      <c r="X462">
        <v>9516767928084</v>
      </c>
      <c r="Y462" s="2">
        <v>9516767928084</v>
      </c>
      <c r="Z462" t="s">
        <v>179</v>
      </c>
      <c r="AA462" t="s">
        <v>180</v>
      </c>
      <c r="AB462" t="s">
        <v>16</v>
      </c>
      <c r="AC462" t="s">
        <v>3821</v>
      </c>
      <c r="AD462" t="s">
        <v>1589</v>
      </c>
      <c r="AE462" t="s">
        <v>1590</v>
      </c>
      <c r="AF462" t="s">
        <v>3576</v>
      </c>
      <c r="AG462" t="s">
        <v>3577</v>
      </c>
    </row>
    <row r="463" spans="1:33" x14ac:dyDescent="0.25">
      <c r="A463" t="s">
        <v>12</v>
      </c>
      <c r="B463">
        <v>718615</v>
      </c>
      <c r="C463" t="s">
        <v>1583</v>
      </c>
      <c r="D463" s="4" t="str">
        <f t="shared" si="84"/>
        <v>2023-07-05</v>
      </c>
      <c r="E463" s="2">
        <f t="shared" si="85"/>
        <v>138</v>
      </c>
      <c r="F463" s="2">
        <v>5</v>
      </c>
      <c r="G463" s="2" t="s">
        <v>3829</v>
      </c>
      <c r="H463" s="2">
        <v>46</v>
      </c>
      <c r="I463" s="2">
        <v>40</v>
      </c>
      <c r="J463" s="2">
        <f t="shared" si="86"/>
        <v>6</v>
      </c>
      <c r="K463" s="4" t="str">
        <f t="shared" si="87"/>
        <v>05</v>
      </c>
      <c r="L463" s="4" t="str">
        <f t="shared" si="88"/>
        <v>07</v>
      </c>
      <c r="M463" s="4" t="str">
        <f t="shared" si="89"/>
        <v>2023</v>
      </c>
      <c r="N463" t="str">
        <f t="shared" si="90"/>
        <v>18:42</v>
      </c>
      <c r="O463" t="s">
        <v>3723</v>
      </c>
      <c r="P463" t="s">
        <v>3559</v>
      </c>
      <c r="Q463" t="s">
        <v>1526</v>
      </c>
      <c r="R463" s="4" t="str">
        <f t="shared" si="91"/>
        <v>2023-11-20</v>
      </c>
      <c r="S463" s="4" t="str">
        <f t="shared" si="92"/>
        <v>20</v>
      </c>
      <c r="T463" s="4" t="str">
        <f t="shared" si="93"/>
        <v>11</v>
      </c>
      <c r="U463" s="4" t="str">
        <f t="shared" si="94"/>
        <v>2023</v>
      </c>
      <c r="V463" t="str">
        <f t="shared" si="95"/>
        <v>19:03</v>
      </c>
      <c r="W463" t="s">
        <v>3792</v>
      </c>
      <c r="X463">
        <v>410006104592</v>
      </c>
      <c r="Y463" s="2">
        <v>410006104592</v>
      </c>
      <c r="Z463" t="s">
        <v>1584</v>
      </c>
      <c r="AA463" t="s">
        <v>1585</v>
      </c>
      <c r="AB463" t="s">
        <v>28</v>
      </c>
      <c r="AC463" t="s">
        <v>3816</v>
      </c>
      <c r="AD463" t="s">
        <v>1586</v>
      </c>
      <c r="AE463" t="s">
        <v>1587</v>
      </c>
      <c r="AF463" t="s">
        <v>3581</v>
      </c>
      <c r="AG463" t="s">
        <v>3588</v>
      </c>
    </row>
    <row r="464" spans="1:33" x14ac:dyDescent="0.25">
      <c r="A464" t="s">
        <v>12</v>
      </c>
      <c r="B464">
        <v>718631</v>
      </c>
      <c r="C464" t="s">
        <v>1577</v>
      </c>
      <c r="D464" s="4" t="str">
        <f t="shared" si="84"/>
        <v>2023-07-05</v>
      </c>
      <c r="E464" s="2">
        <f t="shared" si="85"/>
        <v>97</v>
      </c>
      <c r="F464" s="2">
        <v>5</v>
      </c>
      <c r="G464" s="2" t="s">
        <v>3829</v>
      </c>
      <c r="H464" s="2">
        <v>46</v>
      </c>
      <c r="I464" s="2">
        <v>40</v>
      </c>
      <c r="J464" s="2">
        <f t="shared" si="86"/>
        <v>6</v>
      </c>
      <c r="K464" s="4" t="str">
        <f t="shared" si="87"/>
        <v>05</v>
      </c>
      <c r="L464" s="4" t="str">
        <f t="shared" si="88"/>
        <v>07</v>
      </c>
      <c r="M464" s="4" t="str">
        <f t="shared" si="89"/>
        <v>2023</v>
      </c>
      <c r="N464" t="str">
        <f t="shared" si="90"/>
        <v>19:11</v>
      </c>
      <c r="O464" t="s">
        <v>3723</v>
      </c>
      <c r="P464" t="s">
        <v>3559</v>
      </c>
      <c r="Q464" t="s">
        <v>1578</v>
      </c>
      <c r="R464" s="4" t="str">
        <f t="shared" si="91"/>
        <v>2023-10-10</v>
      </c>
      <c r="S464" s="4" t="str">
        <f t="shared" si="92"/>
        <v>10</v>
      </c>
      <c r="T464" s="4" t="str">
        <f t="shared" si="93"/>
        <v>10</v>
      </c>
      <c r="U464" s="4" t="str">
        <f t="shared" si="94"/>
        <v>2023</v>
      </c>
      <c r="V464" t="str">
        <f t="shared" si="95"/>
        <v>15:03</v>
      </c>
      <c r="W464" t="s">
        <v>3776</v>
      </c>
      <c r="X464">
        <v>17132146132884</v>
      </c>
      <c r="Y464" s="2">
        <v>17132146132884</v>
      </c>
      <c r="Z464" t="s">
        <v>1579</v>
      </c>
      <c r="AA464" t="s">
        <v>1580</v>
      </c>
      <c r="AB464" t="s">
        <v>16</v>
      </c>
      <c r="AC464" t="s">
        <v>3821</v>
      </c>
      <c r="AD464" t="s">
        <v>1581</v>
      </c>
      <c r="AE464" t="s">
        <v>1582</v>
      </c>
      <c r="AF464" t="s">
        <v>2221</v>
      </c>
      <c r="AG464" t="s">
        <v>3575</v>
      </c>
    </row>
    <row r="465" spans="1:33" x14ac:dyDescent="0.25">
      <c r="A465" t="s">
        <v>12</v>
      </c>
      <c r="B465">
        <v>718673</v>
      </c>
      <c r="C465" t="s">
        <v>1574</v>
      </c>
      <c r="D465" s="4" t="str">
        <f t="shared" si="84"/>
        <v>2023-07-05</v>
      </c>
      <c r="E465" s="2">
        <f t="shared" si="85"/>
        <v>97</v>
      </c>
      <c r="F465" s="2">
        <v>5</v>
      </c>
      <c r="G465" s="2" t="s">
        <v>3829</v>
      </c>
      <c r="H465" s="2">
        <v>46</v>
      </c>
      <c r="I465" s="2">
        <v>40</v>
      </c>
      <c r="J465" s="2">
        <f t="shared" si="86"/>
        <v>6</v>
      </c>
      <c r="K465" s="4" t="str">
        <f t="shared" si="87"/>
        <v>05</v>
      </c>
      <c r="L465" s="4" t="str">
        <f t="shared" si="88"/>
        <v>07</v>
      </c>
      <c r="M465" s="4" t="str">
        <f t="shared" si="89"/>
        <v>2023</v>
      </c>
      <c r="N465" t="str">
        <f t="shared" si="90"/>
        <v>20:11</v>
      </c>
      <c r="O465" t="s">
        <v>3723</v>
      </c>
      <c r="P465" t="s">
        <v>3559</v>
      </c>
      <c r="Q465" t="s">
        <v>1575</v>
      </c>
      <c r="R465" s="4" t="str">
        <f t="shared" si="91"/>
        <v>2023-10-10</v>
      </c>
      <c r="S465" s="4" t="str">
        <f t="shared" si="92"/>
        <v>10</v>
      </c>
      <c r="T465" s="4" t="str">
        <f t="shared" si="93"/>
        <v>10</v>
      </c>
      <c r="U465" s="4" t="str">
        <f t="shared" si="94"/>
        <v>2023</v>
      </c>
      <c r="V465" t="str">
        <f t="shared" si="95"/>
        <v>15:03</v>
      </c>
      <c r="W465" t="s">
        <v>3776</v>
      </c>
      <c r="X465">
        <v>17137876825108</v>
      </c>
      <c r="Y465" s="2">
        <v>17137876825108</v>
      </c>
      <c r="Z465" t="s">
        <v>1558</v>
      </c>
      <c r="AA465" t="s">
        <v>1559</v>
      </c>
      <c r="AB465" t="s">
        <v>16</v>
      </c>
      <c r="AC465" t="s">
        <v>3821</v>
      </c>
      <c r="AD465" t="s">
        <v>1568</v>
      </c>
      <c r="AE465" t="s">
        <v>1576</v>
      </c>
      <c r="AF465" t="s">
        <v>2221</v>
      </c>
      <c r="AG465" t="s">
        <v>3575</v>
      </c>
    </row>
    <row r="466" spans="1:33" x14ac:dyDescent="0.25">
      <c r="A466" t="s">
        <v>12</v>
      </c>
      <c r="B466">
        <v>718915</v>
      </c>
      <c r="C466" t="s">
        <v>1570</v>
      </c>
      <c r="D466" s="4" t="str">
        <f t="shared" si="84"/>
        <v>2023-07-06</v>
      </c>
      <c r="E466" s="2">
        <f t="shared" si="85"/>
        <v>96</v>
      </c>
      <c r="F466" s="2">
        <v>5</v>
      </c>
      <c r="G466" s="2" t="s">
        <v>3829</v>
      </c>
      <c r="H466" s="2">
        <v>46</v>
      </c>
      <c r="I466" s="2">
        <v>40</v>
      </c>
      <c r="J466" s="2">
        <f t="shared" si="86"/>
        <v>6</v>
      </c>
      <c r="K466" s="4" t="str">
        <f t="shared" si="87"/>
        <v>06</v>
      </c>
      <c r="L466" s="4" t="str">
        <f t="shared" si="88"/>
        <v>07</v>
      </c>
      <c r="M466" s="4" t="str">
        <f t="shared" si="89"/>
        <v>2023</v>
      </c>
      <c r="N466" t="str">
        <f t="shared" si="90"/>
        <v>12:49</v>
      </c>
      <c r="O466" t="s">
        <v>3723</v>
      </c>
      <c r="P466" t="s">
        <v>3559</v>
      </c>
      <c r="Q466" t="s">
        <v>1557</v>
      </c>
      <c r="R466" s="4" t="str">
        <f t="shared" si="91"/>
        <v>2023-10-10</v>
      </c>
      <c r="S466" s="4" t="str">
        <f t="shared" si="92"/>
        <v>10</v>
      </c>
      <c r="T466" s="4" t="str">
        <f t="shared" si="93"/>
        <v>10</v>
      </c>
      <c r="U466" s="4" t="str">
        <f t="shared" si="94"/>
        <v>2023</v>
      </c>
      <c r="V466" t="str">
        <f t="shared" si="95"/>
        <v>15:03</v>
      </c>
      <c r="W466" t="s">
        <v>3776</v>
      </c>
      <c r="X466">
        <v>17154365638036</v>
      </c>
      <c r="Y466" s="2">
        <v>17154365638036</v>
      </c>
      <c r="Z466" t="s">
        <v>1571</v>
      </c>
      <c r="AA466" t="s">
        <v>1572</v>
      </c>
      <c r="AB466" t="s">
        <v>16</v>
      </c>
      <c r="AC466" t="s">
        <v>3821</v>
      </c>
      <c r="AD466" t="s">
        <v>567</v>
      </c>
      <c r="AE466" t="s">
        <v>1573</v>
      </c>
      <c r="AF466" t="s">
        <v>2221</v>
      </c>
      <c r="AG466" t="s">
        <v>3580</v>
      </c>
    </row>
    <row r="467" spans="1:33" x14ac:dyDescent="0.25">
      <c r="A467" t="s">
        <v>12</v>
      </c>
      <c r="B467">
        <v>718918</v>
      </c>
      <c r="C467" t="s">
        <v>1564</v>
      </c>
      <c r="D467" s="4" t="str">
        <f t="shared" si="84"/>
        <v>2023-07-06</v>
      </c>
      <c r="E467" s="2">
        <f t="shared" si="85"/>
        <v>91</v>
      </c>
      <c r="F467" s="2">
        <v>5</v>
      </c>
      <c r="G467" s="2" t="s">
        <v>3829</v>
      </c>
      <c r="H467" s="2">
        <v>46</v>
      </c>
      <c r="I467" s="2">
        <v>40</v>
      </c>
      <c r="J467" s="2">
        <f t="shared" si="86"/>
        <v>6</v>
      </c>
      <c r="K467" s="4" t="str">
        <f t="shared" si="87"/>
        <v>06</v>
      </c>
      <c r="L467" s="4" t="str">
        <f t="shared" si="88"/>
        <v>07</v>
      </c>
      <c r="M467" s="4" t="str">
        <f t="shared" si="89"/>
        <v>2023</v>
      </c>
      <c r="N467" t="str">
        <f t="shared" si="90"/>
        <v>12:49</v>
      </c>
      <c r="O467" t="s">
        <v>3723</v>
      </c>
      <c r="P467" t="s">
        <v>3559</v>
      </c>
      <c r="Q467" t="s">
        <v>1565</v>
      </c>
      <c r="R467" s="4" t="str">
        <f t="shared" si="91"/>
        <v>2023-10-05</v>
      </c>
      <c r="S467" s="4" t="str">
        <f t="shared" si="92"/>
        <v>05</v>
      </c>
      <c r="T467" s="4" t="str">
        <f t="shared" si="93"/>
        <v>10</v>
      </c>
      <c r="U467" s="4" t="str">
        <f t="shared" si="94"/>
        <v>2023</v>
      </c>
      <c r="V467" t="str">
        <f t="shared" si="95"/>
        <v>14:05</v>
      </c>
      <c r="W467" t="s">
        <v>3776</v>
      </c>
      <c r="X467">
        <v>17154365638292</v>
      </c>
      <c r="Y467" s="2">
        <v>17154365638292</v>
      </c>
      <c r="Z467" t="s">
        <v>1566</v>
      </c>
      <c r="AA467" t="s">
        <v>1567</v>
      </c>
      <c r="AB467" t="s">
        <v>511</v>
      </c>
      <c r="AC467" t="s">
        <v>3817</v>
      </c>
      <c r="AD467" t="s">
        <v>1568</v>
      </c>
      <c r="AE467" t="s">
        <v>1569</v>
      </c>
      <c r="AF467" t="s">
        <v>2221</v>
      </c>
      <c r="AG467" t="s">
        <v>3575</v>
      </c>
    </row>
    <row r="468" spans="1:33" x14ac:dyDescent="0.25">
      <c r="A468" t="s">
        <v>12</v>
      </c>
      <c r="B468">
        <v>718935</v>
      </c>
      <c r="C468" t="s">
        <v>1562</v>
      </c>
      <c r="D468" s="4" t="str">
        <f t="shared" si="84"/>
        <v>2023-07-06</v>
      </c>
      <c r="E468" s="2">
        <f t="shared" si="85"/>
        <v>139</v>
      </c>
      <c r="F468" s="2">
        <v>5</v>
      </c>
      <c r="G468" s="2" t="s">
        <v>3829</v>
      </c>
      <c r="H468" s="2">
        <v>46</v>
      </c>
      <c r="I468" s="2">
        <v>40</v>
      </c>
      <c r="J468" s="2">
        <f t="shared" si="86"/>
        <v>6</v>
      </c>
      <c r="K468" s="4" t="str">
        <f t="shared" si="87"/>
        <v>06</v>
      </c>
      <c r="L468" s="4" t="str">
        <f t="shared" si="88"/>
        <v>07</v>
      </c>
      <c r="M468" s="4" t="str">
        <f t="shared" si="89"/>
        <v>2023</v>
      </c>
      <c r="N468" t="str">
        <f t="shared" si="90"/>
        <v>13:28</v>
      </c>
      <c r="O468" t="s">
        <v>3723</v>
      </c>
      <c r="P468" t="s">
        <v>3559</v>
      </c>
      <c r="Q468" t="s">
        <v>1563</v>
      </c>
      <c r="R468" s="4" t="str">
        <f t="shared" si="91"/>
        <v>2023-11-22</v>
      </c>
      <c r="S468" s="4" t="str">
        <f t="shared" si="92"/>
        <v>22</v>
      </c>
      <c r="T468" s="4" t="str">
        <f t="shared" si="93"/>
        <v>11</v>
      </c>
      <c r="U468" s="4" t="str">
        <f t="shared" si="94"/>
        <v>2023</v>
      </c>
      <c r="V468" t="str">
        <f t="shared" si="95"/>
        <v>13:02</v>
      </c>
      <c r="W468" t="s">
        <v>3792</v>
      </c>
      <c r="X468">
        <v>11257790940180</v>
      </c>
      <c r="Y468" s="2">
        <v>11257790940180</v>
      </c>
      <c r="Z468" t="s">
        <v>1475</v>
      </c>
      <c r="AA468" t="s">
        <v>1476</v>
      </c>
      <c r="AB468" t="s">
        <v>316</v>
      </c>
      <c r="AC468" t="s">
        <v>3816</v>
      </c>
      <c r="AD468" t="s">
        <v>1477</v>
      </c>
      <c r="AE468" t="s">
        <v>3693</v>
      </c>
      <c r="AF468" t="s">
        <v>2221</v>
      </c>
      <c r="AG468" t="s">
        <v>3585</v>
      </c>
    </row>
    <row r="469" spans="1:33" x14ac:dyDescent="0.25">
      <c r="A469" t="s">
        <v>12</v>
      </c>
      <c r="B469">
        <v>718957</v>
      </c>
      <c r="C469" t="s">
        <v>1556</v>
      </c>
      <c r="D469" s="4" t="str">
        <f t="shared" si="84"/>
        <v>2023-07-06</v>
      </c>
      <c r="E469" s="2">
        <f t="shared" si="85"/>
        <v>96</v>
      </c>
      <c r="F469" s="2">
        <v>5</v>
      </c>
      <c r="G469" s="2" t="s">
        <v>3829</v>
      </c>
      <c r="H469" s="2">
        <v>46</v>
      </c>
      <c r="I469" s="2">
        <v>40</v>
      </c>
      <c r="J469" s="2">
        <f t="shared" si="86"/>
        <v>6</v>
      </c>
      <c r="K469" s="4" t="str">
        <f t="shared" si="87"/>
        <v>06</v>
      </c>
      <c r="L469" s="4" t="str">
        <f t="shared" si="88"/>
        <v>07</v>
      </c>
      <c r="M469" s="4" t="str">
        <f t="shared" si="89"/>
        <v>2023</v>
      </c>
      <c r="N469" t="str">
        <f t="shared" si="90"/>
        <v>14:08</v>
      </c>
      <c r="O469" t="s">
        <v>3723</v>
      </c>
      <c r="P469" t="s">
        <v>3559</v>
      </c>
      <c r="Q469" t="s">
        <v>1557</v>
      </c>
      <c r="R469" s="4" t="str">
        <f t="shared" si="91"/>
        <v>2023-10-10</v>
      </c>
      <c r="S469" s="4" t="str">
        <f t="shared" si="92"/>
        <v>10</v>
      </c>
      <c r="T469" s="4" t="str">
        <f t="shared" si="93"/>
        <v>10</v>
      </c>
      <c r="U469" s="4" t="str">
        <f t="shared" si="94"/>
        <v>2023</v>
      </c>
      <c r="V469" t="str">
        <f t="shared" si="95"/>
        <v>15:03</v>
      </c>
      <c r="W469" t="s">
        <v>3776</v>
      </c>
      <c r="X469">
        <v>17137876825108</v>
      </c>
      <c r="Y469" s="2">
        <v>17137876825108</v>
      </c>
      <c r="Z469" t="s">
        <v>1558</v>
      </c>
      <c r="AA469" t="s">
        <v>1559</v>
      </c>
      <c r="AB469" t="s">
        <v>16</v>
      </c>
      <c r="AC469" t="s">
        <v>3821</v>
      </c>
      <c r="AD469" t="s">
        <v>1560</v>
      </c>
      <c r="AE469" t="s">
        <v>1561</v>
      </c>
      <c r="AF469" t="s">
        <v>2221</v>
      </c>
      <c r="AG469" t="s">
        <v>3575</v>
      </c>
    </row>
    <row r="470" spans="1:33" x14ac:dyDescent="0.25">
      <c r="A470" t="s">
        <v>12</v>
      </c>
      <c r="B470">
        <v>719059</v>
      </c>
      <c r="C470" t="s">
        <v>1550</v>
      </c>
      <c r="D470" s="4" t="str">
        <f t="shared" si="84"/>
        <v>2023-07-06</v>
      </c>
      <c r="E470" s="2">
        <f t="shared" si="85"/>
        <v>1</v>
      </c>
      <c r="F470" s="2">
        <v>5</v>
      </c>
      <c r="G470" s="2" t="s">
        <v>3830</v>
      </c>
      <c r="H470" s="2">
        <v>46</v>
      </c>
      <c r="I470" s="2">
        <v>40</v>
      </c>
      <c r="J470" s="2">
        <f t="shared" si="86"/>
        <v>6</v>
      </c>
      <c r="K470" s="4" t="str">
        <f t="shared" si="87"/>
        <v>06</v>
      </c>
      <c r="L470" s="4" t="str">
        <f t="shared" si="88"/>
        <v>07</v>
      </c>
      <c r="M470" s="4" t="str">
        <f t="shared" si="89"/>
        <v>2023</v>
      </c>
      <c r="N470" t="str">
        <f t="shared" si="90"/>
        <v>16:33</v>
      </c>
      <c r="O470" t="s">
        <v>3723</v>
      </c>
      <c r="P470" t="s">
        <v>3559</v>
      </c>
      <c r="Q470" t="s">
        <v>1551</v>
      </c>
      <c r="R470" s="4" t="str">
        <f t="shared" si="91"/>
        <v>2023-07-07</v>
      </c>
      <c r="S470" s="4" t="str">
        <f t="shared" si="92"/>
        <v>07</v>
      </c>
      <c r="T470" s="4" t="str">
        <f t="shared" si="93"/>
        <v>07</v>
      </c>
      <c r="U470" s="4" t="str">
        <f t="shared" si="94"/>
        <v>2023</v>
      </c>
      <c r="V470" t="str">
        <f t="shared" si="95"/>
        <v>14:03</v>
      </c>
      <c r="W470" t="s">
        <v>3723</v>
      </c>
      <c r="X470">
        <v>17154441594388</v>
      </c>
      <c r="Y470" s="2">
        <v>17154441594388</v>
      </c>
      <c r="Z470" t="s">
        <v>1552</v>
      </c>
      <c r="AA470" t="s">
        <v>1553</v>
      </c>
      <c r="AB470" t="s">
        <v>94</v>
      </c>
      <c r="AC470" t="s">
        <v>3823</v>
      </c>
      <c r="AD470" t="s">
        <v>1554</v>
      </c>
      <c r="AE470" t="s">
        <v>1555</v>
      </c>
      <c r="AF470" t="s">
        <v>3581</v>
      </c>
      <c r="AG470" t="s">
        <v>3588</v>
      </c>
    </row>
    <row r="471" spans="1:33" x14ac:dyDescent="0.25">
      <c r="A471" t="s">
        <v>12</v>
      </c>
      <c r="B471">
        <v>719314</v>
      </c>
      <c r="C471" t="s">
        <v>1544</v>
      </c>
      <c r="D471" s="4" t="str">
        <f t="shared" si="84"/>
        <v>2023-07-06</v>
      </c>
      <c r="E471" s="2">
        <f t="shared" si="85"/>
        <v>7</v>
      </c>
      <c r="F471" s="2">
        <v>5</v>
      </c>
      <c r="G471" s="2" t="s">
        <v>3829</v>
      </c>
      <c r="H471" s="2">
        <v>46</v>
      </c>
      <c r="I471" s="2">
        <v>40</v>
      </c>
      <c r="J471" s="2">
        <f t="shared" si="86"/>
        <v>6</v>
      </c>
      <c r="K471" s="4" t="str">
        <f t="shared" si="87"/>
        <v>06</v>
      </c>
      <c r="L471" s="4" t="str">
        <f t="shared" si="88"/>
        <v>07</v>
      </c>
      <c r="M471" s="4" t="str">
        <f t="shared" si="89"/>
        <v>2023</v>
      </c>
      <c r="N471" t="str">
        <f t="shared" si="90"/>
        <v>18:44</v>
      </c>
      <c r="O471" t="s">
        <v>3723</v>
      </c>
      <c r="P471" t="s">
        <v>3559</v>
      </c>
      <c r="Q471" t="s">
        <v>1545</v>
      </c>
      <c r="R471" s="4" t="str">
        <f t="shared" si="91"/>
        <v>2023-07-13</v>
      </c>
      <c r="S471" s="4" t="str">
        <f t="shared" si="92"/>
        <v>13</v>
      </c>
      <c r="T471" s="4" t="str">
        <f t="shared" si="93"/>
        <v>07</v>
      </c>
      <c r="U471" s="4" t="str">
        <f t="shared" si="94"/>
        <v>2023</v>
      </c>
      <c r="V471" t="str">
        <f t="shared" si="95"/>
        <v>15:04</v>
      </c>
      <c r="W471" t="s">
        <v>3723</v>
      </c>
      <c r="X471">
        <v>390999296092</v>
      </c>
      <c r="Y471" s="2">
        <v>390999296092</v>
      </c>
      <c r="Z471" t="s">
        <v>1546</v>
      </c>
      <c r="AA471" t="s">
        <v>1547</v>
      </c>
      <c r="AB471" t="s">
        <v>35</v>
      </c>
      <c r="AC471" t="s">
        <v>3823</v>
      </c>
      <c r="AD471" t="s">
        <v>1548</v>
      </c>
      <c r="AE471" t="s">
        <v>1549</v>
      </c>
      <c r="AF471" t="s">
        <v>3581</v>
      </c>
      <c r="AG471" t="s">
        <v>3583</v>
      </c>
    </row>
    <row r="472" spans="1:33" x14ac:dyDescent="0.25">
      <c r="A472" t="s">
        <v>12</v>
      </c>
      <c r="B472">
        <v>719363</v>
      </c>
      <c r="C472" t="s">
        <v>1538</v>
      </c>
      <c r="D472" s="4" t="str">
        <f t="shared" si="84"/>
        <v>2023-07-06</v>
      </c>
      <c r="E472" s="2">
        <f t="shared" si="85"/>
        <v>137</v>
      </c>
      <c r="F472" s="2">
        <v>5</v>
      </c>
      <c r="G472" s="2" t="s">
        <v>3829</v>
      </c>
      <c r="H472" s="2">
        <v>46</v>
      </c>
      <c r="I472" s="2">
        <v>40</v>
      </c>
      <c r="J472" s="2">
        <f t="shared" si="86"/>
        <v>6</v>
      </c>
      <c r="K472" s="4" t="str">
        <f t="shared" si="87"/>
        <v>06</v>
      </c>
      <c r="L472" s="4" t="str">
        <f t="shared" si="88"/>
        <v>07</v>
      </c>
      <c r="M472" s="4" t="str">
        <f t="shared" si="89"/>
        <v>2023</v>
      </c>
      <c r="N472" t="str">
        <f t="shared" si="90"/>
        <v>19:51</v>
      </c>
      <c r="O472" t="s">
        <v>3723</v>
      </c>
      <c r="P472" t="s">
        <v>3559</v>
      </c>
      <c r="Q472" t="s">
        <v>1539</v>
      </c>
      <c r="R472" s="4" t="str">
        <f t="shared" si="91"/>
        <v>2023-11-20</v>
      </c>
      <c r="S472" s="4" t="str">
        <f t="shared" si="92"/>
        <v>20</v>
      </c>
      <c r="T472" s="4" t="str">
        <f t="shared" si="93"/>
        <v>11</v>
      </c>
      <c r="U472" s="4" t="str">
        <f t="shared" si="94"/>
        <v>2023</v>
      </c>
      <c r="V472" t="str">
        <f t="shared" si="95"/>
        <v>18:02</v>
      </c>
      <c r="W472" t="s">
        <v>3792</v>
      </c>
      <c r="X472">
        <v>17155086945812</v>
      </c>
      <c r="Y472" s="2">
        <v>17155086945812</v>
      </c>
      <c r="Z472" t="s">
        <v>1540</v>
      </c>
      <c r="AA472" t="s">
        <v>1541</v>
      </c>
      <c r="AB472" t="s">
        <v>28</v>
      </c>
      <c r="AC472" t="s">
        <v>3816</v>
      </c>
      <c r="AD472" t="s">
        <v>1542</v>
      </c>
      <c r="AE472" t="s">
        <v>1543</v>
      </c>
      <c r="AF472" t="s">
        <v>3581</v>
      </c>
      <c r="AG472" t="s">
        <v>3588</v>
      </c>
    </row>
    <row r="473" spans="1:33" x14ac:dyDescent="0.25">
      <c r="A473" t="s">
        <v>12</v>
      </c>
      <c r="B473">
        <v>719462</v>
      </c>
      <c r="C473" t="s">
        <v>1534</v>
      </c>
      <c r="D473" s="4" t="str">
        <f t="shared" si="84"/>
        <v>2023-07-07</v>
      </c>
      <c r="E473" s="2">
        <f t="shared" si="85"/>
        <v>82</v>
      </c>
      <c r="F473" s="2">
        <v>5</v>
      </c>
      <c r="G473" s="2" t="s">
        <v>3829</v>
      </c>
      <c r="H473" s="2">
        <v>46</v>
      </c>
      <c r="I473" s="2">
        <v>40</v>
      </c>
      <c r="J473" s="2">
        <f t="shared" si="86"/>
        <v>6</v>
      </c>
      <c r="K473" s="4" t="str">
        <f t="shared" si="87"/>
        <v>07</v>
      </c>
      <c r="L473" s="4" t="str">
        <f t="shared" si="88"/>
        <v>07</v>
      </c>
      <c r="M473" s="4" t="str">
        <f t="shared" si="89"/>
        <v>2023</v>
      </c>
      <c r="N473" t="str">
        <f t="shared" si="90"/>
        <v>00:24</v>
      </c>
      <c r="O473" t="s">
        <v>3723</v>
      </c>
      <c r="P473" t="s">
        <v>3559</v>
      </c>
      <c r="Q473" t="s">
        <v>1535</v>
      </c>
      <c r="R473" s="4" t="str">
        <f t="shared" si="91"/>
        <v>2023-09-27</v>
      </c>
      <c r="S473" s="4" t="str">
        <f t="shared" si="92"/>
        <v>27</v>
      </c>
      <c r="T473" s="4" t="str">
        <f t="shared" si="93"/>
        <v>09</v>
      </c>
      <c r="U473" s="4" t="str">
        <f t="shared" si="94"/>
        <v>2023</v>
      </c>
      <c r="V473" t="str">
        <f t="shared" si="95"/>
        <v>13:03</v>
      </c>
      <c r="W473" t="s">
        <v>3763</v>
      </c>
      <c r="X473">
        <v>9516767928084</v>
      </c>
      <c r="Y473" s="2">
        <v>9516767928084</v>
      </c>
      <c r="Z473" t="s">
        <v>179</v>
      </c>
      <c r="AA473" t="s">
        <v>180</v>
      </c>
      <c r="AB473" t="s">
        <v>16</v>
      </c>
      <c r="AC473" t="s">
        <v>3821</v>
      </c>
      <c r="AD473" t="s">
        <v>1536</v>
      </c>
      <c r="AE473" t="s">
        <v>1537</v>
      </c>
      <c r="AF473" t="s">
        <v>3576</v>
      </c>
      <c r="AG473" t="s">
        <v>3577</v>
      </c>
    </row>
    <row r="474" spans="1:33" x14ac:dyDescent="0.25">
      <c r="A474" t="s">
        <v>12</v>
      </c>
      <c r="B474">
        <v>719493</v>
      </c>
      <c r="C474" t="s">
        <v>1531</v>
      </c>
      <c r="D474" s="4" t="str">
        <f t="shared" si="84"/>
        <v>2023-07-07</v>
      </c>
      <c r="E474" s="2">
        <f t="shared" si="85"/>
        <v>82</v>
      </c>
      <c r="F474" s="2">
        <v>5</v>
      </c>
      <c r="G474" s="2" t="s">
        <v>3829</v>
      </c>
      <c r="H474" s="2">
        <v>46</v>
      </c>
      <c r="I474" s="2">
        <v>40</v>
      </c>
      <c r="J474" s="2">
        <f t="shared" si="86"/>
        <v>6</v>
      </c>
      <c r="K474" s="4" t="str">
        <f t="shared" si="87"/>
        <v>07</v>
      </c>
      <c r="L474" s="4" t="str">
        <f t="shared" si="88"/>
        <v>07</v>
      </c>
      <c r="M474" s="4" t="str">
        <f t="shared" si="89"/>
        <v>2023</v>
      </c>
      <c r="N474" t="str">
        <f t="shared" si="90"/>
        <v>03:54</v>
      </c>
      <c r="O474" t="s">
        <v>3723</v>
      </c>
      <c r="P474" t="s">
        <v>3559</v>
      </c>
      <c r="Q474" t="s">
        <v>1449</v>
      </c>
      <c r="R474" s="4" t="str">
        <f t="shared" si="91"/>
        <v>2023-09-27</v>
      </c>
      <c r="S474" s="4" t="str">
        <f t="shared" si="92"/>
        <v>27</v>
      </c>
      <c r="T474" s="4" t="str">
        <f t="shared" si="93"/>
        <v>09</v>
      </c>
      <c r="U474" s="4" t="str">
        <f t="shared" si="94"/>
        <v>2023</v>
      </c>
      <c r="V474" t="str">
        <f t="shared" si="95"/>
        <v>13:03</v>
      </c>
      <c r="W474" t="s">
        <v>3763</v>
      </c>
      <c r="X474">
        <v>12648117315604</v>
      </c>
      <c r="Y474" s="2">
        <v>12648117315604</v>
      </c>
      <c r="Z474" t="s">
        <v>14</v>
      </c>
      <c r="AA474" t="s">
        <v>15</v>
      </c>
      <c r="AB474" t="s">
        <v>16</v>
      </c>
      <c r="AC474" t="s">
        <v>3821</v>
      </c>
      <c r="AD474" t="s">
        <v>1532</v>
      </c>
      <c r="AE474" t="s">
        <v>1533</v>
      </c>
      <c r="AF474" t="s">
        <v>3576</v>
      </c>
      <c r="AG474" t="s">
        <v>3577</v>
      </c>
    </row>
    <row r="475" spans="1:33" x14ac:dyDescent="0.25">
      <c r="A475" t="s">
        <v>12</v>
      </c>
      <c r="B475">
        <v>719559</v>
      </c>
      <c r="C475" t="s">
        <v>1525</v>
      </c>
      <c r="D475" s="4" t="str">
        <f t="shared" si="84"/>
        <v>2023-07-07</v>
      </c>
      <c r="E475" s="2">
        <f t="shared" si="85"/>
        <v>136</v>
      </c>
      <c r="F475" s="2">
        <v>5</v>
      </c>
      <c r="G475" s="2" t="s">
        <v>3829</v>
      </c>
      <c r="H475" s="2">
        <v>46</v>
      </c>
      <c r="I475" s="2">
        <v>40</v>
      </c>
      <c r="J475" s="2">
        <f t="shared" si="86"/>
        <v>6</v>
      </c>
      <c r="K475" s="4" t="str">
        <f t="shared" si="87"/>
        <v>07</v>
      </c>
      <c r="L475" s="4" t="str">
        <f t="shared" si="88"/>
        <v>07</v>
      </c>
      <c r="M475" s="4" t="str">
        <f t="shared" si="89"/>
        <v>2023</v>
      </c>
      <c r="N475" t="str">
        <f t="shared" si="90"/>
        <v>13:48</v>
      </c>
      <c r="O475" t="s">
        <v>3723</v>
      </c>
      <c r="P475" t="s">
        <v>3559</v>
      </c>
      <c r="Q475" t="s">
        <v>1526</v>
      </c>
      <c r="R475" s="4" t="str">
        <f t="shared" si="91"/>
        <v>2023-11-20</v>
      </c>
      <c r="S475" s="4" t="str">
        <f t="shared" si="92"/>
        <v>20</v>
      </c>
      <c r="T475" s="4" t="str">
        <f t="shared" si="93"/>
        <v>11</v>
      </c>
      <c r="U475" s="4" t="str">
        <f t="shared" si="94"/>
        <v>2023</v>
      </c>
      <c r="V475" t="str">
        <f t="shared" si="95"/>
        <v>19:03</v>
      </c>
      <c r="W475" t="s">
        <v>3792</v>
      </c>
      <c r="X475">
        <v>379120650711</v>
      </c>
      <c r="Y475" s="2">
        <v>379120650711</v>
      </c>
      <c r="Z475" t="s">
        <v>1527</v>
      </c>
      <c r="AA475" t="s">
        <v>1528</v>
      </c>
      <c r="AB475" t="s">
        <v>28</v>
      </c>
      <c r="AC475" t="s">
        <v>3816</v>
      </c>
      <c r="AD475" t="s">
        <v>1529</v>
      </c>
      <c r="AE475" t="s">
        <v>1530</v>
      </c>
      <c r="AF475" t="s">
        <v>3578</v>
      </c>
      <c r="AG475" t="s">
        <v>3583</v>
      </c>
    </row>
    <row r="476" spans="1:33" x14ac:dyDescent="0.25">
      <c r="A476" t="s">
        <v>12</v>
      </c>
      <c r="B476">
        <v>719649</v>
      </c>
      <c r="C476" t="s">
        <v>1519</v>
      </c>
      <c r="D476" s="4" t="str">
        <f t="shared" si="84"/>
        <v>2023-07-07</v>
      </c>
      <c r="E476" s="2">
        <f t="shared" si="85"/>
        <v>0</v>
      </c>
      <c r="F476" s="2">
        <v>5</v>
      </c>
      <c r="G476" s="2" t="s">
        <v>3830</v>
      </c>
      <c r="H476" s="2">
        <v>46</v>
      </c>
      <c r="I476" s="2">
        <v>40</v>
      </c>
      <c r="J476" s="2">
        <f t="shared" si="86"/>
        <v>6</v>
      </c>
      <c r="K476" s="4" t="str">
        <f t="shared" si="87"/>
        <v>07</v>
      </c>
      <c r="L476" s="4" t="str">
        <f t="shared" si="88"/>
        <v>07</v>
      </c>
      <c r="M476" s="4" t="str">
        <f t="shared" si="89"/>
        <v>2023</v>
      </c>
      <c r="N476" t="str">
        <f t="shared" si="90"/>
        <v>17:24</v>
      </c>
      <c r="O476" t="s">
        <v>3723</v>
      </c>
      <c r="P476" t="s">
        <v>3559</v>
      </c>
      <c r="Q476" t="s">
        <v>1520</v>
      </c>
      <c r="R476" s="4" t="str">
        <f t="shared" si="91"/>
        <v>2023-07-07</v>
      </c>
      <c r="S476" s="4" t="str">
        <f t="shared" si="92"/>
        <v>07</v>
      </c>
      <c r="T476" s="4" t="str">
        <f t="shared" si="93"/>
        <v>07</v>
      </c>
      <c r="U476" s="4" t="str">
        <f t="shared" si="94"/>
        <v>2023</v>
      </c>
      <c r="V476" t="str">
        <f t="shared" si="95"/>
        <v>20:03</v>
      </c>
      <c r="W476" t="s">
        <v>3723</v>
      </c>
      <c r="X476">
        <v>382253409511</v>
      </c>
      <c r="Y476" s="2">
        <v>382253409511</v>
      </c>
      <c r="Z476" t="s">
        <v>1521</v>
      </c>
      <c r="AA476" t="s">
        <v>1522</v>
      </c>
      <c r="AB476" t="s">
        <v>94</v>
      </c>
      <c r="AC476" t="s">
        <v>3823</v>
      </c>
      <c r="AD476" t="s">
        <v>1523</v>
      </c>
      <c r="AE476" t="s">
        <v>1524</v>
      </c>
      <c r="AF476" t="s">
        <v>3581</v>
      </c>
      <c r="AG476" t="s">
        <v>3588</v>
      </c>
    </row>
    <row r="477" spans="1:33" x14ac:dyDescent="0.25">
      <c r="A477" t="s">
        <v>12</v>
      </c>
      <c r="B477">
        <v>719813</v>
      </c>
      <c r="C477" t="s">
        <v>1515</v>
      </c>
      <c r="D477" s="4" t="str">
        <f t="shared" si="84"/>
        <v>2023-07-09</v>
      </c>
      <c r="E477" s="2">
        <f t="shared" si="85"/>
        <v>1</v>
      </c>
      <c r="F477" s="2">
        <v>5</v>
      </c>
      <c r="G477" s="2" t="s">
        <v>3830</v>
      </c>
      <c r="H477" s="2">
        <v>46</v>
      </c>
      <c r="I477" s="2">
        <v>40</v>
      </c>
      <c r="J477" s="2">
        <f t="shared" si="86"/>
        <v>6</v>
      </c>
      <c r="K477" s="4" t="str">
        <f t="shared" si="87"/>
        <v>09</v>
      </c>
      <c r="L477" s="4" t="str">
        <f t="shared" si="88"/>
        <v>07</v>
      </c>
      <c r="M477" s="4" t="str">
        <f t="shared" si="89"/>
        <v>2023</v>
      </c>
      <c r="N477" t="str">
        <f t="shared" si="90"/>
        <v>00:42</v>
      </c>
      <c r="O477" t="s">
        <v>3723</v>
      </c>
      <c r="P477" t="s">
        <v>3559</v>
      </c>
      <c r="Q477" t="s">
        <v>1516</v>
      </c>
      <c r="R477" s="4" t="str">
        <f t="shared" si="91"/>
        <v>2023-07-10</v>
      </c>
      <c r="S477" s="4" t="str">
        <f t="shared" si="92"/>
        <v>10</v>
      </c>
      <c r="T477" s="4" t="str">
        <f t="shared" si="93"/>
        <v>07</v>
      </c>
      <c r="U477" s="4" t="str">
        <f t="shared" si="94"/>
        <v>2023</v>
      </c>
      <c r="V477" t="str">
        <f t="shared" si="95"/>
        <v>18:02</v>
      </c>
      <c r="W477" t="s">
        <v>3723</v>
      </c>
      <c r="X477">
        <v>385043350932</v>
      </c>
      <c r="Y477" s="2">
        <v>385043350932</v>
      </c>
      <c r="Z477" t="s">
        <v>1481</v>
      </c>
      <c r="AA477" t="s">
        <v>1482</v>
      </c>
      <c r="AB477" t="s">
        <v>94</v>
      </c>
      <c r="AC477" t="s">
        <v>3823</v>
      </c>
      <c r="AD477" t="s">
        <v>1517</v>
      </c>
      <c r="AE477" t="s">
        <v>1518</v>
      </c>
      <c r="AF477" t="s">
        <v>3581</v>
      </c>
      <c r="AG477" t="s">
        <v>3583</v>
      </c>
    </row>
    <row r="478" spans="1:33" x14ac:dyDescent="0.25">
      <c r="A478" t="s">
        <v>12</v>
      </c>
      <c r="B478">
        <v>719831</v>
      </c>
      <c r="C478" t="s">
        <v>1511</v>
      </c>
      <c r="D478" s="4" t="str">
        <f t="shared" si="84"/>
        <v>2023-07-09</v>
      </c>
      <c r="E478" s="2">
        <f t="shared" si="85"/>
        <v>1</v>
      </c>
      <c r="F478" s="2">
        <v>5</v>
      </c>
      <c r="G478" s="2" t="s">
        <v>3830</v>
      </c>
      <c r="H478" s="2">
        <v>46</v>
      </c>
      <c r="I478" s="2">
        <v>40</v>
      </c>
      <c r="J478" s="2">
        <f t="shared" si="86"/>
        <v>6</v>
      </c>
      <c r="K478" s="4" t="str">
        <f t="shared" si="87"/>
        <v>09</v>
      </c>
      <c r="L478" s="4" t="str">
        <f t="shared" si="88"/>
        <v>07</v>
      </c>
      <c r="M478" s="4" t="str">
        <f t="shared" si="89"/>
        <v>2023</v>
      </c>
      <c r="N478" t="str">
        <f t="shared" si="90"/>
        <v>12:23</v>
      </c>
      <c r="O478" t="s">
        <v>3723</v>
      </c>
      <c r="P478" t="s">
        <v>3559</v>
      </c>
      <c r="Q478" t="s">
        <v>1512</v>
      </c>
      <c r="R478" s="4" t="str">
        <f t="shared" si="91"/>
        <v>2023-07-10</v>
      </c>
      <c r="S478" s="4" t="str">
        <f t="shared" si="92"/>
        <v>10</v>
      </c>
      <c r="T478" s="4" t="str">
        <f t="shared" si="93"/>
        <v>07</v>
      </c>
      <c r="U478" s="4" t="str">
        <f t="shared" si="94"/>
        <v>2023</v>
      </c>
      <c r="V478" t="str">
        <f t="shared" si="95"/>
        <v>17:03</v>
      </c>
      <c r="W478" t="s">
        <v>3723</v>
      </c>
      <c r="X478">
        <v>417746328311</v>
      </c>
      <c r="Y478" s="2">
        <v>417746328311</v>
      </c>
      <c r="Z478" t="s">
        <v>1467</v>
      </c>
      <c r="AA478" t="s">
        <v>1468</v>
      </c>
      <c r="AB478" t="s">
        <v>35</v>
      </c>
      <c r="AC478" t="s">
        <v>3823</v>
      </c>
      <c r="AD478" t="s">
        <v>1513</v>
      </c>
      <c r="AE478" t="s">
        <v>1514</v>
      </c>
      <c r="AF478" t="s">
        <v>3578</v>
      </c>
      <c r="AG478" t="s">
        <v>3582</v>
      </c>
    </row>
    <row r="479" spans="1:33" x14ac:dyDescent="0.25">
      <c r="A479" t="s">
        <v>12</v>
      </c>
      <c r="B479">
        <v>719839</v>
      </c>
      <c r="C479" t="s">
        <v>1507</v>
      </c>
      <c r="D479" s="4" t="str">
        <f t="shared" si="84"/>
        <v>2023-07-09</v>
      </c>
      <c r="E479" s="2">
        <f t="shared" si="85"/>
        <v>1</v>
      </c>
      <c r="F479" s="2">
        <v>5</v>
      </c>
      <c r="G479" s="2" t="s">
        <v>3830</v>
      </c>
      <c r="H479" s="2">
        <v>46</v>
      </c>
      <c r="I479" s="2">
        <v>40</v>
      </c>
      <c r="J479" s="2">
        <f t="shared" si="86"/>
        <v>6</v>
      </c>
      <c r="K479" s="4" t="str">
        <f t="shared" si="87"/>
        <v>09</v>
      </c>
      <c r="L479" s="4" t="str">
        <f t="shared" si="88"/>
        <v>07</v>
      </c>
      <c r="M479" s="4" t="str">
        <f t="shared" si="89"/>
        <v>2023</v>
      </c>
      <c r="N479" t="str">
        <f t="shared" si="90"/>
        <v>16:32</v>
      </c>
      <c r="O479" t="s">
        <v>3723</v>
      </c>
      <c r="P479" t="s">
        <v>3559</v>
      </c>
      <c r="Q479" t="s">
        <v>1508</v>
      </c>
      <c r="R479" s="4" t="str">
        <f t="shared" si="91"/>
        <v>2023-07-10</v>
      </c>
      <c r="S479" s="4" t="str">
        <f t="shared" si="92"/>
        <v>10</v>
      </c>
      <c r="T479" s="4" t="str">
        <f t="shared" si="93"/>
        <v>07</v>
      </c>
      <c r="U479" s="4" t="str">
        <f t="shared" si="94"/>
        <v>2023</v>
      </c>
      <c r="V479" t="str">
        <f t="shared" si="95"/>
        <v>17:03</v>
      </c>
      <c r="W479" t="s">
        <v>3723</v>
      </c>
      <c r="X479">
        <v>1905589519367</v>
      </c>
      <c r="Y479" s="2">
        <v>1905589519367</v>
      </c>
      <c r="Z479" t="s">
        <v>772</v>
      </c>
      <c r="AA479" t="s">
        <v>773</v>
      </c>
      <c r="AB479" t="s">
        <v>94</v>
      </c>
      <c r="AC479" t="s">
        <v>3823</v>
      </c>
      <c r="AD479" t="s">
        <v>1509</v>
      </c>
      <c r="AE479" t="s">
        <v>1510</v>
      </c>
      <c r="AF479" t="s">
        <v>3581</v>
      </c>
      <c r="AG479" t="s">
        <v>3590</v>
      </c>
    </row>
    <row r="480" spans="1:33" x14ac:dyDescent="0.25">
      <c r="A480" t="s">
        <v>12</v>
      </c>
      <c r="B480">
        <v>719930</v>
      </c>
      <c r="C480" t="s">
        <v>1503</v>
      </c>
      <c r="D480" s="4" t="str">
        <f t="shared" si="84"/>
        <v>2023-07-10</v>
      </c>
      <c r="E480" s="2">
        <f t="shared" si="85"/>
        <v>2</v>
      </c>
      <c r="F480" s="2">
        <v>5</v>
      </c>
      <c r="G480" s="2" t="s">
        <v>3830</v>
      </c>
      <c r="H480" s="2">
        <v>46</v>
      </c>
      <c r="I480" s="2">
        <v>40</v>
      </c>
      <c r="J480" s="2">
        <f t="shared" si="86"/>
        <v>6</v>
      </c>
      <c r="K480" s="4" t="str">
        <f t="shared" si="87"/>
        <v>10</v>
      </c>
      <c r="L480" s="4" t="str">
        <f t="shared" si="88"/>
        <v>07</v>
      </c>
      <c r="M480" s="4" t="str">
        <f t="shared" si="89"/>
        <v>2023</v>
      </c>
      <c r="N480" t="str">
        <f t="shared" si="90"/>
        <v>13:02</v>
      </c>
      <c r="O480" t="s">
        <v>3723</v>
      </c>
      <c r="P480" t="s">
        <v>3559</v>
      </c>
      <c r="Q480" t="s">
        <v>1504</v>
      </c>
      <c r="R480" s="4" t="str">
        <f t="shared" si="91"/>
        <v>2023-07-12</v>
      </c>
      <c r="S480" s="4" t="str">
        <f t="shared" si="92"/>
        <v>12</v>
      </c>
      <c r="T480" s="4" t="str">
        <f t="shared" si="93"/>
        <v>07</v>
      </c>
      <c r="U480" s="4" t="str">
        <f t="shared" si="94"/>
        <v>2023</v>
      </c>
      <c r="V480" t="str">
        <f t="shared" si="95"/>
        <v>15:02</v>
      </c>
      <c r="W480" t="s">
        <v>3723</v>
      </c>
      <c r="X480">
        <v>17252149138836</v>
      </c>
      <c r="Y480" s="2">
        <v>17252149138836</v>
      </c>
      <c r="Z480" t="s">
        <v>1499</v>
      </c>
      <c r="AA480" t="s">
        <v>1500</v>
      </c>
      <c r="AB480" t="s">
        <v>94</v>
      </c>
      <c r="AC480" t="s">
        <v>3823</v>
      </c>
      <c r="AD480" t="s">
        <v>1505</v>
      </c>
      <c r="AE480" t="s">
        <v>1506</v>
      </c>
      <c r="AF480" t="s">
        <v>3581</v>
      </c>
      <c r="AG480" t="s">
        <v>3590</v>
      </c>
    </row>
    <row r="481" spans="1:33" x14ac:dyDescent="0.25">
      <c r="A481" t="s">
        <v>12</v>
      </c>
      <c r="B481">
        <v>719932</v>
      </c>
      <c r="C481" t="s">
        <v>1497</v>
      </c>
      <c r="D481" s="4" t="str">
        <f t="shared" si="84"/>
        <v>2023-07-10</v>
      </c>
      <c r="E481" s="2">
        <f t="shared" si="85"/>
        <v>1</v>
      </c>
      <c r="F481" s="2">
        <v>5</v>
      </c>
      <c r="G481" s="2" t="s">
        <v>3830</v>
      </c>
      <c r="H481" s="2">
        <v>46</v>
      </c>
      <c r="I481" s="2">
        <v>40</v>
      </c>
      <c r="J481" s="2">
        <f t="shared" si="86"/>
        <v>6</v>
      </c>
      <c r="K481" s="4" t="str">
        <f t="shared" si="87"/>
        <v>10</v>
      </c>
      <c r="L481" s="4" t="str">
        <f t="shared" si="88"/>
        <v>07</v>
      </c>
      <c r="M481" s="4" t="str">
        <f t="shared" si="89"/>
        <v>2023</v>
      </c>
      <c r="N481" t="str">
        <f t="shared" si="90"/>
        <v>13:02</v>
      </c>
      <c r="O481" t="s">
        <v>3723</v>
      </c>
      <c r="P481" t="s">
        <v>3559</v>
      </c>
      <c r="Q481" t="s">
        <v>1498</v>
      </c>
      <c r="R481" s="4" t="str">
        <f t="shared" si="91"/>
        <v>2023-07-11</v>
      </c>
      <c r="S481" s="4" t="str">
        <f t="shared" si="92"/>
        <v>11</v>
      </c>
      <c r="T481" s="4" t="str">
        <f t="shared" si="93"/>
        <v>07</v>
      </c>
      <c r="U481" s="4" t="str">
        <f t="shared" si="94"/>
        <v>2023</v>
      </c>
      <c r="V481" t="str">
        <f t="shared" si="95"/>
        <v>21:03</v>
      </c>
      <c r="W481" t="s">
        <v>3723</v>
      </c>
      <c r="X481">
        <v>17252149138836</v>
      </c>
      <c r="Y481" s="2">
        <v>17252149138836</v>
      </c>
      <c r="Z481" t="s">
        <v>1499</v>
      </c>
      <c r="AA481" t="s">
        <v>1500</v>
      </c>
      <c r="AB481" t="s">
        <v>94</v>
      </c>
      <c r="AC481" t="s">
        <v>3823</v>
      </c>
      <c r="AD481" t="s">
        <v>1501</v>
      </c>
      <c r="AE481" t="s">
        <v>1502</v>
      </c>
      <c r="AF481" t="s">
        <v>3581</v>
      </c>
      <c r="AG481" t="s">
        <v>3590</v>
      </c>
    </row>
    <row r="482" spans="1:33" x14ac:dyDescent="0.25">
      <c r="A482" t="s">
        <v>12</v>
      </c>
      <c r="B482">
        <v>719995</v>
      </c>
      <c r="C482" t="s">
        <v>1491</v>
      </c>
      <c r="D482" s="4" t="str">
        <f t="shared" si="84"/>
        <v>2023-07-10</v>
      </c>
      <c r="E482" s="2">
        <f t="shared" si="85"/>
        <v>3</v>
      </c>
      <c r="F482" s="2">
        <v>5</v>
      </c>
      <c r="G482" s="2" t="s">
        <v>3830</v>
      </c>
      <c r="H482" s="2">
        <v>46</v>
      </c>
      <c r="I482" s="2">
        <v>40</v>
      </c>
      <c r="J482" s="2">
        <f t="shared" si="86"/>
        <v>6</v>
      </c>
      <c r="K482" s="4" t="str">
        <f t="shared" si="87"/>
        <v>10</v>
      </c>
      <c r="L482" s="4" t="str">
        <f t="shared" si="88"/>
        <v>07</v>
      </c>
      <c r="M482" s="4" t="str">
        <f t="shared" si="89"/>
        <v>2023</v>
      </c>
      <c r="N482" t="str">
        <f t="shared" si="90"/>
        <v>15:49</v>
      </c>
      <c r="O482" t="s">
        <v>3723</v>
      </c>
      <c r="P482" t="s">
        <v>3559</v>
      </c>
      <c r="Q482" t="s">
        <v>1492</v>
      </c>
      <c r="R482" s="4" t="str">
        <f t="shared" si="91"/>
        <v>2023-07-13</v>
      </c>
      <c r="S482" s="4" t="str">
        <f t="shared" si="92"/>
        <v>13</v>
      </c>
      <c r="T482" s="4" t="str">
        <f t="shared" si="93"/>
        <v>07</v>
      </c>
      <c r="U482" s="4" t="str">
        <f t="shared" si="94"/>
        <v>2023</v>
      </c>
      <c r="V482" t="str">
        <f t="shared" si="95"/>
        <v>21:03</v>
      </c>
      <c r="W482" t="s">
        <v>3723</v>
      </c>
      <c r="X482">
        <v>5735742399892</v>
      </c>
      <c r="Y482" s="2">
        <v>5735742399892</v>
      </c>
      <c r="Z482" t="s">
        <v>1493</v>
      </c>
      <c r="AA482" t="s">
        <v>1494</v>
      </c>
      <c r="AB482" t="s">
        <v>28</v>
      </c>
      <c r="AC482" t="s">
        <v>3823</v>
      </c>
      <c r="AD482" t="s">
        <v>1495</v>
      </c>
      <c r="AE482" t="s">
        <v>1496</v>
      </c>
      <c r="AF482" t="s">
        <v>3581</v>
      </c>
      <c r="AG482" t="s">
        <v>3590</v>
      </c>
    </row>
    <row r="483" spans="1:33" x14ac:dyDescent="0.25">
      <c r="A483" t="s">
        <v>12</v>
      </c>
      <c r="B483">
        <v>720046</v>
      </c>
      <c r="C483" t="s">
        <v>1485</v>
      </c>
      <c r="D483" s="4" t="str">
        <f t="shared" si="84"/>
        <v>2023-07-10</v>
      </c>
      <c r="E483" s="2">
        <f t="shared" si="85"/>
        <v>1</v>
      </c>
      <c r="F483" s="2">
        <v>5</v>
      </c>
      <c r="G483" s="2" t="s">
        <v>3830</v>
      </c>
      <c r="H483" s="2">
        <v>46</v>
      </c>
      <c r="I483" s="2">
        <v>40</v>
      </c>
      <c r="J483" s="2">
        <f t="shared" si="86"/>
        <v>6</v>
      </c>
      <c r="K483" s="4" t="str">
        <f t="shared" si="87"/>
        <v>10</v>
      </c>
      <c r="L483" s="4" t="str">
        <f t="shared" si="88"/>
        <v>07</v>
      </c>
      <c r="M483" s="4" t="str">
        <f t="shared" si="89"/>
        <v>2023</v>
      </c>
      <c r="N483" t="str">
        <f t="shared" si="90"/>
        <v>17:13</v>
      </c>
      <c r="O483" t="s">
        <v>3723</v>
      </c>
      <c r="P483" t="s">
        <v>3559</v>
      </c>
      <c r="Q483" t="s">
        <v>1486</v>
      </c>
      <c r="R483" s="4" t="str">
        <f t="shared" si="91"/>
        <v>2023-07-11</v>
      </c>
      <c r="S483" s="4" t="str">
        <f t="shared" si="92"/>
        <v>11</v>
      </c>
      <c r="T483" s="4" t="str">
        <f t="shared" si="93"/>
        <v>07</v>
      </c>
      <c r="U483" s="4" t="str">
        <f t="shared" si="94"/>
        <v>2023</v>
      </c>
      <c r="V483" t="str">
        <f t="shared" si="95"/>
        <v>14:02</v>
      </c>
      <c r="W483" t="s">
        <v>3723</v>
      </c>
      <c r="X483">
        <v>380110504152</v>
      </c>
      <c r="Y483" s="2">
        <v>380110504152</v>
      </c>
      <c r="Z483" t="s">
        <v>1487</v>
      </c>
      <c r="AA483" t="s">
        <v>1488</v>
      </c>
      <c r="AB483" t="s">
        <v>94</v>
      </c>
      <c r="AC483" t="s">
        <v>3823</v>
      </c>
      <c r="AD483" t="s">
        <v>1489</v>
      </c>
      <c r="AE483" t="s">
        <v>1490</v>
      </c>
      <c r="AF483" t="s">
        <v>3581</v>
      </c>
      <c r="AG483" t="s">
        <v>3583</v>
      </c>
    </row>
    <row r="484" spans="1:33" x14ac:dyDescent="0.25">
      <c r="A484" t="s">
        <v>12</v>
      </c>
      <c r="B484">
        <v>720410</v>
      </c>
      <c r="C484" t="s">
        <v>1479</v>
      </c>
      <c r="D484" s="4" t="str">
        <f t="shared" si="84"/>
        <v>2023-07-11</v>
      </c>
      <c r="E484" s="2">
        <f t="shared" si="85"/>
        <v>0</v>
      </c>
      <c r="F484" s="2">
        <v>5</v>
      </c>
      <c r="G484" s="2" t="s">
        <v>3830</v>
      </c>
      <c r="H484" s="2">
        <v>46</v>
      </c>
      <c r="I484" s="2">
        <v>40</v>
      </c>
      <c r="J484" s="2">
        <f t="shared" si="86"/>
        <v>6</v>
      </c>
      <c r="K484" s="4" t="str">
        <f t="shared" si="87"/>
        <v>11</v>
      </c>
      <c r="L484" s="4" t="str">
        <f t="shared" si="88"/>
        <v>07</v>
      </c>
      <c r="M484" s="4" t="str">
        <f t="shared" si="89"/>
        <v>2023</v>
      </c>
      <c r="N484" t="str">
        <f t="shared" si="90"/>
        <v>05:09</v>
      </c>
      <c r="O484" t="s">
        <v>3723</v>
      </c>
      <c r="P484" t="s">
        <v>3559</v>
      </c>
      <c r="Q484" t="s">
        <v>1480</v>
      </c>
      <c r="R484" s="4" t="str">
        <f t="shared" si="91"/>
        <v>2023-07-11</v>
      </c>
      <c r="S484" s="4" t="str">
        <f t="shared" si="92"/>
        <v>11</v>
      </c>
      <c r="T484" s="4" t="str">
        <f t="shared" si="93"/>
        <v>07</v>
      </c>
      <c r="U484" s="4" t="str">
        <f t="shared" si="94"/>
        <v>2023</v>
      </c>
      <c r="V484" t="str">
        <f t="shared" si="95"/>
        <v>16:03</v>
      </c>
      <c r="W484" t="s">
        <v>3723</v>
      </c>
      <c r="X484">
        <v>385043350932</v>
      </c>
      <c r="Y484" s="2">
        <v>385043350932</v>
      </c>
      <c r="Z484" t="s">
        <v>1481</v>
      </c>
      <c r="AA484" t="s">
        <v>1482</v>
      </c>
      <c r="AB484" t="s">
        <v>94</v>
      </c>
      <c r="AC484" t="s">
        <v>3823</v>
      </c>
      <c r="AD484" t="s">
        <v>1483</v>
      </c>
      <c r="AE484" t="s">
        <v>1484</v>
      </c>
      <c r="AF484" t="s">
        <v>3581</v>
      </c>
      <c r="AG484" t="s">
        <v>3583</v>
      </c>
    </row>
    <row r="485" spans="1:33" x14ac:dyDescent="0.25">
      <c r="A485" t="s">
        <v>12</v>
      </c>
      <c r="B485">
        <v>721165</v>
      </c>
      <c r="C485" t="s">
        <v>1474</v>
      </c>
      <c r="D485" s="4" t="str">
        <f t="shared" si="84"/>
        <v>2023-07-11</v>
      </c>
      <c r="E485" s="2">
        <f t="shared" si="85"/>
        <v>115</v>
      </c>
      <c r="F485" s="2">
        <v>5</v>
      </c>
      <c r="G485" s="2" t="s">
        <v>3829</v>
      </c>
      <c r="H485" s="2">
        <v>46</v>
      </c>
      <c r="I485" s="2">
        <v>40</v>
      </c>
      <c r="J485" s="2">
        <f t="shared" si="86"/>
        <v>6</v>
      </c>
      <c r="K485" s="4" t="str">
        <f t="shared" si="87"/>
        <v>11</v>
      </c>
      <c r="L485" s="4" t="str">
        <f t="shared" si="88"/>
        <v>07</v>
      </c>
      <c r="M485" s="4" t="str">
        <f t="shared" si="89"/>
        <v>2023</v>
      </c>
      <c r="N485" t="str">
        <f t="shared" si="90"/>
        <v>19:27</v>
      </c>
      <c r="O485" t="s">
        <v>3723</v>
      </c>
      <c r="P485" t="s">
        <v>3559</v>
      </c>
      <c r="Q485" t="s">
        <v>1210</v>
      </c>
      <c r="R485" s="4" t="str">
        <f t="shared" si="91"/>
        <v>2023-11-03</v>
      </c>
      <c r="S485" s="4" t="str">
        <f t="shared" si="92"/>
        <v>03</v>
      </c>
      <c r="T485" s="4" t="str">
        <f t="shared" si="93"/>
        <v>11</v>
      </c>
      <c r="U485" s="4" t="str">
        <f t="shared" si="94"/>
        <v>2023</v>
      </c>
      <c r="V485" t="str">
        <f t="shared" si="95"/>
        <v>13:02</v>
      </c>
      <c r="W485" t="s">
        <v>3792</v>
      </c>
      <c r="X485">
        <v>11257790940180</v>
      </c>
      <c r="Y485" s="2">
        <v>11257790940180</v>
      </c>
      <c r="Z485" t="s">
        <v>1475</v>
      </c>
      <c r="AA485" t="s">
        <v>1476</v>
      </c>
      <c r="AB485" t="s">
        <v>511</v>
      </c>
      <c r="AC485" t="s">
        <v>3816</v>
      </c>
      <c r="AD485" t="s">
        <v>1477</v>
      </c>
      <c r="AE485" t="s">
        <v>1478</v>
      </c>
      <c r="AF485" t="s">
        <v>3578</v>
      </c>
      <c r="AG485" t="s">
        <v>3579</v>
      </c>
    </row>
    <row r="486" spans="1:33" x14ac:dyDescent="0.25">
      <c r="A486" t="s">
        <v>12</v>
      </c>
      <c r="B486">
        <v>721262</v>
      </c>
      <c r="C486" t="s">
        <v>1471</v>
      </c>
      <c r="D486" s="4" t="str">
        <f t="shared" si="84"/>
        <v>2023-07-11</v>
      </c>
      <c r="E486" s="2">
        <f t="shared" si="85"/>
        <v>13</v>
      </c>
      <c r="F486" s="2">
        <v>5</v>
      </c>
      <c r="G486" s="2" t="s">
        <v>3829</v>
      </c>
      <c r="H486" s="2">
        <v>46</v>
      </c>
      <c r="I486" s="2">
        <v>40</v>
      </c>
      <c r="J486" s="2">
        <f t="shared" si="86"/>
        <v>6</v>
      </c>
      <c r="K486" s="4" t="str">
        <f t="shared" si="87"/>
        <v>11</v>
      </c>
      <c r="L486" s="4" t="str">
        <f t="shared" si="88"/>
        <v>07</v>
      </c>
      <c r="M486" s="4" t="str">
        <f t="shared" si="89"/>
        <v>2023</v>
      </c>
      <c r="N486" t="str">
        <f t="shared" si="90"/>
        <v>22:18</v>
      </c>
      <c r="O486" t="s">
        <v>3723</v>
      </c>
      <c r="P486" t="s">
        <v>3559</v>
      </c>
      <c r="Q486" t="s">
        <v>1472</v>
      </c>
      <c r="R486" s="4" t="str">
        <f t="shared" si="91"/>
        <v>2023-07-24</v>
      </c>
      <c r="S486" s="4" t="str">
        <f t="shared" si="92"/>
        <v>24</v>
      </c>
      <c r="T486" s="4" t="str">
        <f t="shared" si="93"/>
        <v>07</v>
      </c>
      <c r="U486" s="4" t="str">
        <f t="shared" si="94"/>
        <v>2023</v>
      </c>
      <c r="V486" t="str">
        <f t="shared" si="95"/>
        <v>16:04</v>
      </c>
      <c r="W486" t="s">
        <v>3723</v>
      </c>
      <c r="X486">
        <v>10878232581396</v>
      </c>
      <c r="Y486" s="2">
        <v>10878232581396</v>
      </c>
      <c r="Z486" t="s">
        <v>33</v>
      </c>
      <c r="AA486" t="s">
        <v>34</v>
      </c>
      <c r="AB486" t="s">
        <v>35</v>
      </c>
      <c r="AC486" t="s">
        <v>3823</v>
      </c>
      <c r="AD486" t="s">
        <v>127</v>
      </c>
      <c r="AE486" t="s">
        <v>1473</v>
      </c>
      <c r="AF486" t="s">
        <v>2221</v>
      </c>
      <c r="AG486" t="s">
        <v>3586</v>
      </c>
    </row>
    <row r="487" spans="1:33" x14ac:dyDescent="0.25">
      <c r="A487" t="s">
        <v>12</v>
      </c>
      <c r="B487">
        <v>721776</v>
      </c>
      <c r="C487" t="s">
        <v>1465</v>
      </c>
      <c r="D487" s="4" t="str">
        <f t="shared" si="84"/>
        <v>2023-07-13</v>
      </c>
      <c r="E487" s="2">
        <f t="shared" si="85"/>
        <v>5</v>
      </c>
      <c r="F487" s="2">
        <v>5</v>
      </c>
      <c r="G487" s="2" t="s">
        <v>3830</v>
      </c>
      <c r="H487" s="2">
        <v>46</v>
      </c>
      <c r="I487" s="2">
        <v>40</v>
      </c>
      <c r="J487" s="2">
        <f t="shared" si="86"/>
        <v>6</v>
      </c>
      <c r="K487" s="4" t="str">
        <f t="shared" si="87"/>
        <v>13</v>
      </c>
      <c r="L487" s="4" t="str">
        <f t="shared" si="88"/>
        <v>07</v>
      </c>
      <c r="M487" s="4" t="str">
        <f t="shared" si="89"/>
        <v>2023</v>
      </c>
      <c r="N487" t="str">
        <f t="shared" si="90"/>
        <v>12:34</v>
      </c>
      <c r="O487" t="s">
        <v>3723</v>
      </c>
      <c r="P487" t="s">
        <v>3559</v>
      </c>
      <c r="Q487" t="s">
        <v>1466</v>
      </c>
      <c r="R487" s="4" t="str">
        <f t="shared" si="91"/>
        <v>2023-07-18</v>
      </c>
      <c r="S487" s="4" t="str">
        <f t="shared" si="92"/>
        <v>18</v>
      </c>
      <c r="T487" s="4" t="str">
        <f t="shared" si="93"/>
        <v>07</v>
      </c>
      <c r="U487" s="4" t="str">
        <f t="shared" si="94"/>
        <v>2023</v>
      </c>
      <c r="V487" t="str">
        <f t="shared" si="95"/>
        <v>14:02</v>
      </c>
      <c r="W487" t="s">
        <v>3723</v>
      </c>
      <c r="X487">
        <v>417746328311</v>
      </c>
      <c r="Y487" s="2">
        <v>417746328311</v>
      </c>
      <c r="Z487" t="s">
        <v>1467</v>
      </c>
      <c r="AA487" t="s">
        <v>1468</v>
      </c>
      <c r="AB487" t="s">
        <v>28</v>
      </c>
      <c r="AC487" t="s">
        <v>3823</v>
      </c>
      <c r="AD487" t="s">
        <v>1469</v>
      </c>
      <c r="AE487" t="s">
        <v>1470</v>
      </c>
      <c r="AF487" t="s">
        <v>3578</v>
      </c>
      <c r="AG487" t="s">
        <v>3582</v>
      </c>
    </row>
    <row r="488" spans="1:33" x14ac:dyDescent="0.25">
      <c r="A488" t="s">
        <v>12</v>
      </c>
      <c r="B488">
        <v>721908</v>
      </c>
      <c r="C488" t="s">
        <v>1462</v>
      </c>
      <c r="D488" s="4" t="str">
        <f t="shared" si="84"/>
        <v>2023-07-13</v>
      </c>
      <c r="E488" s="2">
        <f t="shared" si="85"/>
        <v>76</v>
      </c>
      <c r="F488" s="2">
        <v>5</v>
      </c>
      <c r="G488" s="2" t="s">
        <v>3829</v>
      </c>
      <c r="H488" s="2">
        <v>46</v>
      </c>
      <c r="I488" s="2">
        <v>40</v>
      </c>
      <c r="J488" s="2">
        <f t="shared" si="86"/>
        <v>6</v>
      </c>
      <c r="K488" s="4" t="str">
        <f t="shared" si="87"/>
        <v>13</v>
      </c>
      <c r="L488" s="4" t="str">
        <f t="shared" si="88"/>
        <v>07</v>
      </c>
      <c r="M488" s="4" t="str">
        <f t="shared" si="89"/>
        <v>2023</v>
      </c>
      <c r="N488" t="str">
        <f t="shared" si="90"/>
        <v>17:42</v>
      </c>
      <c r="O488" t="s">
        <v>3723</v>
      </c>
      <c r="P488" t="s">
        <v>3559</v>
      </c>
      <c r="Q488" t="s">
        <v>1449</v>
      </c>
      <c r="R488" s="4" t="str">
        <f t="shared" si="91"/>
        <v>2023-09-27</v>
      </c>
      <c r="S488" s="4" t="str">
        <f t="shared" si="92"/>
        <v>27</v>
      </c>
      <c r="T488" s="4" t="str">
        <f t="shared" si="93"/>
        <v>09</v>
      </c>
      <c r="U488" s="4" t="str">
        <f t="shared" si="94"/>
        <v>2023</v>
      </c>
      <c r="V488" t="str">
        <f t="shared" si="95"/>
        <v>13:03</v>
      </c>
      <c r="W488" t="s">
        <v>3763</v>
      </c>
      <c r="X488">
        <v>9516767928084</v>
      </c>
      <c r="Y488" s="2">
        <v>9516767928084</v>
      </c>
      <c r="Z488" t="s">
        <v>179</v>
      </c>
      <c r="AA488" t="s">
        <v>180</v>
      </c>
      <c r="AB488" t="s">
        <v>16</v>
      </c>
      <c r="AC488" t="s">
        <v>3821</v>
      </c>
      <c r="AD488" t="s">
        <v>1463</v>
      </c>
      <c r="AE488" t="s">
        <v>1464</v>
      </c>
      <c r="AF488" t="s">
        <v>3576</v>
      </c>
      <c r="AG488" t="s">
        <v>3577</v>
      </c>
    </row>
    <row r="489" spans="1:33" x14ac:dyDescent="0.25">
      <c r="A489" t="s">
        <v>12</v>
      </c>
      <c r="B489">
        <v>721946</v>
      </c>
      <c r="C489" t="s">
        <v>1458</v>
      </c>
      <c r="D489" s="4" t="str">
        <f t="shared" si="84"/>
        <v>2023-07-13</v>
      </c>
      <c r="E489" s="2">
        <f t="shared" si="85"/>
        <v>1</v>
      </c>
      <c r="F489" s="2">
        <v>5</v>
      </c>
      <c r="G489" s="2" t="s">
        <v>3830</v>
      </c>
      <c r="H489" s="2">
        <v>46</v>
      </c>
      <c r="I489" s="2">
        <v>40</v>
      </c>
      <c r="J489" s="2">
        <f t="shared" si="86"/>
        <v>6</v>
      </c>
      <c r="K489" s="4" t="str">
        <f t="shared" si="87"/>
        <v>13</v>
      </c>
      <c r="L489" s="4" t="str">
        <f t="shared" si="88"/>
        <v>07</v>
      </c>
      <c r="M489" s="4" t="str">
        <f t="shared" si="89"/>
        <v>2023</v>
      </c>
      <c r="N489" t="str">
        <f t="shared" si="90"/>
        <v>19:22</v>
      </c>
      <c r="O489" t="s">
        <v>3723</v>
      </c>
      <c r="P489" t="s">
        <v>3559</v>
      </c>
      <c r="Q489" t="s">
        <v>1459</v>
      </c>
      <c r="R489" s="4" t="str">
        <f t="shared" si="91"/>
        <v>2023-07-14</v>
      </c>
      <c r="S489" s="4" t="str">
        <f t="shared" si="92"/>
        <v>14</v>
      </c>
      <c r="T489" s="4" t="str">
        <f t="shared" si="93"/>
        <v>07</v>
      </c>
      <c r="U489" s="4" t="str">
        <f t="shared" si="94"/>
        <v>2023</v>
      </c>
      <c r="V489" t="str">
        <f t="shared" si="95"/>
        <v>19:03</v>
      </c>
      <c r="W489" t="s">
        <v>3723</v>
      </c>
      <c r="X489">
        <v>17360071082004</v>
      </c>
      <c r="Y489" s="2">
        <v>17360071082004</v>
      </c>
      <c r="Z489" t="s">
        <v>1395</v>
      </c>
      <c r="AA489" t="s">
        <v>1396</v>
      </c>
      <c r="AB489" t="s">
        <v>204</v>
      </c>
      <c r="AC489" t="s">
        <v>3823</v>
      </c>
      <c r="AD489" t="s">
        <v>1460</v>
      </c>
      <c r="AE489" t="s">
        <v>1461</v>
      </c>
      <c r="AF489" t="s">
        <v>3578</v>
      </c>
      <c r="AG489" t="s">
        <v>3575</v>
      </c>
    </row>
    <row r="490" spans="1:33" x14ac:dyDescent="0.25">
      <c r="A490" t="s">
        <v>12</v>
      </c>
      <c r="B490">
        <v>722045</v>
      </c>
      <c r="C490" t="s">
        <v>1452</v>
      </c>
      <c r="D490" s="4" t="str">
        <f t="shared" si="84"/>
        <v>2023-07-14</v>
      </c>
      <c r="E490" s="2">
        <f t="shared" si="85"/>
        <v>0</v>
      </c>
      <c r="F490" s="2">
        <v>5</v>
      </c>
      <c r="G490" s="2" t="s">
        <v>3830</v>
      </c>
      <c r="H490" s="2">
        <v>46</v>
      </c>
      <c r="I490" s="2">
        <v>40</v>
      </c>
      <c r="J490" s="2">
        <f t="shared" si="86"/>
        <v>6</v>
      </c>
      <c r="K490" s="4" t="str">
        <f t="shared" si="87"/>
        <v>14</v>
      </c>
      <c r="L490" s="4" t="str">
        <f t="shared" si="88"/>
        <v>07</v>
      </c>
      <c r="M490" s="4" t="str">
        <f t="shared" si="89"/>
        <v>2023</v>
      </c>
      <c r="N490" t="str">
        <f t="shared" si="90"/>
        <v>00:41</v>
      </c>
      <c r="O490" t="s">
        <v>3723</v>
      </c>
      <c r="P490" t="s">
        <v>3559</v>
      </c>
      <c r="Q490" t="s">
        <v>1453</v>
      </c>
      <c r="R490" s="4" t="str">
        <f t="shared" si="91"/>
        <v>2023-07-14</v>
      </c>
      <c r="S490" s="4" t="str">
        <f t="shared" si="92"/>
        <v>14</v>
      </c>
      <c r="T490" s="4" t="str">
        <f t="shared" si="93"/>
        <v>07</v>
      </c>
      <c r="U490" s="4" t="str">
        <f t="shared" si="94"/>
        <v>2023</v>
      </c>
      <c r="V490" t="str">
        <f t="shared" si="95"/>
        <v>16:03</v>
      </c>
      <c r="W490" t="s">
        <v>3723</v>
      </c>
      <c r="X490">
        <v>5735383249300</v>
      </c>
      <c r="Y490" s="2">
        <v>5735383249300</v>
      </c>
      <c r="Z490" t="s">
        <v>1454</v>
      </c>
      <c r="AA490" t="s">
        <v>1455</v>
      </c>
      <c r="AB490" t="s">
        <v>94</v>
      </c>
      <c r="AC490" t="s">
        <v>3823</v>
      </c>
      <c r="AD490" t="s">
        <v>1456</v>
      </c>
      <c r="AE490" t="s">
        <v>1457</v>
      </c>
      <c r="AF490" t="s">
        <v>3581</v>
      </c>
      <c r="AG490" t="s">
        <v>3583</v>
      </c>
    </row>
    <row r="491" spans="1:33" x14ac:dyDescent="0.25">
      <c r="A491" t="s">
        <v>12</v>
      </c>
      <c r="B491">
        <v>722046</v>
      </c>
      <c r="C491" t="s">
        <v>1448</v>
      </c>
      <c r="D491" s="4" t="str">
        <f t="shared" si="84"/>
        <v>2023-07-14</v>
      </c>
      <c r="E491" s="2">
        <f t="shared" si="85"/>
        <v>75</v>
      </c>
      <c r="F491" s="2">
        <v>5</v>
      </c>
      <c r="G491" s="2" t="s">
        <v>3829</v>
      </c>
      <c r="H491" s="2">
        <v>46</v>
      </c>
      <c r="I491" s="2">
        <v>40</v>
      </c>
      <c r="J491" s="2">
        <f t="shared" si="86"/>
        <v>6</v>
      </c>
      <c r="K491" s="4" t="str">
        <f t="shared" si="87"/>
        <v>14</v>
      </c>
      <c r="L491" s="4" t="str">
        <f t="shared" si="88"/>
        <v>07</v>
      </c>
      <c r="M491" s="4" t="str">
        <f t="shared" si="89"/>
        <v>2023</v>
      </c>
      <c r="N491" t="str">
        <f t="shared" si="90"/>
        <v>00:46</v>
      </c>
      <c r="O491" t="s">
        <v>3723</v>
      </c>
      <c r="P491" t="s">
        <v>3559</v>
      </c>
      <c r="Q491" t="s">
        <v>1449</v>
      </c>
      <c r="R491" s="4" t="str">
        <f t="shared" si="91"/>
        <v>2023-09-27</v>
      </c>
      <c r="S491" s="4" t="str">
        <f t="shared" si="92"/>
        <v>27</v>
      </c>
      <c r="T491" s="4" t="str">
        <f t="shared" si="93"/>
        <v>09</v>
      </c>
      <c r="U491" s="4" t="str">
        <f t="shared" si="94"/>
        <v>2023</v>
      </c>
      <c r="V491" t="str">
        <f t="shared" si="95"/>
        <v>13:03</v>
      </c>
      <c r="W491" t="s">
        <v>3763</v>
      </c>
      <c r="X491">
        <v>12648117315604</v>
      </c>
      <c r="Y491" s="2">
        <v>12648117315604</v>
      </c>
      <c r="Z491" t="s">
        <v>14</v>
      </c>
      <c r="AA491" t="s">
        <v>15</v>
      </c>
      <c r="AB491" t="s">
        <v>16</v>
      </c>
      <c r="AC491" t="s">
        <v>3821</v>
      </c>
      <c r="AD491" t="s">
        <v>1450</v>
      </c>
      <c r="AE491" t="s">
        <v>1451</v>
      </c>
      <c r="AF491" t="s">
        <v>3576</v>
      </c>
      <c r="AG491" t="s">
        <v>3577</v>
      </c>
    </row>
    <row r="492" spans="1:33" x14ac:dyDescent="0.25">
      <c r="A492" t="s">
        <v>12</v>
      </c>
      <c r="B492">
        <v>722270</v>
      </c>
      <c r="C492" t="s">
        <v>1442</v>
      </c>
      <c r="D492" s="4" t="str">
        <f t="shared" si="84"/>
        <v>2023-07-14</v>
      </c>
      <c r="E492" s="2">
        <f t="shared" si="85"/>
        <v>3</v>
      </c>
      <c r="F492" s="2">
        <v>5</v>
      </c>
      <c r="G492" s="2" t="s">
        <v>3830</v>
      </c>
      <c r="H492" s="2">
        <v>46</v>
      </c>
      <c r="I492" s="2">
        <v>40</v>
      </c>
      <c r="J492" s="2">
        <f t="shared" si="86"/>
        <v>6</v>
      </c>
      <c r="K492" s="4" t="str">
        <f t="shared" si="87"/>
        <v>14</v>
      </c>
      <c r="L492" s="4" t="str">
        <f t="shared" si="88"/>
        <v>07</v>
      </c>
      <c r="M492" s="4" t="str">
        <f t="shared" si="89"/>
        <v>2023</v>
      </c>
      <c r="N492" t="str">
        <f t="shared" si="90"/>
        <v>19:55</v>
      </c>
      <c r="O492" t="s">
        <v>3723</v>
      </c>
      <c r="P492" t="s">
        <v>3559</v>
      </c>
      <c r="Q492" t="s">
        <v>1443</v>
      </c>
      <c r="R492" s="4" t="str">
        <f t="shared" si="91"/>
        <v>2023-07-17</v>
      </c>
      <c r="S492" s="4" t="str">
        <f t="shared" si="92"/>
        <v>17</v>
      </c>
      <c r="T492" s="4" t="str">
        <f t="shared" si="93"/>
        <v>07</v>
      </c>
      <c r="U492" s="4" t="str">
        <f t="shared" si="94"/>
        <v>2023</v>
      </c>
      <c r="V492" t="str">
        <f t="shared" si="95"/>
        <v>18:03</v>
      </c>
      <c r="W492" t="s">
        <v>3723</v>
      </c>
      <c r="X492">
        <v>383924407612</v>
      </c>
      <c r="Y492" s="2">
        <v>383924407612</v>
      </c>
      <c r="Z492" t="s">
        <v>1444</v>
      </c>
      <c r="AA492" t="s">
        <v>1445</v>
      </c>
      <c r="AB492" t="s">
        <v>204</v>
      </c>
      <c r="AC492" t="s">
        <v>3823</v>
      </c>
      <c r="AD492" t="s">
        <v>1446</v>
      </c>
      <c r="AE492" t="s">
        <v>1447</v>
      </c>
      <c r="AF492" t="s">
        <v>3578</v>
      </c>
      <c r="AG492" t="s">
        <v>3586</v>
      </c>
    </row>
    <row r="493" spans="1:33" x14ac:dyDescent="0.25">
      <c r="A493" t="s">
        <v>12</v>
      </c>
      <c r="B493">
        <v>722577</v>
      </c>
      <c r="C493" t="s">
        <v>1435</v>
      </c>
      <c r="D493" s="4" t="str">
        <f t="shared" si="84"/>
        <v>2023-07-17</v>
      </c>
      <c r="E493" s="2">
        <f t="shared" si="85"/>
        <v>0</v>
      </c>
      <c r="F493" s="2">
        <v>5</v>
      </c>
      <c r="G493" s="2" t="s">
        <v>3830</v>
      </c>
      <c r="H493" s="2">
        <v>46</v>
      </c>
      <c r="I493" s="2">
        <v>40</v>
      </c>
      <c r="J493" s="2">
        <f t="shared" si="86"/>
        <v>6</v>
      </c>
      <c r="K493" s="4" t="str">
        <f t="shared" si="87"/>
        <v>17</v>
      </c>
      <c r="L493" s="4" t="str">
        <f t="shared" si="88"/>
        <v>07</v>
      </c>
      <c r="M493" s="4" t="str">
        <f t="shared" si="89"/>
        <v>2023</v>
      </c>
      <c r="N493" t="str">
        <f t="shared" si="90"/>
        <v>15:10</v>
      </c>
      <c r="O493" t="s">
        <v>3723</v>
      </c>
      <c r="P493" t="s">
        <v>3559</v>
      </c>
      <c r="Q493" t="s">
        <v>1441</v>
      </c>
      <c r="R493" s="4" t="str">
        <f t="shared" si="91"/>
        <v>2023-07-17</v>
      </c>
      <c r="S493" s="4" t="str">
        <f t="shared" si="92"/>
        <v>17</v>
      </c>
      <c r="T493" s="4" t="str">
        <f t="shared" si="93"/>
        <v>07</v>
      </c>
      <c r="U493" s="4" t="str">
        <f t="shared" si="94"/>
        <v>2023</v>
      </c>
      <c r="V493" t="str">
        <f t="shared" si="95"/>
        <v>21:03</v>
      </c>
      <c r="W493" t="s">
        <v>3723</v>
      </c>
      <c r="X493">
        <v>17461687747732</v>
      </c>
      <c r="Y493" s="2">
        <v>17461687747732</v>
      </c>
      <c r="Z493" t="s">
        <v>1437</v>
      </c>
      <c r="AA493" t="s">
        <v>1438</v>
      </c>
      <c r="AB493" t="s">
        <v>604</v>
      </c>
      <c r="AC493" t="s">
        <v>3823</v>
      </c>
      <c r="AD493" t="s">
        <v>1439</v>
      </c>
      <c r="AE493" t="s">
        <v>1440</v>
      </c>
      <c r="AF493" t="s">
        <v>3576</v>
      </c>
      <c r="AG493" t="s">
        <v>3577</v>
      </c>
    </row>
    <row r="494" spans="1:33" x14ac:dyDescent="0.25">
      <c r="A494" t="s">
        <v>12</v>
      </c>
      <c r="B494">
        <v>722578</v>
      </c>
      <c r="C494" t="s">
        <v>1435</v>
      </c>
      <c r="D494" s="4" t="str">
        <f t="shared" si="84"/>
        <v>2023-07-17</v>
      </c>
      <c r="E494" s="2">
        <f t="shared" si="85"/>
        <v>0</v>
      </c>
      <c r="F494" s="2">
        <v>5</v>
      </c>
      <c r="G494" s="2" t="s">
        <v>3830</v>
      </c>
      <c r="H494" s="2">
        <v>46</v>
      </c>
      <c r="I494" s="2">
        <v>40</v>
      </c>
      <c r="J494" s="2">
        <f t="shared" si="86"/>
        <v>6</v>
      </c>
      <c r="K494" s="4" t="str">
        <f t="shared" si="87"/>
        <v>17</v>
      </c>
      <c r="L494" s="4" t="str">
        <f t="shared" si="88"/>
        <v>07</v>
      </c>
      <c r="M494" s="4" t="str">
        <f t="shared" si="89"/>
        <v>2023</v>
      </c>
      <c r="N494" t="str">
        <f t="shared" si="90"/>
        <v>15:10</v>
      </c>
      <c r="O494" t="s">
        <v>3723</v>
      </c>
      <c r="P494" t="s">
        <v>3559</v>
      </c>
      <c r="Q494" t="s">
        <v>1436</v>
      </c>
      <c r="R494" s="4" t="str">
        <f t="shared" si="91"/>
        <v>2023-07-17</v>
      </c>
      <c r="S494" s="4" t="str">
        <f t="shared" si="92"/>
        <v>17</v>
      </c>
      <c r="T494" s="4" t="str">
        <f t="shared" si="93"/>
        <v>07</v>
      </c>
      <c r="U494" s="4" t="str">
        <f t="shared" si="94"/>
        <v>2023</v>
      </c>
      <c r="V494" t="str">
        <f t="shared" si="95"/>
        <v>21:03</v>
      </c>
      <c r="W494" t="s">
        <v>3723</v>
      </c>
      <c r="X494">
        <v>17461687747732</v>
      </c>
      <c r="Y494" s="2">
        <v>17461687747732</v>
      </c>
      <c r="Z494" t="s">
        <v>1437</v>
      </c>
      <c r="AA494" t="s">
        <v>1438</v>
      </c>
      <c r="AB494" t="s">
        <v>604</v>
      </c>
      <c r="AC494" t="s">
        <v>3823</v>
      </c>
      <c r="AD494" t="s">
        <v>1439</v>
      </c>
      <c r="AE494" t="s">
        <v>1440</v>
      </c>
      <c r="AF494" t="s">
        <v>3576</v>
      </c>
      <c r="AG494" t="s">
        <v>3577</v>
      </c>
    </row>
    <row r="495" spans="1:33" x14ac:dyDescent="0.25">
      <c r="A495" t="s">
        <v>12</v>
      </c>
      <c r="B495">
        <v>722718</v>
      </c>
      <c r="C495" t="s">
        <v>1429</v>
      </c>
      <c r="D495" s="4" t="str">
        <f t="shared" si="84"/>
        <v>2023-07-17</v>
      </c>
      <c r="E495" s="2">
        <f t="shared" si="85"/>
        <v>1</v>
      </c>
      <c r="F495" s="2">
        <v>5</v>
      </c>
      <c r="G495" s="2" t="s">
        <v>3830</v>
      </c>
      <c r="H495" s="2">
        <v>46</v>
      </c>
      <c r="I495" s="2">
        <v>40</v>
      </c>
      <c r="J495" s="2">
        <f t="shared" si="86"/>
        <v>6</v>
      </c>
      <c r="K495" s="4" t="str">
        <f t="shared" si="87"/>
        <v>17</v>
      </c>
      <c r="L495" s="4" t="str">
        <f t="shared" si="88"/>
        <v>07</v>
      </c>
      <c r="M495" s="4" t="str">
        <f t="shared" si="89"/>
        <v>2023</v>
      </c>
      <c r="N495" t="str">
        <f t="shared" si="90"/>
        <v>18:45</v>
      </c>
      <c r="O495" t="s">
        <v>3723</v>
      </c>
      <c r="P495" t="s">
        <v>3559</v>
      </c>
      <c r="Q495" t="s">
        <v>1430</v>
      </c>
      <c r="R495" s="4" t="str">
        <f t="shared" si="91"/>
        <v>2023-07-18</v>
      </c>
      <c r="S495" s="4" t="str">
        <f t="shared" si="92"/>
        <v>18</v>
      </c>
      <c r="T495" s="4" t="str">
        <f t="shared" si="93"/>
        <v>07</v>
      </c>
      <c r="U495" s="4" t="str">
        <f t="shared" si="94"/>
        <v>2023</v>
      </c>
      <c r="V495" t="str">
        <f t="shared" si="95"/>
        <v>19:03</v>
      </c>
      <c r="W495" t="s">
        <v>3723</v>
      </c>
      <c r="X495">
        <v>13050951217044</v>
      </c>
      <c r="Y495" s="2">
        <v>13050951217044</v>
      </c>
      <c r="Z495" t="s">
        <v>1431</v>
      </c>
      <c r="AA495" t="s">
        <v>1432</v>
      </c>
      <c r="AB495" t="s">
        <v>94</v>
      </c>
      <c r="AC495" t="s">
        <v>3823</v>
      </c>
      <c r="AD495" t="s">
        <v>1433</v>
      </c>
      <c r="AE495" t="s">
        <v>1434</v>
      </c>
      <c r="AF495" t="s">
        <v>3578</v>
      </c>
      <c r="AG495" t="s">
        <v>3579</v>
      </c>
    </row>
    <row r="496" spans="1:33" x14ac:dyDescent="0.25">
      <c r="A496" t="s">
        <v>12</v>
      </c>
      <c r="B496">
        <v>722983</v>
      </c>
      <c r="C496" t="s">
        <v>1428</v>
      </c>
      <c r="D496" s="4" t="str">
        <f t="shared" si="84"/>
        <v>2023-07-18</v>
      </c>
      <c r="E496" s="2">
        <f t="shared" si="85"/>
        <v>99</v>
      </c>
      <c r="F496" s="2">
        <v>5</v>
      </c>
      <c r="G496" s="2" t="s">
        <v>3829</v>
      </c>
      <c r="H496" s="2">
        <v>46</v>
      </c>
      <c r="I496" s="2">
        <v>40</v>
      </c>
      <c r="J496" s="2">
        <f t="shared" si="86"/>
        <v>6</v>
      </c>
      <c r="K496" s="4" t="str">
        <f t="shared" si="87"/>
        <v>18</v>
      </c>
      <c r="L496" s="4" t="str">
        <f t="shared" si="88"/>
        <v>07</v>
      </c>
      <c r="M496" s="4" t="str">
        <f t="shared" si="89"/>
        <v>2023</v>
      </c>
      <c r="N496" t="str">
        <f t="shared" si="90"/>
        <v>14:22</v>
      </c>
      <c r="O496" t="s">
        <v>3723</v>
      </c>
      <c r="P496" t="s">
        <v>3559</v>
      </c>
      <c r="Q496" t="s">
        <v>1342</v>
      </c>
      <c r="R496" s="4" t="str">
        <f t="shared" si="91"/>
        <v>2023-10-25</v>
      </c>
      <c r="S496" s="4" t="str">
        <f t="shared" si="92"/>
        <v>25</v>
      </c>
      <c r="T496" s="4" t="str">
        <f t="shared" si="93"/>
        <v>10</v>
      </c>
      <c r="U496" s="4" t="str">
        <f t="shared" si="94"/>
        <v>2023</v>
      </c>
      <c r="V496" t="str">
        <f t="shared" si="95"/>
        <v>13:02</v>
      </c>
      <c r="W496" t="s">
        <v>3776</v>
      </c>
      <c r="X496">
        <v>423092831352</v>
      </c>
      <c r="Y496" s="2">
        <v>423092831352</v>
      </c>
      <c r="Z496" t="s">
        <v>725</v>
      </c>
      <c r="AA496" t="s">
        <v>726</v>
      </c>
      <c r="AB496" t="s">
        <v>604</v>
      </c>
      <c r="AC496" t="s">
        <v>3816</v>
      </c>
      <c r="AD496" t="s">
        <v>727</v>
      </c>
      <c r="AE496" t="s">
        <v>3724</v>
      </c>
      <c r="AF496" t="s">
        <v>2221</v>
      </c>
      <c r="AG496" t="s">
        <v>3587</v>
      </c>
    </row>
    <row r="497" spans="1:33" x14ac:dyDescent="0.25">
      <c r="A497" t="s">
        <v>12</v>
      </c>
      <c r="B497">
        <v>723039</v>
      </c>
      <c r="C497" t="s">
        <v>1426</v>
      </c>
      <c r="D497" s="4" t="str">
        <f t="shared" si="84"/>
        <v>2023-07-18</v>
      </c>
      <c r="E497" s="2">
        <f t="shared" si="85"/>
        <v>84</v>
      </c>
      <c r="F497" s="2">
        <v>5</v>
      </c>
      <c r="G497" s="2" t="s">
        <v>3829</v>
      </c>
      <c r="H497" s="2">
        <v>46</v>
      </c>
      <c r="I497" s="2">
        <v>40</v>
      </c>
      <c r="J497" s="2">
        <f t="shared" si="86"/>
        <v>6</v>
      </c>
      <c r="K497" s="4" t="str">
        <f t="shared" si="87"/>
        <v>18</v>
      </c>
      <c r="L497" s="4" t="str">
        <f t="shared" si="88"/>
        <v>07</v>
      </c>
      <c r="M497" s="4" t="str">
        <f t="shared" si="89"/>
        <v>2023</v>
      </c>
      <c r="N497" t="str">
        <f t="shared" si="90"/>
        <v>15:40</v>
      </c>
      <c r="O497" t="s">
        <v>3723</v>
      </c>
      <c r="P497" t="s">
        <v>3559</v>
      </c>
      <c r="Q497" t="s">
        <v>621</v>
      </c>
      <c r="R497" s="4" t="str">
        <f t="shared" si="91"/>
        <v>2023-10-10</v>
      </c>
      <c r="S497" s="4" t="str">
        <f t="shared" si="92"/>
        <v>10</v>
      </c>
      <c r="T497" s="4" t="str">
        <f t="shared" si="93"/>
        <v>10</v>
      </c>
      <c r="U497" s="4" t="str">
        <f t="shared" si="94"/>
        <v>2023</v>
      </c>
      <c r="V497" t="str">
        <f t="shared" si="95"/>
        <v>20:04</v>
      </c>
      <c r="W497" t="s">
        <v>3776</v>
      </c>
      <c r="X497">
        <v>10225849858836</v>
      </c>
      <c r="Y497" s="2">
        <v>10225849858836</v>
      </c>
      <c r="Z497" t="s">
        <v>40</v>
      </c>
      <c r="AA497" t="s">
        <v>41</v>
      </c>
      <c r="AB497" t="s">
        <v>16</v>
      </c>
      <c r="AC497" t="s">
        <v>3821</v>
      </c>
      <c r="AD497" t="s">
        <v>42</v>
      </c>
      <c r="AE497" t="s">
        <v>1427</v>
      </c>
      <c r="AF497" t="s">
        <v>3576</v>
      </c>
      <c r="AG497" t="s">
        <v>3577</v>
      </c>
    </row>
    <row r="498" spans="1:33" x14ac:dyDescent="0.25">
      <c r="A498" t="s">
        <v>12</v>
      </c>
      <c r="B498">
        <v>723063</v>
      </c>
      <c r="C498" t="s">
        <v>1424</v>
      </c>
      <c r="D498" s="4" t="str">
        <f t="shared" si="84"/>
        <v>2023-07-18</v>
      </c>
      <c r="E498" s="2">
        <f t="shared" si="85"/>
        <v>71</v>
      </c>
      <c r="F498" s="2">
        <v>5</v>
      </c>
      <c r="G498" s="2" t="s">
        <v>3829</v>
      </c>
      <c r="H498" s="2">
        <v>46</v>
      </c>
      <c r="I498" s="2">
        <v>40</v>
      </c>
      <c r="J498" s="2">
        <f t="shared" si="86"/>
        <v>6</v>
      </c>
      <c r="K498" s="4" t="str">
        <f t="shared" si="87"/>
        <v>18</v>
      </c>
      <c r="L498" s="4" t="str">
        <f t="shared" si="88"/>
        <v>07</v>
      </c>
      <c r="M498" s="4" t="str">
        <f t="shared" si="89"/>
        <v>2023</v>
      </c>
      <c r="N498" t="str">
        <f t="shared" si="90"/>
        <v>16:19</v>
      </c>
      <c r="O498" t="s">
        <v>3723</v>
      </c>
      <c r="P498" t="s">
        <v>3559</v>
      </c>
      <c r="Q498" t="s">
        <v>1400</v>
      </c>
      <c r="R498" s="4" t="str">
        <f t="shared" si="91"/>
        <v>2023-09-27</v>
      </c>
      <c r="S498" s="4" t="str">
        <f t="shared" si="92"/>
        <v>27</v>
      </c>
      <c r="T498" s="4" t="str">
        <f t="shared" si="93"/>
        <v>09</v>
      </c>
      <c r="U498" s="4" t="str">
        <f t="shared" si="94"/>
        <v>2023</v>
      </c>
      <c r="V498" t="str">
        <f t="shared" si="95"/>
        <v>13:03</v>
      </c>
      <c r="W498" t="s">
        <v>3763</v>
      </c>
      <c r="X498">
        <v>17495982790036</v>
      </c>
      <c r="Y498" s="2">
        <v>17495982790036</v>
      </c>
      <c r="Z498" t="s">
        <v>608</v>
      </c>
      <c r="AA498" t="s">
        <v>609</v>
      </c>
      <c r="AB498" t="s">
        <v>16</v>
      </c>
      <c r="AC498" t="s">
        <v>3821</v>
      </c>
      <c r="AD498" t="s">
        <v>1425</v>
      </c>
      <c r="AE498" t="s">
        <v>3717</v>
      </c>
      <c r="AF498" t="s">
        <v>3578</v>
      </c>
      <c r="AG498" t="s">
        <v>3575</v>
      </c>
    </row>
    <row r="499" spans="1:33" x14ac:dyDescent="0.25">
      <c r="A499" t="s">
        <v>12</v>
      </c>
      <c r="B499">
        <v>723307</v>
      </c>
      <c r="C499" t="s">
        <v>1419</v>
      </c>
      <c r="D499" s="4" t="str">
        <f t="shared" si="84"/>
        <v>2023-07-18</v>
      </c>
      <c r="E499" s="2">
        <f t="shared" si="85"/>
        <v>79</v>
      </c>
      <c r="F499" s="2">
        <v>5</v>
      </c>
      <c r="G499" s="2" t="s">
        <v>3829</v>
      </c>
      <c r="H499" s="2">
        <v>46</v>
      </c>
      <c r="I499" s="2">
        <v>40</v>
      </c>
      <c r="J499" s="2">
        <f t="shared" si="86"/>
        <v>6</v>
      </c>
      <c r="K499" s="4" t="str">
        <f t="shared" si="87"/>
        <v>18</v>
      </c>
      <c r="L499" s="4" t="str">
        <f t="shared" si="88"/>
        <v>07</v>
      </c>
      <c r="M499" s="4" t="str">
        <f t="shared" si="89"/>
        <v>2023</v>
      </c>
      <c r="N499" t="str">
        <f t="shared" si="90"/>
        <v>23:48</v>
      </c>
      <c r="O499" t="s">
        <v>3723</v>
      </c>
      <c r="P499" t="s">
        <v>3559</v>
      </c>
      <c r="Q499" t="s">
        <v>1143</v>
      </c>
      <c r="R499" s="4" t="str">
        <f t="shared" si="91"/>
        <v>2023-10-05</v>
      </c>
      <c r="S499" s="4" t="str">
        <f t="shared" si="92"/>
        <v>05</v>
      </c>
      <c r="T499" s="4" t="str">
        <f t="shared" si="93"/>
        <v>10</v>
      </c>
      <c r="U499" s="4" t="str">
        <f t="shared" si="94"/>
        <v>2023</v>
      </c>
      <c r="V499" t="str">
        <f t="shared" si="95"/>
        <v>14:05</v>
      </c>
      <c r="W499" t="s">
        <v>3776</v>
      </c>
      <c r="X499">
        <v>397852412332</v>
      </c>
      <c r="Y499" s="2">
        <v>397852412332</v>
      </c>
      <c r="Z499" t="s">
        <v>1420</v>
      </c>
      <c r="AA499" t="s">
        <v>1421</v>
      </c>
      <c r="AB499" t="s">
        <v>511</v>
      </c>
      <c r="AC499" t="s">
        <v>3817</v>
      </c>
      <c r="AD499" t="s">
        <v>1422</v>
      </c>
      <c r="AE499" t="s">
        <v>1423</v>
      </c>
      <c r="AF499" t="s">
        <v>3578</v>
      </c>
      <c r="AG499" t="s">
        <v>3585</v>
      </c>
    </row>
    <row r="500" spans="1:33" x14ac:dyDescent="0.25">
      <c r="A500" t="s">
        <v>12</v>
      </c>
      <c r="B500">
        <v>723328</v>
      </c>
      <c r="C500" t="s">
        <v>1416</v>
      </c>
      <c r="D500" s="4" t="str">
        <f t="shared" si="84"/>
        <v>2023-07-19</v>
      </c>
      <c r="E500" s="2">
        <f t="shared" si="85"/>
        <v>70</v>
      </c>
      <c r="F500" s="2">
        <v>5</v>
      </c>
      <c r="G500" s="2" t="s">
        <v>3829</v>
      </c>
      <c r="H500" s="2">
        <v>46</v>
      </c>
      <c r="I500" s="2">
        <v>40</v>
      </c>
      <c r="J500" s="2">
        <f t="shared" si="86"/>
        <v>6</v>
      </c>
      <c r="K500" s="4" t="str">
        <f t="shared" si="87"/>
        <v>19</v>
      </c>
      <c r="L500" s="4" t="str">
        <f t="shared" si="88"/>
        <v>07</v>
      </c>
      <c r="M500" s="4" t="str">
        <f t="shared" si="89"/>
        <v>2023</v>
      </c>
      <c r="N500" t="str">
        <f t="shared" si="90"/>
        <v>01:48</v>
      </c>
      <c r="O500" t="s">
        <v>3723</v>
      </c>
      <c r="P500" t="s">
        <v>3559</v>
      </c>
      <c r="Q500" t="s">
        <v>1400</v>
      </c>
      <c r="R500" s="4" t="str">
        <f t="shared" si="91"/>
        <v>2023-09-27</v>
      </c>
      <c r="S500" s="4" t="str">
        <f t="shared" si="92"/>
        <v>27</v>
      </c>
      <c r="T500" s="4" t="str">
        <f t="shared" si="93"/>
        <v>09</v>
      </c>
      <c r="U500" s="4" t="str">
        <f t="shared" si="94"/>
        <v>2023</v>
      </c>
      <c r="V500" t="str">
        <f t="shared" si="95"/>
        <v>13:03</v>
      </c>
      <c r="W500" t="s">
        <v>3763</v>
      </c>
      <c r="X500">
        <v>9516767928084</v>
      </c>
      <c r="Y500" s="2">
        <v>9516767928084</v>
      </c>
      <c r="Z500" t="s">
        <v>179</v>
      </c>
      <c r="AA500" t="s">
        <v>180</v>
      </c>
      <c r="AB500" t="s">
        <v>16</v>
      </c>
      <c r="AC500" t="s">
        <v>3821</v>
      </c>
      <c r="AD500" t="s">
        <v>1417</v>
      </c>
      <c r="AE500" t="s">
        <v>1418</v>
      </c>
      <c r="AF500" t="s">
        <v>3576</v>
      </c>
      <c r="AG500" t="s">
        <v>3577</v>
      </c>
    </row>
    <row r="501" spans="1:33" x14ac:dyDescent="0.25">
      <c r="A501" t="s">
        <v>12</v>
      </c>
      <c r="B501">
        <v>723449</v>
      </c>
      <c r="C501" t="s">
        <v>1415</v>
      </c>
      <c r="D501" s="4" t="str">
        <f t="shared" si="84"/>
        <v>2023-07-19</v>
      </c>
      <c r="E501" s="2">
        <f t="shared" si="85"/>
        <v>2</v>
      </c>
      <c r="F501" s="2">
        <v>5</v>
      </c>
      <c r="G501" s="2" t="s">
        <v>3830</v>
      </c>
      <c r="H501" s="2">
        <v>46</v>
      </c>
      <c r="I501" s="2">
        <v>40</v>
      </c>
      <c r="J501" s="2">
        <f t="shared" si="86"/>
        <v>6</v>
      </c>
      <c r="K501" s="4" t="str">
        <f t="shared" si="87"/>
        <v>19</v>
      </c>
      <c r="L501" s="4" t="str">
        <f t="shared" si="88"/>
        <v>07</v>
      </c>
      <c r="M501" s="4" t="str">
        <f t="shared" si="89"/>
        <v>2023</v>
      </c>
      <c r="N501" t="str">
        <f t="shared" si="90"/>
        <v>14:55</v>
      </c>
      <c r="O501" t="s">
        <v>3723</v>
      </c>
      <c r="P501" t="s">
        <v>3559</v>
      </c>
      <c r="Q501" t="s">
        <v>1394</v>
      </c>
      <c r="R501" s="4" t="str">
        <f t="shared" si="91"/>
        <v>2023-07-21</v>
      </c>
      <c r="S501" s="4" t="str">
        <f t="shared" si="92"/>
        <v>21</v>
      </c>
      <c r="T501" s="4" t="str">
        <f t="shared" si="93"/>
        <v>07</v>
      </c>
      <c r="U501" s="4" t="str">
        <f t="shared" si="94"/>
        <v>2023</v>
      </c>
      <c r="V501" t="str">
        <f t="shared" si="95"/>
        <v>18:03</v>
      </c>
      <c r="W501" t="s">
        <v>3723</v>
      </c>
      <c r="X501">
        <v>16047385730708</v>
      </c>
      <c r="Y501" s="2">
        <v>16047385730708</v>
      </c>
      <c r="Z501" t="s">
        <v>1254</v>
      </c>
      <c r="AA501" t="s">
        <v>1255</v>
      </c>
      <c r="AB501" t="s">
        <v>204</v>
      </c>
      <c r="AC501" t="s">
        <v>3823</v>
      </c>
      <c r="AD501" t="s">
        <v>1256</v>
      </c>
      <c r="AE501" t="s">
        <v>3694</v>
      </c>
      <c r="AF501" t="s">
        <v>2221</v>
      </c>
      <c r="AG501" t="s">
        <v>3575</v>
      </c>
    </row>
    <row r="502" spans="1:33" x14ac:dyDescent="0.25">
      <c r="A502" t="s">
        <v>12</v>
      </c>
      <c r="B502">
        <v>723514</v>
      </c>
      <c r="C502" t="s">
        <v>1409</v>
      </c>
      <c r="D502" s="4" t="str">
        <f t="shared" si="84"/>
        <v>2023-07-19</v>
      </c>
      <c r="E502" s="2">
        <f t="shared" si="85"/>
        <v>6</v>
      </c>
      <c r="F502" s="2">
        <v>5</v>
      </c>
      <c r="G502" s="2" t="s">
        <v>3829</v>
      </c>
      <c r="H502" s="2">
        <v>46</v>
      </c>
      <c r="I502" s="2">
        <v>40</v>
      </c>
      <c r="J502" s="2">
        <f t="shared" si="86"/>
        <v>6</v>
      </c>
      <c r="K502" s="4" t="str">
        <f t="shared" si="87"/>
        <v>19</v>
      </c>
      <c r="L502" s="4" t="str">
        <f t="shared" si="88"/>
        <v>07</v>
      </c>
      <c r="M502" s="4" t="str">
        <f t="shared" si="89"/>
        <v>2023</v>
      </c>
      <c r="N502" t="str">
        <f t="shared" si="90"/>
        <v>16:37</v>
      </c>
      <c r="O502" t="s">
        <v>3723</v>
      </c>
      <c r="P502" t="s">
        <v>3559</v>
      </c>
      <c r="Q502" t="s">
        <v>1410</v>
      </c>
      <c r="R502" s="4" t="str">
        <f t="shared" si="91"/>
        <v>2023-07-25</v>
      </c>
      <c r="S502" s="4" t="str">
        <f t="shared" si="92"/>
        <v>25</v>
      </c>
      <c r="T502" s="4" t="str">
        <f t="shared" si="93"/>
        <v>07</v>
      </c>
      <c r="U502" s="4" t="str">
        <f t="shared" si="94"/>
        <v>2023</v>
      </c>
      <c r="V502" t="str">
        <f t="shared" si="95"/>
        <v>14:03</v>
      </c>
      <c r="W502" t="s">
        <v>3723</v>
      </c>
      <c r="X502">
        <v>376984828711</v>
      </c>
      <c r="Y502" s="2">
        <v>376984828711</v>
      </c>
      <c r="Z502" t="s">
        <v>1411</v>
      </c>
      <c r="AA502" t="s">
        <v>1412</v>
      </c>
      <c r="AB502" t="s">
        <v>28</v>
      </c>
      <c r="AC502" t="s">
        <v>3823</v>
      </c>
      <c r="AD502" t="s">
        <v>1413</v>
      </c>
      <c r="AE502" t="s">
        <v>1414</v>
      </c>
      <c r="AF502" t="s">
        <v>2221</v>
      </c>
      <c r="AG502" t="s">
        <v>3575</v>
      </c>
    </row>
    <row r="503" spans="1:33" x14ac:dyDescent="0.25">
      <c r="A503" t="s">
        <v>12</v>
      </c>
      <c r="B503">
        <v>723572</v>
      </c>
      <c r="C503" t="s">
        <v>1403</v>
      </c>
      <c r="D503" s="4" t="str">
        <f t="shared" si="84"/>
        <v>2023-07-19</v>
      </c>
      <c r="E503" s="2">
        <f t="shared" si="85"/>
        <v>0</v>
      </c>
      <c r="F503" s="2">
        <v>5</v>
      </c>
      <c r="G503" s="2" t="s">
        <v>3830</v>
      </c>
      <c r="H503" s="2">
        <v>46</v>
      </c>
      <c r="I503" s="2">
        <v>40</v>
      </c>
      <c r="J503" s="2">
        <f t="shared" si="86"/>
        <v>6</v>
      </c>
      <c r="K503" s="4" t="str">
        <f t="shared" si="87"/>
        <v>19</v>
      </c>
      <c r="L503" s="4" t="str">
        <f t="shared" si="88"/>
        <v>07</v>
      </c>
      <c r="M503" s="4" t="str">
        <f t="shared" si="89"/>
        <v>2023</v>
      </c>
      <c r="N503" t="str">
        <f t="shared" si="90"/>
        <v>18:29</v>
      </c>
      <c r="O503" t="s">
        <v>3723</v>
      </c>
      <c r="P503" t="s">
        <v>3559</v>
      </c>
      <c r="Q503" t="s">
        <v>1404</v>
      </c>
      <c r="R503" s="4" t="str">
        <f t="shared" si="91"/>
        <v>2023-07-19</v>
      </c>
      <c r="S503" s="4" t="str">
        <f t="shared" si="92"/>
        <v>19</v>
      </c>
      <c r="T503" s="4" t="str">
        <f t="shared" si="93"/>
        <v>07</v>
      </c>
      <c r="U503" s="4" t="str">
        <f t="shared" si="94"/>
        <v>2023</v>
      </c>
      <c r="V503" t="str">
        <f t="shared" si="95"/>
        <v>21:03</v>
      </c>
      <c r="W503" t="s">
        <v>3723</v>
      </c>
      <c r="X503">
        <v>17495744550548</v>
      </c>
      <c r="Y503" s="2">
        <v>17495744550548</v>
      </c>
      <c r="Z503" t="s">
        <v>1405</v>
      </c>
      <c r="AA503" t="s">
        <v>1406</v>
      </c>
      <c r="AB503" t="s">
        <v>35</v>
      </c>
      <c r="AC503" t="s">
        <v>3823</v>
      </c>
      <c r="AD503" t="s">
        <v>1407</v>
      </c>
      <c r="AE503" t="s">
        <v>1408</v>
      </c>
      <c r="AF503" t="s">
        <v>3578</v>
      </c>
      <c r="AG503" t="s">
        <v>3582</v>
      </c>
    </row>
    <row r="504" spans="1:33" x14ac:dyDescent="0.25">
      <c r="A504" t="s">
        <v>12</v>
      </c>
      <c r="B504">
        <v>723915</v>
      </c>
      <c r="C504" t="s">
        <v>1399</v>
      </c>
      <c r="D504" s="4" t="str">
        <f t="shared" si="84"/>
        <v>2023-07-20</v>
      </c>
      <c r="E504" s="2">
        <f t="shared" si="85"/>
        <v>69</v>
      </c>
      <c r="F504" s="2">
        <v>5</v>
      </c>
      <c r="G504" s="2" t="s">
        <v>3829</v>
      </c>
      <c r="H504" s="2">
        <v>46</v>
      </c>
      <c r="I504" s="2">
        <v>40</v>
      </c>
      <c r="J504" s="2">
        <f t="shared" si="86"/>
        <v>6</v>
      </c>
      <c r="K504" s="4" t="str">
        <f t="shared" si="87"/>
        <v>20</v>
      </c>
      <c r="L504" s="4" t="str">
        <f t="shared" si="88"/>
        <v>07</v>
      </c>
      <c r="M504" s="4" t="str">
        <f t="shared" si="89"/>
        <v>2023</v>
      </c>
      <c r="N504" t="str">
        <f t="shared" si="90"/>
        <v>17:46</v>
      </c>
      <c r="O504" t="s">
        <v>3723</v>
      </c>
      <c r="P504" t="s">
        <v>3559</v>
      </c>
      <c r="Q504" t="s">
        <v>1400</v>
      </c>
      <c r="R504" s="4" t="str">
        <f t="shared" si="91"/>
        <v>2023-09-27</v>
      </c>
      <c r="S504" s="4" t="str">
        <f t="shared" si="92"/>
        <v>27</v>
      </c>
      <c r="T504" s="4" t="str">
        <f t="shared" si="93"/>
        <v>09</v>
      </c>
      <c r="U504" s="4" t="str">
        <f t="shared" si="94"/>
        <v>2023</v>
      </c>
      <c r="V504" t="str">
        <f t="shared" si="95"/>
        <v>13:03</v>
      </c>
      <c r="W504" t="s">
        <v>3763</v>
      </c>
      <c r="X504">
        <v>9516767928084</v>
      </c>
      <c r="Y504" s="2">
        <v>9516767928084</v>
      </c>
      <c r="Z504" t="s">
        <v>179</v>
      </c>
      <c r="AA504" t="s">
        <v>180</v>
      </c>
      <c r="AB504" t="s">
        <v>16</v>
      </c>
      <c r="AC504" t="s">
        <v>3821</v>
      </c>
      <c r="AD504" t="s">
        <v>1401</v>
      </c>
      <c r="AE504" t="s">
        <v>1402</v>
      </c>
      <c r="AF504" t="s">
        <v>3576</v>
      </c>
      <c r="AG504" t="s">
        <v>3577</v>
      </c>
    </row>
    <row r="505" spans="1:33" x14ac:dyDescent="0.25">
      <c r="A505" t="s">
        <v>12</v>
      </c>
      <c r="B505">
        <v>724174</v>
      </c>
      <c r="C505" t="s">
        <v>1393</v>
      </c>
      <c r="D505" s="4" t="str">
        <f t="shared" si="84"/>
        <v>2023-07-21</v>
      </c>
      <c r="E505" s="2">
        <f t="shared" si="85"/>
        <v>0</v>
      </c>
      <c r="F505" s="2">
        <v>5</v>
      </c>
      <c r="G505" s="2" t="s">
        <v>3830</v>
      </c>
      <c r="H505" s="2">
        <v>46</v>
      </c>
      <c r="I505" s="2">
        <v>40</v>
      </c>
      <c r="J505" s="2">
        <f t="shared" si="86"/>
        <v>6</v>
      </c>
      <c r="K505" s="4" t="str">
        <f t="shared" si="87"/>
        <v>21</v>
      </c>
      <c r="L505" s="4" t="str">
        <f t="shared" si="88"/>
        <v>07</v>
      </c>
      <c r="M505" s="4" t="str">
        <f t="shared" si="89"/>
        <v>2023</v>
      </c>
      <c r="N505" t="str">
        <f t="shared" si="90"/>
        <v>15:38</v>
      </c>
      <c r="O505" t="s">
        <v>3723</v>
      </c>
      <c r="P505" t="s">
        <v>3559</v>
      </c>
      <c r="Q505" t="s">
        <v>1394</v>
      </c>
      <c r="R505" s="4" t="str">
        <f t="shared" si="91"/>
        <v>2023-07-21</v>
      </c>
      <c r="S505" s="4" t="str">
        <f t="shared" si="92"/>
        <v>21</v>
      </c>
      <c r="T505" s="4" t="str">
        <f t="shared" si="93"/>
        <v>07</v>
      </c>
      <c r="U505" s="4" t="str">
        <f t="shared" si="94"/>
        <v>2023</v>
      </c>
      <c r="V505" t="str">
        <f t="shared" si="95"/>
        <v>18:03</v>
      </c>
      <c r="W505" t="s">
        <v>3723</v>
      </c>
      <c r="X505">
        <v>17360071082004</v>
      </c>
      <c r="Y505" s="2">
        <v>17360071082004</v>
      </c>
      <c r="Z505" t="s">
        <v>1395</v>
      </c>
      <c r="AA505" t="s">
        <v>1396</v>
      </c>
      <c r="AB505" t="s">
        <v>94</v>
      </c>
      <c r="AC505" t="s">
        <v>3823</v>
      </c>
      <c r="AD505" t="s">
        <v>1397</v>
      </c>
      <c r="AE505" t="s">
        <v>1398</v>
      </c>
      <c r="AF505" t="s">
        <v>3578</v>
      </c>
      <c r="AG505" t="s">
        <v>3579</v>
      </c>
    </row>
    <row r="506" spans="1:33" x14ac:dyDescent="0.25">
      <c r="A506" t="s">
        <v>12</v>
      </c>
      <c r="B506">
        <v>724253</v>
      </c>
      <c r="C506" t="s">
        <v>1390</v>
      </c>
      <c r="D506" s="4" t="str">
        <f t="shared" si="84"/>
        <v>2023-07-21</v>
      </c>
      <c r="E506" s="2">
        <f t="shared" si="85"/>
        <v>20</v>
      </c>
      <c r="F506" s="2">
        <v>5</v>
      </c>
      <c r="G506" s="2" t="s">
        <v>3829</v>
      </c>
      <c r="H506" s="2">
        <v>46</v>
      </c>
      <c r="I506" s="2">
        <v>40</v>
      </c>
      <c r="J506" s="2">
        <f t="shared" si="86"/>
        <v>6</v>
      </c>
      <c r="K506" s="4" t="str">
        <f t="shared" si="87"/>
        <v>21</v>
      </c>
      <c r="L506" s="4" t="str">
        <f t="shared" si="88"/>
        <v>07</v>
      </c>
      <c r="M506" s="4" t="str">
        <f t="shared" si="89"/>
        <v>2023</v>
      </c>
      <c r="N506" t="str">
        <f t="shared" si="90"/>
        <v>18:11</v>
      </c>
      <c r="O506" t="s">
        <v>3723</v>
      </c>
      <c r="P506" t="s">
        <v>3559</v>
      </c>
      <c r="Q506" t="s">
        <v>1357</v>
      </c>
      <c r="R506" s="4" t="str">
        <f t="shared" si="91"/>
        <v>2023-08-10</v>
      </c>
      <c r="S506" s="4" t="str">
        <f t="shared" si="92"/>
        <v>10</v>
      </c>
      <c r="T506" s="4" t="str">
        <f t="shared" si="93"/>
        <v>08</v>
      </c>
      <c r="U506" s="4" t="str">
        <f t="shared" si="94"/>
        <v>2023</v>
      </c>
      <c r="V506" t="str">
        <f t="shared" si="95"/>
        <v>15:03</v>
      </c>
      <c r="W506" t="s">
        <v>3735</v>
      </c>
      <c r="X506">
        <v>418159395552</v>
      </c>
      <c r="Y506" s="2">
        <v>418159395552</v>
      </c>
      <c r="Z506" t="s">
        <v>1214</v>
      </c>
      <c r="AA506" t="s">
        <v>1215</v>
      </c>
      <c r="AB506" t="s">
        <v>204</v>
      </c>
      <c r="AC506" t="s">
        <v>3822</v>
      </c>
      <c r="AD506" t="s">
        <v>1391</v>
      </c>
      <c r="AE506" t="s">
        <v>1392</v>
      </c>
      <c r="AF506" t="s">
        <v>3578</v>
      </c>
      <c r="AG506" t="s">
        <v>3579</v>
      </c>
    </row>
    <row r="507" spans="1:33" x14ac:dyDescent="0.25">
      <c r="A507" t="s">
        <v>12</v>
      </c>
      <c r="B507">
        <v>724387</v>
      </c>
      <c r="C507" t="s">
        <v>1388</v>
      </c>
      <c r="D507" s="4" t="str">
        <f t="shared" si="84"/>
        <v>2023-07-21</v>
      </c>
      <c r="E507" s="2">
        <f t="shared" si="85"/>
        <v>4</v>
      </c>
      <c r="F507" s="2">
        <v>5</v>
      </c>
      <c r="G507" s="2" t="s">
        <v>3830</v>
      </c>
      <c r="H507" s="2">
        <v>46</v>
      </c>
      <c r="I507" s="2">
        <v>40</v>
      </c>
      <c r="J507" s="2">
        <f t="shared" si="86"/>
        <v>6</v>
      </c>
      <c r="K507" s="4" t="str">
        <f t="shared" si="87"/>
        <v>21</v>
      </c>
      <c r="L507" s="4" t="str">
        <f t="shared" si="88"/>
        <v>07</v>
      </c>
      <c r="M507" s="4" t="str">
        <f t="shared" si="89"/>
        <v>2023</v>
      </c>
      <c r="N507" t="str">
        <f t="shared" si="90"/>
        <v>22:54</v>
      </c>
      <c r="O507" t="s">
        <v>3723</v>
      </c>
      <c r="P507" t="s">
        <v>3559</v>
      </c>
      <c r="Q507" t="s">
        <v>1375</v>
      </c>
      <c r="R507" s="4" t="str">
        <f t="shared" si="91"/>
        <v>2023-07-25</v>
      </c>
      <c r="S507" s="4" t="str">
        <f t="shared" si="92"/>
        <v>25</v>
      </c>
      <c r="T507" s="4" t="str">
        <f t="shared" si="93"/>
        <v>07</v>
      </c>
      <c r="U507" s="4" t="str">
        <f t="shared" si="94"/>
        <v>2023</v>
      </c>
      <c r="V507" t="str">
        <f t="shared" si="95"/>
        <v>15:02</v>
      </c>
      <c r="W507" t="s">
        <v>3723</v>
      </c>
      <c r="X507">
        <v>10878232581396</v>
      </c>
      <c r="Y507" s="2">
        <v>10878232581396</v>
      </c>
      <c r="Z507" t="s">
        <v>33</v>
      </c>
      <c r="AA507" t="s">
        <v>34</v>
      </c>
      <c r="AB507" t="s">
        <v>35</v>
      </c>
      <c r="AC507" t="s">
        <v>3823</v>
      </c>
      <c r="AD507" t="s">
        <v>127</v>
      </c>
      <c r="AE507" t="s">
        <v>1389</v>
      </c>
      <c r="AF507" t="s">
        <v>3581</v>
      </c>
      <c r="AG507" t="s">
        <v>3583</v>
      </c>
    </row>
    <row r="508" spans="1:33" x14ac:dyDescent="0.25">
      <c r="A508" t="s">
        <v>12</v>
      </c>
      <c r="B508">
        <v>724523</v>
      </c>
      <c r="C508" t="s">
        <v>1383</v>
      </c>
      <c r="D508" s="4" t="str">
        <f t="shared" si="84"/>
        <v>2023-07-24</v>
      </c>
      <c r="E508" s="2">
        <f t="shared" si="85"/>
        <v>0</v>
      </c>
      <c r="F508" s="2">
        <v>5</v>
      </c>
      <c r="G508" s="2" t="s">
        <v>3830</v>
      </c>
      <c r="H508" s="2">
        <v>46</v>
      </c>
      <c r="I508" s="2">
        <v>40</v>
      </c>
      <c r="J508" s="2">
        <f t="shared" si="86"/>
        <v>6</v>
      </c>
      <c r="K508" s="4" t="str">
        <f t="shared" si="87"/>
        <v>24</v>
      </c>
      <c r="L508" s="4" t="str">
        <f t="shared" si="88"/>
        <v>07</v>
      </c>
      <c r="M508" s="4" t="str">
        <f t="shared" si="89"/>
        <v>2023</v>
      </c>
      <c r="N508" t="str">
        <f t="shared" si="90"/>
        <v>12:00</v>
      </c>
      <c r="O508" t="s">
        <v>3723</v>
      </c>
      <c r="P508" t="s">
        <v>3559</v>
      </c>
      <c r="Q508" t="s">
        <v>1384</v>
      </c>
      <c r="R508" s="4" t="str">
        <f t="shared" si="91"/>
        <v>2023-07-24</v>
      </c>
      <c r="S508" s="4" t="str">
        <f t="shared" si="92"/>
        <v>24</v>
      </c>
      <c r="T508" s="4" t="str">
        <f t="shared" si="93"/>
        <v>07</v>
      </c>
      <c r="U508" s="4" t="str">
        <f t="shared" si="94"/>
        <v>2023</v>
      </c>
      <c r="V508" t="str">
        <f t="shared" si="95"/>
        <v>21:02</v>
      </c>
      <c r="W508" t="s">
        <v>3723</v>
      </c>
      <c r="X508">
        <v>5735994854932</v>
      </c>
      <c r="Y508" s="2">
        <v>5735994854932</v>
      </c>
      <c r="Z508" t="s">
        <v>1385</v>
      </c>
      <c r="AA508" t="s">
        <v>1386</v>
      </c>
      <c r="AB508" t="s">
        <v>35</v>
      </c>
      <c r="AC508" t="s">
        <v>3823</v>
      </c>
      <c r="AD508" t="s">
        <v>567</v>
      </c>
      <c r="AE508" t="s">
        <v>1387</v>
      </c>
      <c r="AF508" t="s">
        <v>3581</v>
      </c>
      <c r="AG508" t="s">
        <v>3583</v>
      </c>
    </row>
    <row r="509" spans="1:33" x14ac:dyDescent="0.25">
      <c r="A509" t="s">
        <v>12</v>
      </c>
      <c r="B509">
        <v>724830</v>
      </c>
      <c r="C509" t="s">
        <v>1380</v>
      </c>
      <c r="D509" s="4" t="str">
        <f t="shared" si="84"/>
        <v>2023-07-24</v>
      </c>
      <c r="E509" s="2">
        <f t="shared" si="85"/>
        <v>65</v>
      </c>
      <c r="F509" s="2">
        <v>5</v>
      </c>
      <c r="G509" s="2" t="s">
        <v>3829</v>
      </c>
      <c r="H509" s="2">
        <v>46</v>
      </c>
      <c r="I509" s="2">
        <v>40</v>
      </c>
      <c r="J509" s="2">
        <f t="shared" si="86"/>
        <v>6</v>
      </c>
      <c r="K509" s="4" t="str">
        <f t="shared" si="87"/>
        <v>24</v>
      </c>
      <c r="L509" s="4" t="str">
        <f t="shared" si="88"/>
        <v>07</v>
      </c>
      <c r="M509" s="4" t="str">
        <f t="shared" si="89"/>
        <v>2023</v>
      </c>
      <c r="N509" t="str">
        <f t="shared" si="90"/>
        <v>21:07</v>
      </c>
      <c r="O509" t="s">
        <v>3723</v>
      </c>
      <c r="P509" t="s">
        <v>3559</v>
      </c>
      <c r="Q509" t="s">
        <v>1361</v>
      </c>
      <c r="R509" s="4" t="str">
        <f t="shared" si="91"/>
        <v>2023-09-27</v>
      </c>
      <c r="S509" s="4" t="str">
        <f t="shared" si="92"/>
        <v>27</v>
      </c>
      <c r="T509" s="4" t="str">
        <f t="shared" si="93"/>
        <v>09</v>
      </c>
      <c r="U509" s="4" t="str">
        <f t="shared" si="94"/>
        <v>2023</v>
      </c>
      <c r="V509" t="str">
        <f t="shared" si="95"/>
        <v>13:03</v>
      </c>
      <c r="W509" t="s">
        <v>3763</v>
      </c>
      <c r="X509">
        <v>9516767928084</v>
      </c>
      <c r="Y509" s="2">
        <v>9516767928084</v>
      </c>
      <c r="Z509" t="s">
        <v>179</v>
      </c>
      <c r="AA509" t="s">
        <v>180</v>
      </c>
      <c r="AB509" t="s">
        <v>16</v>
      </c>
      <c r="AC509" t="s">
        <v>3821</v>
      </c>
      <c r="AD509" t="s">
        <v>1381</v>
      </c>
      <c r="AE509" t="s">
        <v>1382</v>
      </c>
      <c r="AF509" t="s">
        <v>3576</v>
      </c>
      <c r="AG509" t="s">
        <v>3577</v>
      </c>
    </row>
    <row r="510" spans="1:33" x14ac:dyDescent="0.25">
      <c r="A510" t="s">
        <v>12</v>
      </c>
      <c r="B510">
        <v>724941</v>
      </c>
      <c r="C510" t="s">
        <v>1374</v>
      </c>
      <c r="D510" s="4" t="str">
        <f t="shared" si="84"/>
        <v>2023-07-25</v>
      </c>
      <c r="E510" s="2">
        <f t="shared" si="85"/>
        <v>0</v>
      </c>
      <c r="F510" s="2">
        <v>5</v>
      </c>
      <c r="G510" s="2" t="s">
        <v>3830</v>
      </c>
      <c r="H510" s="2">
        <v>46</v>
      </c>
      <c r="I510" s="2">
        <v>40</v>
      </c>
      <c r="J510" s="2">
        <f t="shared" si="86"/>
        <v>6</v>
      </c>
      <c r="K510" s="4" t="str">
        <f t="shared" si="87"/>
        <v>25</v>
      </c>
      <c r="L510" s="4" t="str">
        <f t="shared" si="88"/>
        <v>07</v>
      </c>
      <c r="M510" s="4" t="str">
        <f t="shared" si="89"/>
        <v>2023</v>
      </c>
      <c r="N510" t="str">
        <f t="shared" si="90"/>
        <v>07:27</v>
      </c>
      <c r="O510" t="s">
        <v>3723</v>
      </c>
      <c r="P510" t="s">
        <v>3559</v>
      </c>
      <c r="Q510" t="s">
        <v>1375</v>
      </c>
      <c r="R510" s="4" t="str">
        <f t="shared" si="91"/>
        <v>2023-07-25</v>
      </c>
      <c r="S510" s="4" t="str">
        <f t="shared" si="92"/>
        <v>25</v>
      </c>
      <c r="T510" s="4" t="str">
        <f t="shared" si="93"/>
        <v>07</v>
      </c>
      <c r="U510" s="4" t="str">
        <f t="shared" si="94"/>
        <v>2023</v>
      </c>
      <c r="V510" t="str">
        <f t="shared" si="95"/>
        <v>15:02</v>
      </c>
      <c r="W510" t="s">
        <v>3723</v>
      </c>
      <c r="X510">
        <v>414247760751</v>
      </c>
      <c r="Y510" s="2">
        <v>414247760751</v>
      </c>
      <c r="Z510" t="s">
        <v>1376</v>
      </c>
      <c r="AA510" t="s">
        <v>1377</v>
      </c>
      <c r="AB510" t="s">
        <v>35</v>
      </c>
      <c r="AC510" t="s">
        <v>3823</v>
      </c>
      <c r="AD510" t="s">
        <v>1378</v>
      </c>
      <c r="AE510" t="s">
        <v>1379</v>
      </c>
      <c r="AF510" t="s">
        <v>2221</v>
      </c>
      <c r="AG510" t="s">
        <v>3588</v>
      </c>
    </row>
    <row r="511" spans="1:33" x14ac:dyDescent="0.25">
      <c r="A511" t="s">
        <v>12</v>
      </c>
      <c r="B511">
        <v>725549</v>
      </c>
      <c r="C511" t="s">
        <v>1370</v>
      </c>
      <c r="D511" s="4" t="str">
        <f t="shared" si="84"/>
        <v>2023-07-26</v>
      </c>
      <c r="E511" s="2">
        <f t="shared" si="85"/>
        <v>16</v>
      </c>
      <c r="F511" s="2">
        <v>5</v>
      </c>
      <c r="G511" s="2" t="s">
        <v>3829</v>
      </c>
      <c r="H511" s="2">
        <v>46</v>
      </c>
      <c r="I511" s="2">
        <v>40</v>
      </c>
      <c r="J511" s="2">
        <f t="shared" si="86"/>
        <v>6</v>
      </c>
      <c r="K511" s="4" t="str">
        <f t="shared" si="87"/>
        <v>26</v>
      </c>
      <c r="L511" s="4" t="str">
        <f t="shared" si="88"/>
        <v>07</v>
      </c>
      <c r="M511" s="4" t="str">
        <f t="shared" si="89"/>
        <v>2023</v>
      </c>
      <c r="N511" t="str">
        <f t="shared" si="90"/>
        <v>15:47</v>
      </c>
      <c r="O511" t="s">
        <v>3723</v>
      </c>
      <c r="P511" t="s">
        <v>3559</v>
      </c>
      <c r="Q511" t="s">
        <v>1324</v>
      </c>
      <c r="R511" s="4" t="str">
        <f t="shared" si="91"/>
        <v>2023-08-11</v>
      </c>
      <c r="S511" s="4" t="str">
        <f t="shared" si="92"/>
        <v>11</v>
      </c>
      <c r="T511" s="4" t="str">
        <f t="shared" si="93"/>
        <v>08</v>
      </c>
      <c r="U511" s="4" t="str">
        <f t="shared" si="94"/>
        <v>2023</v>
      </c>
      <c r="V511" t="str">
        <f t="shared" si="95"/>
        <v>19:03</v>
      </c>
      <c r="W511" t="s">
        <v>3735</v>
      </c>
      <c r="X511">
        <v>422892579852</v>
      </c>
      <c r="Y511" s="2">
        <v>422892579852</v>
      </c>
      <c r="Z511" t="s">
        <v>1371</v>
      </c>
      <c r="AA511" t="s">
        <v>3695</v>
      </c>
      <c r="AB511" t="s">
        <v>35</v>
      </c>
      <c r="AC511" t="s">
        <v>3823</v>
      </c>
      <c r="AD511" t="s">
        <v>1372</v>
      </c>
      <c r="AE511" t="s">
        <v>1373</v>
      </c>
      <c r="AF511" t="s">
        <v>3578</v>
      </c>
      <c r="AG511" t="s">
        <v>3582</v>
      </c>
    </row>
    <row r="512" spans="1:33" x14ac:dyDescent="0.25">
      <c r="A512" t="s">
        <v>12</v>
      </c>
      <c r="B512">
        <v>725692</v>
      </c>
      <c r="C512" t="s">
        <v>1367</v>
      </c>
      <c r="D512" s="4" t="str">
        <f t="shared" si="84"/>
        <v>2023-07-26</v>
      </c>
      <c r="E512" s="2">
        <f t="shared" si="85"/>
        <v>63</v>
      </c>
      <c r="F512" s="2">
        <v>5</v>
      </c>
      <c r="G512" s="2" t="s">
        <v>3829</v>
      </c>
      <c r="H512" s="2">
        <v>46</v>
      </c>
      <c r="I512" s="2">
        <v>40</v>
      </c>
      <c r="J512" s="2">
        <f t="shared" si="86"/>
        <v>6</v>
      </c>
      <c r="K512" s="4" t="str">
        <f t="shared" si="87"/>
        <v>26</v>
      </c>
      <c r="L512" s="4" t="str">
        <f t="shared" si="88"/>
        <v>07</v>
      </c>
      <c r="M512" s="4" t="str">
        <f t="shared" si="89"/>
        <v>2023</v>
      </c>
      <c r="N512" t="str">
        <f t="shared" si="90"/>
        <v>20:02</v>
      </c>
      <c r="O512" t="s">
        <v>3723</v>
      </c>
      <c r="P512" t="s">
        <v>3559</v>
      </c>
      <c r="Q512" t="s">
        <v>1361</v>
      </c>
      <c r="R512" s="4" t="str">
        <f t="shared" si="91"/>
        <v>2023-09-27</v>
      </c>
      <c r="S512" s="4" t="str">
        <f t="shared" si="92"/>
        <v>27</v>
      </c>
      <c r="T512" s="4" t="str">
        <f t="shared" si="93"/>
        <v>09</v>
      </c>
      <c r="U512" s="4" t="str">
        <f t="shared" si="94"/>
        <v>2023</v>
      </c>
      <c r="V512" t="str">
        <f t="shared" si="95"/>
        <v>13:03</v>
      </c>
      <c r="W512" t="s">
        <v>3763</v>
      </c>
      <c r="X512">
        <v>10813975569428</v>
      </c>
      <c r="Y512" s="2">
        <v>10813975569428</v>
      </c>
      <c r="Z512" t="s">
        <v>877</v>
      </c>
      <c r="AA512" t="s">
        <v>878</v>
      </c>
      <c r="AB512" t="s">
        <v>16</v>
      </c>
      <c r="AC512" t="s">
        <v>3821</v>
      </c>
      <c r="AD512" t="s">
        <v>1368</v>
      </c>
      <c r="AE512" t="s">
        <v>1369</v>
      </c>
      <c r="AF512" t="s">
        <v>3576</v>
      </c>
      <c r="AG512" t="s">
        <v>3577</v>
      </c>
    </row>
    <row r="513" spans="1:33" x14ac:dyDescent="0.25">
      <c r="A513" t="s">
        <v>12</v>
      </c>
      <c r="B513">
        <v>725858</v>
      </c>
      <c r="C513" t="s">
        <v>1364</v>
      </c>
      <c r="D513" s="4" t="str">
        <f t="shared" si="84"/>
        <v>2023-07-27</v>
      </c>
      <c r="E513" s="2">
        <f t="shared" si="85"/>
        <v>47</v>
      </c>
      <c r="F513" s="2">
        <v>5</v>
      </c>
      <c r="G513" s="2" t="s">
        <v>3829</v>
      </c>
      <c r="H513" s="2">
        <v>46</v>
      </c>
      <c r="I513" s="2">
        <v>40</v>
      </c>
      <c r="J513" s="2">
        <f t="shared" si="86"/>
        <v>6</v>
      </c>
      <c r="K513" s="4" t="str">
        <f t="shared" si="87"/>
        <v>27</v>
      </c>
      <c r="L513" s="4" t="str">
        <f t="shared" si="88"/>
        <v>07</v>
      </c>
      <c r="M513" s="4" t="str">
        <f t="shared" si="89"/>
        <v>2023</v>
      </c>
      <c r="N513" t="str">
        <f t="shared" si="90"/>
        <v>13:41</v>
      </c>
      <c r="O513" t="s">
        <v>3723</v>
      </c>
      <c r="P513" t="s">
        <v>3559</v>
      </c>
      <c r="Q513" t="s">
        <v>1365</v>
      </c>
      <c r="R513" s="4" t="str">
        <f t="shared" si="91"/>
        <v>2023-09-12</v>
      </c>
      <c r="S513" s="4" t="str">
        <f t="shared" si="92"/>
        <v>12</v>
      </c>
      <c r="T513" s="4" t="str">
        <f t="shared" si="93"/>
        <v>09</v>
      </c>
      <c r="U513" s="4" t="str">
        <f t="shared" si="94"/>
        <v>2023</v>
      </c>
      <c r="V513" t="str">
        <f t="shared" si="95"/>
        <v>16:05</v>
      </c>
      <c r="W513" t="s">
        <v>3763</v>
      </c>
      <c r="X513">
        <v>1905371778787</v>
      </c>
      <c r="Y513" s="2">
        <v>1905371778787</v>
      </c>
      <c r="Z513" t="s">
        <v>1301</v>
      </c>
      <c r="AA513" t="s">
        <v>1302</v>
      </c>
      <c r="AB513" t="s">
        <v>604</v>
      </c>
      <c r="AC513" t="s">
        <v>3817</v>
      </c>
      <c r="AD513" t="s">
        <v>1366</v>
      </c>
      <c r="AE513" t="s">
        <v>3737</v>
      </c>
      <c r="AF513" t="s">
        <v>3578</v>
      </c>
      <c r="AG513" t="s">
        <v>3585</v>
      </c>
    </row>
    <row r="514" spans="1:33" x14ac:dyDescent="0.25">
      <c r="A514" t="s">
        <v>12</v>
      </c>
      <c r="B514">
        <v>726081</v>
      </c>
      <c r="C514" t="s">
        <v>1360</v>
      </c>
      <c r="D514" s="4" t="str">
        <f t="shared" ref="D514:D577" si="96">MID(C514,1,10)</f>
        <v>2023-07-27</v>
      </c>
      <c r="E514" s="2">
        <f t="shared" ref="E514:E577" si="97">R514-D514</f>
        <v>62</v>
      </c>
      <c r="F514" s="2">
        <v>5</v>
      </c>
      <c r="G514" s="2" t="s">
        <v>3829</v>
      </c>
      <c r="H514" s="2">
        <v>46</v>
      </c>
      <c r="I514" s="2">
        <v>40</v>
      </c>
      <c r="J514" s="2">
        <f t="shared" ref="J514:J577" si="98">H514-I514</f>
        <v>6</v>
      </c>
      <c r="K514" s="4" t="str">
        <f t="shared" ref="K514:K577" si="99">MID(D514,9,2)</f>
        <v>27</v>
      </c>
      <c r="L514" s="4" t="str">
        <f t="shared" ref="L514:L577" si="100">MID(D514,6,2)</f>
        <v>07</v>
      </c>
      <c r="M514" s="4" t="str">
        <f t="shared" ref="M514:M577" si="101">MID(D514,1,4)</f>
        <v>2023</v>
      </c>
      <c r="N514" t="str">
        <f t="shared" ref="N514:N577" si="102">MID(C514,12,5)</f>
        <v>18:02</v>
      </c>
      <c r="O514" t="s">
        <v>3723</v>
      </c>
      <c r="P514" t="s">
        <v>3559</v>
      </c>
      <c r="Q514" t="s">
        <v>1361</v>
      </c>
      <c r="R514" s="4" t="str">
        <f t="shared" ref="R514:R577" si="103">MID(Q514,1,10)</f>
        <v>2023-09-27</v>
      </c>
      <c r="S514" s="4" t="str">
        <f t="shared" ref="S514:S577" si="104">MID(R514,9,2)</f>
        <v>27</v>
      </c>
      <c r="T514" s="4" t="str">
        <f t="shared" ref="T514:T577" si="105">MID(R514,6,2)</f>
        <v>09</v>
      </c>
      <c r="U514" s="4" t="str">
        <f t="shared" ref="U514:U577" si="106">MID(R514,1,4)</f>
        <v>2023</v>
      </c>
      <c r="V514" t="str">
        <f t="shared" ref="V514:V577" si="107">MID(Q514,12,5)</f>
        <v>13:03</v>
      </c>
      <c r="W514" t="s">
        <v>3763</v>
      </c>
      <c r="X514">
        <v>10753508536468</v>
      </c>
      <c r="Y514" s="2">
        <v>10753508536468</v>
      </c>
      <c r="Z514" t="s">
        <v>391</v>
      </c>
      <c r="AA514" t="s">
        <v>392</v>
      </c>
      <c r="AB514" t="s">
        <v>16</v>
      </c>
      <c r="AC514" t="s">
        <v>3821</v>
      </c>
      <c r="AD514" t="s">
        <v>1362</v>
      </c>
      <c r="AE514" t="s">
        <v>1363</v>
      </c>
      <c r="AF514" t="s">
        <v>3576</v>
      </c>
      <c r="AG514" t="s">
        <v>3577</v>
      </c>
    </row>
    <row r="515" spans="1:33" x14ac:dyDescent="0.25">
      <c r="A515" t="s">
        <v>12</v>
      </c>
      <c r="B515">
        <v>726500</v>
      </c>
      <c r="C515" t="s">
        <v>1356</v>
      </c>
      <c r="D515" s="4" t="str">
        <f t="shared" si="96"/>
        <v>2023-07-28</v>
      </c>
      <c r="E515" s="2">
        <f t="shared" si="97"/>
        <v>13</v>
      </c>
      <c r="F515" s="2">
        <v>5</v>
      </c>
      <c r="G515" s="2" t="s">
        <v>3829</v>
      </c>
      <c r="H515" s="2">
        <v>46</v>
      </c>
      <c r="I515" s="2">
        <v>40</v>
      </c>
      <c r="J515" s="2">
        <f t="shared" si="98"/>
        <v>6</v>
      </c>
      <c r="K515" s="4" t="str">
        <f t="shared" si="99"/>
        <v>28</v>
      </c>
      <c r="L515" s="4" t="str">
        <f t="shared" si="100"/>
        <v>07</v>
      </c>
      <c r="M515" s="4" t="str">
        <f t="shared" si="101"/>
        <v>2023</v>
      </c>
      <c r="N515" t="str">
        <f t="shared" si="102"/>
        <v>13:36</v>
      </c>
      <c r="O515" t="s">
        <v>3723</v>
      </c>
      <c r="P515" t="s">
        <v>3559</v>
      </c>
      <c r="Q515" t="s">
        <v>1357</v>
      </c>
      <c r="R515" s="4" t="str">
        <f t="shared" si="103"/>
        <v>2023-08-10</v>
      </c>
      <c r="S515" s="4" t="str">
        <f t="shared" si="104"/>
        <v>10</v>
      </c>
      <c r="T515" s="4" t="str">
        <f t="shared" si="105"/>
        <v>08</v>
      </c>
      <c r="U515" s="4" t="str">
        <f t="shared" si="106"/>
        <v>2023</v>
      </c>
      <c r="V515" t="str">
        <f t="shared" si="107"/>
        <v>15:03</v>
      </c>
      <c r="W515" t="s">
        <v>3735</v>
      </c>
      <c r="X515">
        <v>17798134363028</v>
      </c>
      <c r="Y515" s="2">
        <v>17798134363028</v>
      </c>
      <c r="Z515" t="s">
        <v>1104</v>
      </c>
      <c r="AA515" t="s">
        <v>1104</v>
      </c>
      <c r="AB515" t="s">
        <v>204</v>
      </c>
      <c r="AC515" t="s">
        <v>3825</v>
      </c>
      <c r="AD515" t="s">
        <v>1358</v>
      </c>
      <c r="AE515" t="s">
        <v>1359</v>
      </c>
      <c r="AF515" t="s">
        <v>3573</v>
      </c>
      <c r="AG515" t="s">
        <v>3573</v>
      </c>
    </row>
    <row r="516" spans="1:33" x14ac:dyDescent="0.25">
      <c r="A516" t="s">
        <v>12</v>
      </c>
      <c r="B516">
        <v>726572</v>
      </c>
      <c r="C516" t="s">
        <v>1350</v>
      </c>
      <c r="D516" s="4" t="str">
        <f t="shared" si="96"/>
        <v>2023-07-28</v>
      </c>
      <c r="E516" s="2">
        <f t="shared" si="97"/>
        <v>6</v>
      </c>
      <c r="F516" s="2">
        <v>5</v>
      </c>
      <c r="G516" s="2" t="s">
        <v>3829</v>
      </c>
      <c r="H516" s="2">
        <v>46</v>
      </c>
      <c r="I516" s="2">
        <v>40</v>
      </c>
      <c r="J516" s="2">
        <f t="shared" si="98"/>
        <v>6</v>
      </c>
      <c r="K516" s="4" t="str">
        <f t="shared" si="99"/>
        <v>28</v>
      </c>
      <c r="L516" s="4" t="str">
        <f t="shared" si="100"/>
        <v>07</v>
      </c>
      <c r="M516" s="4" t="str">
        <f t="shared" si="101"/>
        <v>2023</v>
      </c>
      <c r="N516" t="str">
        <f t="shared" si="102"/>
        <v>15:54</v>
      </c>
      <c r="O516" t="s">
        <v>3723</v>
      </c>
      <c r="P516" t="s">
        <v>3559</v>
      </c>
      <c r="Q516" t="s">
        <v>1351</v>
      </c>
      <c r="R516" s="4" t="str">
        <f t="shared" si="103"/>
        <v>2023-08-03</v>
      </c>
      <c r="S516" s="4" t="str">
        <f t="shared" si="104"/>
        <v>03</v>
      </c>
      <c r="T516" s="4" t="str">
        <f t="shared" si="105"/>
        <v>08</v>
      </c>
      <c r="U516" s="4" t="str">
        <f t="shared" si="106"/>
        <v>2023</v>
      </c>
      <c r="V516" t="str">
        <f t="shared" si="107"/>
        <v>16:02</v>
      </c>
      <c r="W516" t="s">
        <v>3735</v>
      </c>
      <c r="X516">
        <v>17805102974996</v>
      </c>
      <c r="Y516" s="2">
        <v>17805102974996</v>
      </c>
      <c r="Z516" t="s">
        <v>1352</v>
      </c>
      <c r="AA516" t="s">
        <v>1353</v>
      </c>
      <c r="AB516" t="s">
        <v>204</v>
      </c>
      <c r="AC516" t="s">
        <v>3823</v>
      </c>
      <c r="AD516" t="s">
        <v>1354</v>
      </c>
      <c r="AE516" t="s">
        <v>1355</v>
      </c>
      <c r="AF516" t="s">
        <v>3578</v>
      </c>
      <c r="AG516" t="s">
        <v>3580</v>
      </c>
    </row>
    <row r="517" spans="1:33" x14ac:dyDescent="0.25">
      <c r="A517" t="s">
        <v>12</v>
      </c>
      <c r="B517">
        <v>726820</v>
      </c>
      <c r="C517" t="s">
        <v>1348</v>
      </c>
      <c r="D517" s="4" t="str">
        <f t="shared" si="96"/>
        <v>2023-07-29</v>
      </c>
      <c r="E517" s="2">
        <f t="shared" si="97"/>
        <v>60</v>
      </c>
      <c r="F517" s="2">
        <v>5</v>
      </c>
      <c r="G517" s="2" t="s">
        <v>3829</v>
      </c>
      <c r="H517" s="2">
        <v>46</v>
      </c>
      <c r="I517" s="2">
        <v>40</v>
      </c>
      <c r="J517" s="2">
        <f t="shared" si="98"/>
        <v>6</v>
      </c>
      <c r="K517" s="4" t="str">
        <f t="shared" si="99"/>
        <v>29</v>
      </c>
      <c r="L517" s="4" t="str">
        <f t="shared" si="100"/>
        <v>07</v>
      </c>
      <c r="M517" s="4" t="str">
        <f t="shared" si="101"/>
        <v>2023</v>
      </c>
      <c r="N517" t="str">
        <f t="shared" si="102"/>
        <v>00:26</v>
      </c>
      <c r="O517" t="s">
        <v>3723</v>
      </c>
      <c r="P517" t="s">
        <v>3559</v>
      </c>
      <c r="Q517" t="s">
        <v>1320</v>
      </c>
      <c r="R517" s="4" t="str">
        <f t="shared" si="103"/>
        <v>2023-09-27</v>
      </c>
      <c r="S517" s="4" t="str">
        <f t="shared" si="104"/>
        <v>27</v>
      </c>
      <c r="T517" s="4" t="str">
        <f t="shared" si="105"/>
        <v>09</v>
      </c>
      <c r="U517" s="4" t="str">
        <f t="shared" si="106"/>
        <v>2023</v>
      </c>
      <c r="V517" t="str">
        <f t="shared" si="107"/>
        <v>13:03</v>
      </c>
      <c r="W517" t="s">
        <v>3763</v>
      </c>
      <c r="X517">
        <v>12648117315604</v>
      </c>
      <c r="Y517" s="2">
        <v>12648117315604</v>
      </c>
      <c r="Z517" t="s">
        <v>14</v>
      </c>
      <c r="AA517" t="s">
        <v>15</v>
      </c>
      <c r="AB517" t="s">
        <v>16</v>
      </c>
      <c r="AC517" t="s">
        <v>3821</v>
      </c>
      <c r="AD517" t="s">
        <v>1349</v>
      </c>
      <c r="AE517" t="s">
        <v>3725</v>
      </c>
      <c r="AF517" t="s">
        <v>3576</v>
      </c>
      <c r="AG517" t="s">
        <v>3577</v>
      </c>
    </row>
    <row r="518" spans="1:33" x14ac:dyDescent="0.25">
      <c r="A518" t="s">
        <v>12</v>
      </c>
      <c r="B518">
        <v>726879</v>
      </c>
      <c r="C518" t="s">
        <v>1346</v>
      </c>
      <c r="D518" s="4" t="str">
        <f t="shared" si="96"/>
        <v>2023-07-29</v>
      </c>
      <c r="E518" s="2">
        <f t="shared" si="97"/>
        <v>60</v>
      </c>
      <c r="F518" s="2">
        <v>5</v>
      </c>
      <c r="G518" s="2" t="s">
        <v>3829</v>
      </c>
      <c r="H518" s="2">
        <v>46</v>
      </c>
      <c r="I518" s="2">
        <v>40</v>
      </c>
      <c r="J518" s="2">
        <f t="shared" si="98"/>
        <v>6</v>
      </c>
      <c r="K518" s="4" t="str">
        <f t="shared" si="99"/>
        <v>29</v>
      </c>
      <c r="L518" s="4" t="str">
        <f t="shared" si="100"/>
        <v>07</v>
      </c>
      <c r="M518" s="4" t="str">
        <f t="shared" si="101"/>
        <v>2023</v>
      </c>
      <c r="N518" t="str">
        <f t="shared" si="102"/>
        <v>22:17</v>
      </c>
      <c r="O518" t="s">
        <v>3723</v>
      </c>
      <c r="P518" t="s">
        <v>3559</v>
      </c>
      <c r="Q518" t="s">
        <v>1320</v>
      </c>
      <c r="R518" s="4" t="str">
        <f t="shared" si="103"/>
        <v>2023-09-27</v>
      </c>
      <c r="S518" s="4" t="str">
        <f t="shared" si="104"/>
        <v>27</v>
      </c>
      <c r="T518" s="4" t="str">
        <f t="shared" si="105"/>
        <v>09</v>
      </c>
      <c r="U518" s="4" t="str">
        <f t="shared" si="106"/>
        <v>2023</v>
      </c>
      <c r="V518" t="str">
        <f t="shared" si="107"/>
        <v>13:03</v>
      </c>
      <c r="W518" t="s">
        <v>3763</v>
      </c>
      <c r="X518">
        <v>12648117315604</v>
      </c>
      <c r="Y518" s="2">
        <v>12648117315604</v>
      </c>
      <c r="Z518" t="s">
        <v>14</v>
      </c>
      <c r="AA518" t="s">
        <v>15</v>
      </c>
      <c r="AB518" t="s">
        <v>16</v>
      </c>
      <c r="AC518" t="s">
        <v>3821</v>
      </c>
      <c r="AD518" t="s">
        <v>1347</v>
      </c>
      <c r="AE518" t="s">
        <v>3738</v>
      </c>
      <c r="AF518" t="s">
        <v>3576</v>
      </c>
      <c r="AG518" t="s">
        <v>3577</v>
      </c>
    </row>
    <row r="519" spans="1:33" x14ac:dyDescent="0.25">
      <c r="A519" t="s">
        <v>12</v>
      </c>
      <c r="B519">
        <v>727027</v>
      </c>
      <c r="C519" t="s">
        <v>1344</v>
      </c>
      <c r="D519" s="4" t="str">
        <f t="shared" si="96"/>
        <v>2023-07-31</v>
      </c>
      <c r="E519" s="2">
        <f t="shared" si="97"/>
        <v>1</v>
      </c>
      <c r="F519" s="2">
        <v>5</v>
      </c>
      <c r="G519" s="2" t="s">
        <v>3830</v>
      </c>
      <c r="H519" s="2">
        <v>46</v>
      </c>
      <c r="I519" s="2">
        <v>40</v>
      </c>
      <c r="J519" s="2">
        <f t="shared" si="98"/>
        <v>6</v>
      </c>
      <c r="K519" s="4" t="str">
        <f t="shared" si="99"/>
        <v>31</v>
      </c>
      <c r="L519" s="4" t="str">
        <f t="shared" si="100"/>
        <v>07</v>
      </c>
      <c r="M519" s="4" t="str">
        <f t="shared" si="101"/>
        <v>2023</v>
      </c>
      <c r="N519" t="str">
        <f t="shared" si="102"/>
        <v>13:08</v>
      </c>
      <c r="O519" t="s">
        <v>3723</v>
      </c>
      <c r="P519" t="s">
        <v>3559</v>
      </c>
      <c r="Q519" t="s">
        <v>1330</v>
      </c>
      <c r="R519" s="4" t="str">
        <f t="shared" si="103"/>
        <v>2023-08-01</v>
      </c>
      <c r="S519" s="4" t="str">
        <f t="shared" si="104"/>
        <v>01</v>
      </c>
      <c r="T519" s="4" t="str">
        <f t="shared" si="105"/>
        <v>08</v>
      </c>
      <c r="U519" s="4" t="str">
        <f t="shared" si="106"/>
        <v>2023</v>
      </c>
      <c r="V519" t="str">
        <f t="shared" si="107"/>
        <v>16:03</v>
      </c>
      <c r="W519" t="s">
        <v>3735</v>
      </c>
      <c r="X519">
        <v>10878232581396</v>
      </c>
      <c r="Y519" s="2">
        <v>10878232581396</v>
      </c>
      <c r="Z519" t="s">
        <v>33</v>
      </c>
      <c r="AA519" t="s">
        <v>34</v>
      </c>
      <c r="AB519" t="s">
        <v>35</v>
      </c>
      <c r="AC519" t="s">
        <v>3823</v>
      </c>
      <c r="AD519" t="s">
        <v>127</v>
      </c>
      <c r="AE519" t="s">
        <v>1345</v>
      </c>
      <c r="AF519" t="s">
        <v>3581</v>
      </c>
      <c r="AG519" t="s">
        <v>3583</v>
      </c>
    </row>
    <row r="520" spans="1:33" x14ac:dyDescent="0.25">
      <c r="A520" t="s">
        <v>12</v>
      </c>
      <c r="B520">
        <v>727030</v>
      </c>
      <c r="C520" t="s">
        <v>1341</v>
      </c>
      <c r="D520" s="4" t="str">
        <f t="shared" si="96"/>
        <v>2023-07-31</v>
      </c>
      <c r="E520" s="2">
        <f t="shared" si="97"/>
        <v>86</v>
      </c>
      <c r="F520" s="2">
        <v>5</v>
      </c>
      <c r="G520" s="2" t="s">
        <v>3829</v>
      </c>
      <c r="H520" s="2">
        <v>46</v>
      </c>
      <c r="I520" s="2">
        <v>40</v>
      </c>
      <c r="J520" s="2">
        <f t="shared" si="98"/>
        <v>6</v>
      </c>
      <c r="K520" s="4" t="str">
        <f t="shared" si="99"/>
        <v>31</v>
      </c>
      <c r="L520" s="4" t="str">
        <f t="shared" si="100"/>
        <v>07</v>
      </c>
      <c r="M520" s="4" t="str">
        <f t="shared" si="101"/>
        <v>2023</v>
      </c>
      <c r="N520" t="str">
        <f t="shared" si="102"/>
        <v>13:10</v>
      </c>
      <c r="O520" t="s">
        <v>3723</v>
      </c>
      <c r="P520" t="s">
        <v>3559</v>
      </c>
      <c r="Q520" t="s">
        <v>1342</v>
      </c>
      <c r="R520" s="4" t="str">
        <f t="shared" si="103"/>
        <v>2023-10-25</v>
      </c>
      <c r="S520" s="4" t="str">
        <f t="shared" si="104"/>
        <v>25</v>
      </c>
      <c r="T520" s="4" t="str">
        <f t="shared" si="105"/>
        <v>10</v>
      </c>
      <c r="U520" s="4" t="str">
        <f t="shared" si="106"/>
        <v>2023</v>
      </c>
      <c r="V520" t="str">
        <f t="shared" si="107"/>
        <v>13:02</v>
      </c>
      <c r="W520" t="s">
        <v>3776</v>
      </c>
      <c r="X520">
        <v>423092831352</v>
      </c>
      <c r="Y520" s="2">
        <v>423092831352</v>
      </c>
      <c r="Z520" t="s">
        <v>725</v>
      </c>
      <c r="AA520" t="s">
        <v>726</v>
      </c>
      <c r="AB520" t="s">
        <v>604</v>
      </c>
      <c r="AC520" t="s">
        <v>3816</v>
      </c>
      <c r="AD520" t="s">
        <v>1343</v>
      </c>
      <c r="AE520" t="s">
        <v>3726</v>
      </c>
      <c r="AF520" t="s">
        <v>2221</v>
      </c>
      <c r="AG520" t="s">
        <v>3587</v>
      </c>
    </row>
    <row r="521" spans="1:33" x14ac:dyDescent="0.25">
      <c r="A521" t="s">
        <v>12</v>
      </c>
      <c r="B521">
        <v>727167</v>
      </c>
      <c r="C521" t="s">
        <v>1335</v>
      </c>
      <c r="D521" s="4" t="str">
        <f t="shared" si="96"/>
        <v>2023-07-31</v>
      </c>
      <c r="E521" s="2">
        <f t="shared" si="97"/>
        <v>0</v>
      </c>
      <c r="F521" s="2">
        <v>5</v>
      </c>
      <c r="G521" s="2" t="s">
        <v>3830</v>
      </c>
      <c r="H521" s="2">
        <v>46</v>
      </c>
      <c r="I521" s="2">
        <v>40</v>
      </c>
      <c r="J521" s="2">
        <f t="shared" si="98"/>
        <v>6</v>
      </c>
      <c r="K521" s="4" t="str">
        <f t="shared" si="99"/>
        <v>31</v>
      </c>
      <c r="L521" s="4" t="str">
        <f t="shared" si="100"/>
        <v>07</v>
      </c>
      <c r="M521" s="4" t="str">
        <f t="shared" si="101"/>
        <v>2023</v>
      </c>
      <c r="N521" t="str">
        <f t="shared" si="102"/>
        <v>16:06</v>
      </c>
      <c r="O521" t="s">
        <v>3723</v>
      </c>
      <c r="P521" t="s">
        <v>3559</v>
      </c>
      <c r="Q521" t="s">
        <v>1336</v>
      </c>
      <c r="R521" s="4" t="str">
        <f t="shared" si="103"/>
        <v>2023-07-31</v>
      </c>
      <c r="S521" s="4" t="str">
        <f t="shared" si="104"/>
        <v>31</v>
      </c>
      <c r="T521" s="4" t="str">
        <f t="shared" si="105"/>
        <v>07</v>
      </c>
      <c r="U521" s="4" t="str">
        <f t="shared" si="106"/>
        <v>2023</v>
      </c>
      <c r="V521" t="str">
        <f t="shared" si="107"/>
        <v>19:02</v>
      </c>
      <c r="W521" t="s">
        <v>3723</v>
      </c>
      <c r="X521">
        <v>5736914768788</v>
      </c>
      <c r="Y521" s="2">
        <v>5736914768788</v>
      </c>
      <c r="Z521" t="s">
        <v>1337</v>
      </c>
      <c r="AA521" t="s">
        <v>1338</v>
      </c>
      <c r="AB521" t="s">
        <v>35</v>
      </c>
      <c r="AC521" t="s">
        <v>3823</v>
      </c>
      <c r="AD521" t="s">
        <v>1339</v>
      </c>
      <c r="AE521" t="s">
        <v>1340</v>
      </c>
      <c r="AF521" t="s">
        <v>3578</v>
      </c>
      <c r="AG521" t="s">
        <v>3582</v>
      </c>
    </row>
    <row r="522" spans="1:33" x14ac:dyDescent="0.25">
      <c r="A522" t="s">
        <v>12</v>
      </c>
      <c r="B522">
        <v>727410</v>
      </c>
      <c r="C522" t="s">
        <v>1329</v>
      </c>
      <c r="D522" s="4" t="str">
        <f t="shared" si="96"/>
        <v>2023-07-31</v>
      </c>
      <c r="E522" s="2">
        <f t="shared" si="97"/>
        <v>1</v>
      </c>
      <c r="F522" s="2">
        <v>5</v>
      </c>
      <c r="G522" s="2" t="s">
        <v>3830</v>
      </c>
      <c r="H522" s="2">
        <v>46</v>
      </c>
      <c r="I522" s="2">
        <v>40</v>
      </c>
      <c r="J522" s="2">
        <f t="shared" si="98"/>
        <v>6</v>
      </c>
      <c r="K522" s="4" t="str">
        <f t="shared" si="99"/>
        <v>31</v>
      </c>
      <c r="L522" s="4" t="str">
        <f t="shared" si="100"/>
        <v>07</v>
      </c>
      <c r="M522" s="4" t="str">
        <f t="shared" si="101"/>
        <v>2023</v>
      </c>
      <c r="N522" t="str">
        <f t="shared" si="102"/>
        <v>23:20</v>
      </c>
      <c r="O522" t="s">
        <v>3723</v>
      </c>
      <c r="P522" t="s">
        <v>3559</v>
      </c>
      <c r="Q522" t="s">
        <v>1330</v>
      </c>
      <c r="R522" s="4" t="str">
        <f t="shared" si="103"/>
        <v>2023-08-01</v>
      </c>
      <c r="S522" s="4" t="str">
        <f t="shared" si="104"/>
        <v>01</v>
      </c>
      <c r="T522" s="4" t="str">
        <f t="shared" si="105"/>
        <v>08</v>
      </c>
      <c r="U522" s="4" t="str">
        <f t="shared" si="106"/>
        <v>2023</v>
      </c>
      <c r="V522" t="str">
        <f t="shared" si="107"/>
        <v>16:03</v>
      </c>
      <c r="W522" t="s">
        <v>3735</v>
      </c>
      <c r="X522">
        <v>397646822171</v>
      </c>
      <c r="Y522" s="2">
        <v>397646822171</v>
      </c>
      <c r="Z522" t="s">
        <v>1331</v>
      </c>
      <c r="AA522" t="s">
        <v>1332</v>
      </c>
      <c r="AB522" t="s">
        <v>35</v>
      </c>
      <c r="AC522" t="s">
        <v>3823</v>
      </c>
      <c r="AD522" t="s">
        <v>1333</v>
      </c>
      <c r="AE522" t="s">
        <v>1334</v>
      </c>
      <c r="AF522" t="s">
        <v>3581</v>
      </c>
      <c r="AG522" t="s">
        <v>3583</v>
      </c>
    </row>
    <row r="523" spans="1:33" x14ac:dyDescent="0.25">
      <c r="A523" t="s">
        <v>12</v>
      </c>
      <c r="B523">
        <v>727910</v>
      </c>
      <c r="C523" t="s">
        <v>1323</v>
      </c>
      <c r="D523" s="4" t="str">
        <f t="shared" si="96"/>
        <v>2023-08-01</v>
      </c>
      <c r="E523" s="2">
        <f t="shared" si="97"/>
        <v>10</v>
      </c>
      <c r="F523" s="2">
        <v>5</v>
      </c>
      <c r="G523" s="2" t="s">
        <v>3829</v>
      </c>
      <c r="H523" s="2">
        <v>33</v>
      </c>
      <c r="I523" s="2">
        <v>40</v>
      </c>
      <c r="J523" s="2">
        <f t="shared" si="98"/>
        <v>-7</v>
      </c>
      <c r="K523" s="4" t="str">
        <f t="shared" si="99"/>
        <v>01</v>
      </c>
      <c r="L523" s="4" t="str">
        <f t="shared" si="100"/>
        <v>08</v>
      </c>
      <c r="M523" s="4" t="str">
        <f t="shared" si="101"/>
        <v>2023</v>
      </c>
      <c r="N523" t="str">
        <f t="shared" si="102"/>
        <v>20:30</v>
      </c>
      <c r="O523" t="s">
        <v>3735</v>
      </c>
      <c r="P523" t="s">
        <v>3559</v>
      </c>
      <c r="Q523" t="s">
        <v>1324</v>
      </c>
      <c r="R523" s="4" t="str">
        <f t="shared" si="103"/>
        <v>2023-08-11</v>
      </c>
      <c r="S523" s="4" t="str">
        <f t="shared" si="104"/>
        <v>11</v>
      </c>
      <c r="T523" s="4" t="str">
        <f t="shared" si="105"/>
        <v>08</v>
      </c>
      <c r="U523" s="4" t="str">
        <f t="shared" si="106"/>
        <v>2023</v>
      </c>
      <c r="V523" t="str">
        <f t="shared" si="107"/>
        <v>19:03</v>
      </c>
      <c r="W523" t="s">
        <v>3735</v>
      </c>
      <c r="X523">
        <v>394986104291</v>
      </c>
      <c r="Y523" s="2">
        <v>394986104291</v>
      </c>
      <c r="Z523" t="s">
        <v>1325</v>
      </c>
      <c r="AA523" t="s">
        <v>1326</v>
      </c>
      <c r="AB523" t="s">
        <v>35</v>
      </c>
      <c r="AC523" t="s">
        <v>3823</v>
      </c>
      <c r="AD523" t="s">
        <v>1327</v>
      </c>
      <c r="AE523" t="s">
        <v>1328</v>
      </c>
      <c r="AF523" t="s">
        <v>3581</v>
      </c>
      <c r="AG523" t="s">
        <v>3583</v>
      </c>
    </row>
    <row r="524" spans="1:33" x14ac:dyDescent="0.25">
      <c r="A524" t="s">
        <v>12</v>
      </c>
      <c r="B524">
        <v>727969</v>
      </c>
      <c r="C524" t="s">
        <v>1319</v>
      </c>
      <c r="D524" s="4" t="str">
        <f t="shared" si="96"/>
        <v>2023-08-01</v>
      </c>
      <c r="E524" s="2">
        <f t="shared" si="97"/>
        <v>57</v>
      </c>
      <c r="F524" s="2">
        <v>5</v>
      </c>
      <c r="G524" s="2" t="s">
        <v>3829</v>
      </c>
      <c r="H524" s="2">
        <v>33</v>
      </c>
      <c r="I524" s="2">
        <v>40</v>
      </c>
      <c r="J524" s="2">
        <f t="shared" si="98"/>
        <v>-7</v>
      </c>
      <c r="K524" s="4" t="str">
        <f t="shared" si="99"/>
        <v>01</v>
      </c>
      <c r="L524" s="4" t="str">
        <f t="shared" si="100"/>
        <v>08</v>
      </c>
      <c r="M524" s="4" t="str">
        <f t="shared" si="101"/>
        <v>2023</v>
      </c>
      <c r="N524" t="str">
        <f t="shared" si="102"/>
        <v>21:48</v>
      </c>
      <c r="O524" t="s">
        <v>3735</v>
      </c>
      <c r="P524" t="s">
        <v>3559</v>
      </c>
      <c r="Q524" t="s">
        <v>1320</v>
      </c>
      <c r="R524" s="4" t="str">
        <f t="shared" si="103"/>
        <v>2023-09-27</v>
      </c>
      <c r="S524" s="4" t="str">
        <f t="shared" si="104"/>
        <v>27</v>
      </c>
      <c r="T524" s="4" t="str">
        <f t="shared" si="105"/>
        <v>09</v>
      </c>
      <c r="U524" s="4" t="str">
        <f t="shared" si="106"/>
        <v>2023</v>
      </c>
      <c r="V524" t="str">
        <f t="shared" si="107"/>
        <v>13:03</v>
      </c>
      <c r="W524" t="s">
        <v>3763</v>
      </c>
      <c r="X524">
        <v>9516767928084</v>
      </c>
      <c r="Y524" s="2">
        <v>9516767928084</v>
      </c>
      <c r="Z524" t="s">
        <v>179</v>
      </c>
      <c r="AA524" t="s">
        <v>180</v>
      </c>
      <c r="AB524" t="s">
        <v>16</v>
      </c>
      <c r="AC524" t="s">
        <v>3821</v>
      </c>
      <c r="AD524" t="s">
        <v>1321</v>
      </c>
      <c r="AE524" t="s">
        <v>1322</v>
      </c>
      <c r="AF524" t="s">
        <v>3576</v>
      </c>
      <c r="AG524" t="s">
        <v>3577</v>
      </c>
    </row>
    <row r="525" spans="1:33" x14ac:dyDescent="0.25">
      <c r="A525" t="s">
        <v>12</v>
      </c>
      <c r="B525">
        <v>727970</v>
      </c>
      <c r="C525" t="s">
        <v>1316</v>
      </c>
      <c r="D525" s="4" t="str">
        <f t="shared" si="96"/>
        <v>2023-08-01</v>
      </c>
      <c r="E525" s="2">
        <f t="shared" si="97"/>
        <v>9</v>
      </c>
      <c r="F525" s="2">
        <v>5</v>
      </c>
      <c r="G525" s="2" t="s">
        <v>3829</v>
      </c>
      <c r="H525" s="2">
        <v>33</v>
      </c>
      <c r="I525" s="2">
        <v>40</v>
      </c>
      <c r="J525" s="2">
        <f t="shared" si="98"/>
        <v>-7</v>
      </c>
      <c r="K525" s="4" t="str">
        <f t="shared" si="99"/>
        <v>01</v>
      </c>
      <c r="L525" s="4" t="str">
        <f t="shared" si="100"/>
        <v>08</v>
      </c>
      <c r="M525" s="4" t="str">
        <f t="shared" si="101"/>
        <v>2023</v>
      </c>
      <c r="N525" t="str">
        <f t="shared" si="102"/>
        <v>21:49</v>
      </c>
      <c r="O525" t="s">
        <v>3735</v>
      </c>
      <c r="P525" t="s">
        <v>3559</v>
      </c>
      <c r="Q525" t="s">
        <v>1309</v>
      </c>
      <c r="R525" s="4" t="str">
        <f t="shared" si="103"/>
        <v>2023-08-10</v>
      </c>
      <c r="S525" s="4" t="str">
        <f t="shared" si="104"/>
        <v>10</v>
      </c>
      <c r="T525" s="4" t="str">
        <f t="shared" si="105"/>
        <v>08</v>
      </c>
      <c r="U525" s="4" t="str">
        <f t="shared" si="106"/>
        <v>2023</v>
      </c>
      <c r="V525" t="str">
        <f t="shared" si="107"/>
        <v>15:03</v>
      </c>
      <c r="W525" t="s">
        <v>3735</v>
      </c>
      <c r="X525">
        <v>397571403371</v>
      </c>
      <c r="Y525" s="2">
        <v>397571403371</v>
      </c>
      <c r="Z525" t="s">
        <v>1205</v>
      </c>
      <c r="AA525" t="s">
        <v>1206</v>
      </c>
      <c r="AB525" t="s">
        <v>35</v>
      </c>
      <c r="AC525" t="s">
        <v>3823</v>
      </c>
      <c r="AD525" t="s">
        <v>1317</v>
      </c>
      <c r="AE525" t="s">
        <v>1318</v>
      </c>
      <c r="AF525" t="s">
        <v>3581</v>
      </c>
      <c r="AG525" t="s">
        <v>3583</v>
      </c>
    </row>
    <row r="526" spans="1:33" x14ac:dyDescent="0.25">
      <c r="A526" t="s">
        <v>12</v>
      </c>
      <c r="B526">
        <v>727999</v>
      </c>
      <c r="C526" t="s">
        <v>1313</v>
      </c>
      <c r="D526" s="4" t="str">
        <f t="shared" si="96"/>
        <v>2023-08-01</v>
      </c>
      <c r="E526" s="2">
        <f t="shared" si="97"/>
        <v>57</v>
      </c>
      <c r="F526" s="2">
        <v>5</v>
      </c>
      <c r="G526" s="2" t="s">
        <v>3829</v>
      </c>
      <c r="H526" s="2">
        <v>33</v>
      </c>
      <c r="I526" s="2">
        <v>40</v>
      </c>
      <c r="J526" s="2">
        <f t="shared" si="98"/>
        <v>-7</v>
      </c>
      <c r="K526" s="4" t="str">
        <f t="shared" si="99"/>
        <v>01</v>
      </c>
      <c r="L526" s="4" t="str">
        <f t="shared" si="100"/>
        <v>08</v>
      </c>
      <c r="M526" s="4" t="str">
        <f t="shared" si="101"/>
        <v>2023</v>
      </c>
      <c r="N526" t="str">
        <f t="shared" si="102"/>
        <v>22:51</v>
      </c>
      <c r="O526" t="s">
        <v>3735</v>
      </c>
      <c r="P526" t="s">
        <v>3559</v>
      </c>
      <c r="Q526" t="s">
        <v>1286</v>
      </c>
      <c r="R526" s="4" t="str">
        <f t="shared" si="103"/>
        <v>2023-09-27</v>
      </c>
      <c r="S526" s="4" t="str">
        <f t="shared" si="104"/>
        <v>27</v>
      </c>
      <c r="T526" s="4" t="str">
        <f t="shared" si="105"/>
        <v>09</v>
      </c>
      <c r="U526" s="4" t="str">
        <f t="shared" si="106"/>
        <v>2023</v>
      </c>
      <c r="V526" t="str">
        <f t="shared" si="107"/>
        <v>13:03</v>
      </c>
      <c r="W526" t="s">
        <v>3763</v>
      </c>
      <c r="X526">
        <v>9516767928084</v>
      </c>
      <c r="Y526" s="2">
        <v>9516767928084</v>
      </c>
      <c r="Z526" t="s">
        <v>179</v>
      </c>
      <c r="AA526" t="s">
        <v>180</v>
      </c>
      <c r="AB526" t="s">
        <v>16</v>
      </c>
      <c r="AC526" t="s">
        <v>3821</v>
      </c>
      <c r="AD526" t="s">
        <v>1314</v>
      </c>
      <c r="AE526" t="s">
        <v>1315</v>
      </c>
      <c r="AF526" t="s">
        <v>3576</v>
      </c>
      <c r="AG526" t="s">
        <v>3577</v>
      </c>
    </row>
    <row r="527" spans="1:33" x14ac:dyDescent="0.25">
      <c r="A527" t="s">
        <v>12</v>
      </c>
      <c r="B527">
        <v>728024</v>
      </c>
      <c r="C527" t="s">
        <v>1308</v>
      </c>
      <c r="D527" s="4" t="str">
        <f t="shared" si="96"/>
        <v>2023-08-02</v>
      </c>
      <c r="E527" s="2">
        <f t="shared" si="97"/>
        <v>8</v>
      </c>
      <c r="F527" s="2">
        <v>5</v>
      </c>
      <c r="G527" s="2" t="s">
        <v>3829</v>
      </c>
      <c r="H527" s="2">
        <v>33</v>
      </c>
      <c r="I527" s="2">
        <v>40</v>
      </c>
      <c r="J527" s="2">
        <f t="shared" si="98"/>
        <v>-7</v>
      </c>
      <c r="K527" s="4" t="str">
        <f t="shared" si="99"/>
        <v>02</v>
      </c>
      <c r="L527" s="4" t="str">
        <f t="shared" si="100"/>
        <v>08</v>
      </c>
      <c r="M527" s="4" t="str">
        <f t="shared" si="101"/>
        <v>2023</v>
      </c>
      <c r="N527" t="str">
        <f t="shared" si="102"/>
        <v>00:46</v>
      </c>
      <c r="O527" t="s">
        <v>3735</v>
      </c>
      <c r="P527" t="s">
        <v>3559</v>
      </c>
      <c r="Q527" t="s">
        <v>1309</v>
      </c>
      <c r="R527" s="4" t="str">
        <f t="shared" si="103"/>
        <v>2023-08-10</v>
      </c>
      <c r="S527" s="4" t="str">
        <f t="shared" si="104"/>
        <v>10</v>
      </c>
      <c r="T527" s="4" t="str">
        <f t="shared" si="105"/>
        <v>08</v>
      </c>
      <c r="U527" s="4" t="str">
        <f t="shared" si="106"/>
        <v>2023</v>
      </c>
      <c r="V527" t="str">
        <f t="shared" si="107"/>
        <v>15:03</v>
      </c>
      <c r="W527" t="s">
        <v>3735</v>
      </c>
      <c r="X527">
        <v>5735404604180</v>
      </c>
      <c r="Y527" s="2">
        <v>5735404604180</v>
      </c>
      <c r="Z527" t="s">
        <v>1310</v>
      </c>
      <c r="AA527" t="s">
        <v>1311</v>
      </c>
      <c r="AB527" t="s">
        <v>204</v>
      </c>
      <c r="AC527" t="s">
        <v>3822</v>
      </c>
      <c r="AD527" t="s">
        <v>1312</v>
      </c>
      <c r="AE527" t="s">
        <v>3615</v>
      </c>
      <c r="AF527" t="s">
        <v>3578</v>
      </c>
      <c r="AG527" t="s">
        <v>3579</v>
      </c>
    </row>
    <row r="528" spans="1:33" x14ac:dyDescent="0.25">
      <c r="A528" t="s">
        <v>12</v>
      </c>
      <c r="B528">
        <v>728110</v>
      </c>
      <c r="C528" t="s">
        <v>1304</v>
      </c>
      <c r="D528" s="4" t="str">
        <f t="shared" si="96"/>
        <v>2023-08-02</v>
      </c>
      <c r="E528" s="2">
        <f t="shared" si="97"/>
        <v>56</v>
      </c>
      <c r="F528" s="2">
        <v>5</v>
      </c>
      <c r="G528" s="2" t="s">
        <v>3829</v>
      </c>
      <c r="H528" s="2">
        <v>33</v>
      </c>
      <c r="I528" s="2">
        <v>40</v>
      </c>
      <c r="J528" s="2">
        <f t="shared" si="98"/>
        <v>-7</v>
      </c>
      <c r="K528" s="4" t="str">
        <f t="shared" si="99"/>
        <v>02</v>
      </c>
      <c r="L528" s="4" t="str">
        <f t="shared" si="100"/>
        <v>08</v>
      </c>
      <c r="M528" s="4" t="str">
        <f t="shared" si="101"/>
        <v>2023</v>
      </c>
      <c r="N528" t="str">
        <f t="shared" si="102"/>
        <v>13:25</v>
      </c>
      <c r="O528" t="s">
        <v>3735</v>
      </c>
      <c r="P528" t="s">
        <v>3559</v>
      </c>
      <c r="Q528" t="s">
        <v>1305</v>
      </c>
      <c r="R528" s="4" t="str">
        <f t="shared" si="103"/>
        <v>2023-09-27</v>
      </c>
      <c r="S528" s="4" t="str">
        <f t="shared" si="104"/>
        <v>27</v>
      </c>
      <c r="T528" s="4" t="str">
        <f t="shared" si="105"/>
        <v>09</v>
      </c>
      <c r="U528" s="4" t="str">
        <f t="shared" si="106"/>
        <v>2023</v>
      </c>
      <c r="V528" t="str">
        <f t="shared" si="107"/>
        <v>14:03</v>
      </c>
      <c r="W528" t="s">
        <v>3763</v>
      </c>
      <c r="X528">
        <v>17936313295380</v>
      </c>
      <c r="Y528" s="2">
        <v>17936313295380</v>
      </c>
      <c r="Z528" t="s">
        <v>1127</v>
      </c>
      <c r="AA528" t="s">
        <v>1128</v>
      </c>
      <c r="AB528" t="s">
        <v>16</v>
      </c>
      <c r="AC528" t="s">
        <v>3821</v>
      </c>
      <c r="AD528" t="s">
        <v>1306</v>
      </c>
      <c r="AE528" t="s">
        <v>1307</v>
      </c>
      <c r="AF528" t="s">
        <v>3578</v>
      </c>
      <c r="AG528" t="s">
        <v>3579</v>
      </c>
    </row>
    <row r="529" spans="1:33" x14ac:dyDescent="0.25">
      <c r="A529" t="s">
        <v>12</v>
      </c>
      <c r="B529">
        <v>728133</v>
      </c>
      <c r="C529" t="s">
        <v>1299</v>
      </c>
      <c r="D529" s="4" t="str">
        <f t="shared" si="96"/>
        <v>2023-08-02</v>
      </c>
      <c r="E529" s="2">
        <f t="shared" si="97"/>
        <v>85</v>
      </c>
      <c r="F529" s="2">
        <v>5</v>
      </c>
      <c r="G529" s="2" t="s">
        <v>3829</v>
      </c>
      <c r="H529" s="2">
        <v>33</v>
      </c>
      <c r="I529" s="2">
        <v>40</v>
      </c>
      <c r="J529" s="2">
        <f t="shared" si="98"/>
        <v>-7</v>
      </c>
      <c r="K529" s="4" t="str">
        <f t="shared" si="99"/>
        <v>02</v>
      </c>
      <c r="L529" s="4" t="str">
        <f t="shared" si="100"/>
        <v>08</v>
      </c>
      <c r="M529" s="4" t="str">
        <f t="shared" si="101"/>
        <v>2023</v>
      </c>
      <c r="N529" t="str">
        <f t="shared" si="102"/>
        <v>14:12</v>
      </c>
      <c r="O529" t="s">
        <v>3735</v>
      </c>
      <c r="P529" t="s">
        <v>3559</v>
      </c>
      <c r="Q529" t="s">
        <v>1300</v>
      </c>
      <c r="R529" s="4" t="str">
        <f t="shared" si="103"/>
        <v>2023-10-26</v>
      </c>
      <c r="S529" s="4" t="str">
        <f t="shared" si="104"/>
        <v>26</v>
      </c>
      <c r="T529" s="4" t="str">
        <f t="shared" si="105"/>
        <v>10</v>
      </c>
      <c r="U529" s="4" t="str">
        <f t="shared" si="106"/>
        <v>2023</v>
      </c>
      <c r="V529" t="str">
        <f t="shared" si="107"/>
        <v>15:03</v>
      </c>
      <c r="W529" t="s">
        <v>3776</v>
      </c>
      <c r="X529">
        <v>1905371778787</v>
      </c>
      <c r="Y529" s="2">
        <v>1905371778787</v>
      </c>
      <c r="Z529" t="s">
        <v>1301</v>
      </c>
      <c r="AA529" t="s">
        <v>1302</v>
      </c>
      <c r="AB529" t="s">
        <v>604</v>
      </c>
      <c r="AC529" t="s">
        <v>3817</v>
      </c>
      <c r="AD529" t="s">
        <v>1303</v>
      </c>
      <c r="AE529" t="s">
        <v>3739</v>
      </c>
      <c r="AF529" t="s">
        <v>3578</v>
      </c>
      <c r="AG529" t="s">
        <v>3585</v>
      </c>
    </row>
    <row r="530" spans="1:33" x14ac:dyDescent="0.25">
      <c r="A530" t="s">
        <v>12</v>
      </c>
      <c r="B530">
        <v>728351</v>
      </c>
      <c r="C530" t="s">
        <v>1294</v>
      </c>
      <c r="D530" s="4" t="str">
        <f t="shared" si="96"/>
        <v>2023-08-02</v>
      </c>
      <c r="E530" s="2">
        <f t="shared" si="97"/>
        <v>9</v>
      </c>
      <c r="F530" s="2">
        <v>5</v>
      </c>
      <c r="G530" s="2" t="s">
        <v>3829</v>
      </c>
      <c r="H530" s="2">
        <v>33</v>
      </c>
      <c r="I530" s="2">
        <v>40</v>
      </c>
      <c r="J530" s="2">
        <f t="shared" si="98"/>
        <v>-7</v>
      </c>
      <c r="K530" s="4" t="str">
        <f t="shared" si="99"/>
        <v>02</v>
      </c>
      <c r="L530" s="4" t="str">
        <f t="shared" si="100"/>
        <v>08</v>
      </c>
      <c r="M530" s="4" t="str">
        <f t="shared" si="101"/>
        <v>2023</v>
      </c>
      <c r="N530" t="str">
        <f t="shared" si="102"/>
        <v>19:57</v>
      </c>
      <c r="O530" t="s">
        <v>3735</v>
      </c>
      <c r="P530" t="s">
        <v>3559</v>
      </c>
      <c r="Q530" t="s">
        <v>1204</v>
      </c>
      <c r="R530" s="4" t="str">
        <f t="shared" si="103"/>
        <v>2023-08-11</v>
      </c>
      <c r="S530" s="4" t="str">
        <f t="shared" si="104"/>
        <v>11</v>
      </c>
      <c r="T530" s="4" t="str">
        <f t="shared" si="105"/>
        <v>08</v>
      </c>
      <c r="U530" s="4" t="str">
        <f t="shared" si="106"/>
        <v>2023</v>
      </c>
      <c r="V530" t="str">
        <f t="shared" si="107"/>
        <v>18:03</v>
      </c>
      <c r="W530" t="s">
        <v>3735</v>
      </c>
      <c r="X530">
        <v>17941625733268</v>
      </c>
      <c r="Y530" s="2">
        <v>17941625733268</v>
      </c>
      <c r="Z530" t="s">
        <v>1295</v>
      </c>
      <c r="AA530" t="s">
        <v>1296</v>
      </c>
      <c r="AB530" t="s">
        <v>35</v>
      </c>
      <c r="AC530" t="s">
        <v>3823</v>
      </c>
      <c r="AD530" t="s">
        <v>1297</v>
      </c>
      <c r="AE530" t="s">
        <v>1298</v>
      </c>
      <c r="AF530" t="s">
        <v>3581</v>
      </c>
      <c r="AG530" t="s">
        <v>3583</v>
      </c>
    </row>
    <row r="531" spans="1:33" x14ac:dyDescent="0.25">
      <c r="A531" t="s">
        <v>12</v>
      </c>
      <c r="B531">
        <v>729020</v>
      </c>
      <c r="C531" t="s">
        <v>1292</v>
      </c>
      <c r="D531" s="4" t="str">
        <f t="shared" si="96"/>
        <v>2023-08-04</v>
      </c>
      <c r="E531" s="2">
        <f t="shared" si="97"/>
        <v>81</v>
      </c>
      <c r="F531" s="2">
        <v>5</v>
      </c>
      <c r="G531" s="2" t="s">
        <v>3829</v>
      </c>
      <c r="H531" s="2">
        <v>33</v>
      </c>
      <c r="I531" s="2">
        <v>40</v>
      </c>
      <c r="J531" s="2">
        <f t="shared" si="98"/>
        <v>-7</v>
      </c>
      <c r="K531" s="4" t="str">
        <f t="shared" si="99"/>
        <v>04</v>
      </c>
      <c r="L531" s="4" t="str">
        <f t="shared" si="100"/>
        <v>08</v>
      </c>
      <c r="M531" s="4" t="str">
        <f t="shared" si="101"/>
        <v>2023</v>
      </c>
      <c r="N531" t="str">
        <f t="shared" si="102"/>
        <v>17:18</v>
      </c>
      <c r="O531" t="s">
        <v>3735</v>
      </c>
      <c r="P531" t="s">
        <v>3559</v>
      </c>
      <c r="Q531" t="s">
        <v>1218</v>
      </c>
      <c r="R531" s="4" t="str">
        <f t="shared" si="103"/>
        <v>2023-10-24</v>
      </c>
      <c r="S531" s="4" t="str">
        <f t="shared" si="104"/>
        <v>24</v>
      </c>
      <c r="T531" s="4" t="str">
        <f t="shared" si="105"/>
        <v>10</v>
      </c>
      <c r="U531" s="4" t="str">
        <f t="shared" si="106"/>
        <v>2023</v>
      </c>
      <c r="V531" t="str">
        <f t="shared" si="107"/>
        <v>20:03</v>
      </c>
      <c r="W531" t="s">
        <v>3776</v>
      </c>
      <c r="X531">
        <v>423092831352</v>
      </c>
      <c r="Y531" s="2">
        <v>423092831352</v>
      </c>
      <c r="Z531" t="s">
        <v>725</v>
      </c>
      <c r="AA531" t="s">
        <v>726</v>
      </c>
      <c r="AB531" t="s">
        <v>604</v>
      </c>
      <c r="AC531" t="s">
        <v>3816</v>
      </c>
      <c r="AD531" t="s">
        <v>1293</v>
      </c>
      <c r="AE531" t="s">
        <v>3740</v>
      </c>
      <c r="AF531" t="s">
        <v>3578</v>
      </c>
      <c r="AG531" t="s">
        <v>3587</v>
      </c>
    </row>
    <row r="532" spans="1:33" x14ac:dyDescent="0.25">
      <c r="A532" t="s">
        <v>12</v>
      </c>
      <c r="B532">
        <v>729249</v>
      </c>
      <c r="C532" t="s">
        <v>1289</v>
      </c>
      <c r="D532" s="4" t="str">
        <f t="shared" si="96"/>
        <v>2023-08-06</v>
      </c>
      <c r="E532" s="2">
        <f t="shared" si="97"/>
        <v>52</v>
      </c>
      <c r="F532" s="2">
        <v>5</v>
      </c>
      <c r="G532" s="2" t="s">
        <v>3829</v>
      </c>
      <c r="H532" s="2">
        <v>33</v>
      </c>
      <c r="I532" s="2">
        <v>40</v>
      </c>
      <c r="J532" s="2">
        <f t="shared" si="98"/>
        <v>-7</v>
      </c>
      <c r="K532" s="4" t="str">
        <f t="shared" si="99"/>
        <v>06</v>
      </c>
      <c r="L532" s="4" t="str">
        <f t="shared" si="100"/>
        <v>08</v>
      </c>
      <c r="M532" s="4" t="str">
        <f t="shared" si="101"/>
        <v>2023</v>
      </c>
      <c r="N532" t="str">
        <f t="shared" si="102"/>
        <v>21:01</v>
      </c>
      <c r="O532" t="s">
        <v>3735</v>
      </c>
      <c r="P532" t="s">
        <v>3559</v>
      </c>
      <c r="Q532" t="s">
        <v>1286</v>
      </c>
      <c r="R532" s="4" t="str">
        <f t="shared" si="103"/>
        <v>2023-09-27</v>
      </c>
      <c r="S532" s="4" t="str">
        <f t="shared" si="104"/>
        <v>27</v>
      </c>
      <c r="T532" s="4" t="str">
        <f t="shared" si="105"/>
        <v>09</v>
      </c>
      <c r="U532" s="4" t="str">
        <f t="shared" si="106"/>
        <v>2023</v>
      </c>
      <c r="V532" t="str">
        <f t="shared" si="107"/>
        <v>13:03</v>
      </c>
      <c r="W532" t="s">
        <v>3763</v>
      </c>
      <c r="X532">
        <v>12648117315604</v>
      </c>
      <c r="Y532" s="2">
        <v>12648117315604</v>
      </c>
      <c r="Z532" t="s">
        <v>14</v>
      </c>
      <c r="AA532" t="s">
        <v>15</v>
      </c>
      <c r="AB532" t="s">
        <v>16</v>
      </c>
      <c r="AC532" t="s">
        <v>3821</v>
      </c>
      <c r="AD532" t="s">
        <v>1290</v>
      </c>
      <c r="AE532" t="s">
        <v>1291</v>
      </c>
      <c r="AF532" t="s">
        <v>3576</v>
      </c>
      <c r="AG532" t="s">
        <v>3577</v>
      </c>
    </row>
    <row r="533" spans="1:33" x14ac:dyDescent="0.25">
      <c r="A533" t="s">
        <v>12</v>
      </c>
      <c r="B533">
        <v>729395</v>
      </c>
      <c r="C533" t="s">
        <v>57</v>
      </c>
      <c r="D533" s="4" t="str">
        <f t="shared" si="96"/>
        <v>2023-08-07</v>
      </c>
      <c r="E533" s="2">
        <f t="shared" si="97"/>
        <v>102</v>
      </c>
      <c r="F533" s="2">
        <v>5</v>
      </c>
      <c r="G533" s="2" t="s">
        <v>3829</v>
      </c>
      <c r="H533" s="2">
        <v>33</v>
      </c>
      <c r="I533" s="2">
        <v>40</v>
      </c>
      <c r="J533" s="2">
        <f t="shared" si="98"/>
        <v>-7</v>
      </c>
      <c r="K533" s="4" t="str">
        <f t="shared" si="99"/>
        <v>07</v>
      </c>
      <c r="L533" s="4" t="str">
        <f t="shared" si="100"/>
        <v>08</v>
      </c>
      <c r="M533" s="4" t="str">
        <f t="shared" si="101"/>
        <v>2023</v>
      </c>
      <c r="N533" t="str">
        <f t="shared" si="102"/>
        <v>15:47</v>
      </c>
      <c r="O533" t="s">
        <v>3735</v>
      </c>
      <c r="P533" t="s">
        <v>3559</v>
      </c>
      <c r="Q533" t="s">
        <v>58</v>
      </c>
      <c r="R533" s="4" t="str">
        <f t="shared" si="103"/>
        <v>2023-11-17</v>
      </c>
      <c r="S533" s="4" t="str">
        <f t="shared" si="104"/>
        <v>17</v>
      </c>
      <c r="T533" s="4" t="str">
        <f t="shared" si="105"/>
        <v>11</v>
      </c>
      <c r="U533" s="4" t="str">
        <f t="shared" si="106"/>
        <v>2023</v>
      </c>
      <c r="V533" t="str">
        <f t="shared" si="107"/>
        <v>19:30</v>
      </c>
      <c r="W533" t="s">
        <v>3792</v>
      </c>
      <c r="X533">
        <v>18064860764052</v>
      </c>
      <c r="Y533" s="2">
        <v>18064860764052</v>
      </c>
      <c r="Z533" t="s">
        <v>59</v>
      </c>
      <c r="AA533" t="s">
        <v>60</v>
      </c>
      <c r="AB533" t="s">
        <v>28</v>
      </c>
      <c r="AC533" t="s">
        <v>3816</v>
      </c>
      <c r="AD533" t="s">
        <v>61</v>
      </c>
      <c r="AE533" t="s">
        <v>62</v>
      </c>
      <c r="AF533" t="s">
        <v>2221</v>
      </c>
      <c r="AG533" t="s">
        <v>3580</v>
      </c>
    </row>
    <row r="534" spans="1:33" x14ac:dyDescent="0.25">
      <c r="A534" t="s">
        <v>12</v>
      </c>
      <c r="B534">
        <v>729417</v>
      </c>
      <c r="C534" t="s">
        <v>1285</v>
      </c>
      <c r="D534" s="4" t="str">
        <f t="shared" si="96"/>
        <v>2023-08-07</v>
      </c>
      <c r="E534" s="2">
        <f t="shared" si="97"/>
        <v>51</v>
      </c>
      <c r="F534" s="2">
        <v>5</v>
      </c>
      <c r="G534" s="2" t="s">
        <v>3829</v>
      </c>
      <c r="H534" s="2">
        <v>33</v>
      </c>
      <c r="I534" s="2">
        <v>40</v>
      </c>
      <c r="J534" s="2">
        <f t="shared" si="98"/>
        <v>-7</v>
      </c>
      <c r="K534" s="4" t="str">
        <f t="shared" si="99"/>
        <v>07</v>
      </c>
      <c r="L534" s="4" t="str">
        <f t="shared" si="100"/>
        <v>08</v>
      </c>
      <c r="M534" s="4" t="str">
        <f t="shared" si="101"/>
        <v>2023</v>
      </c>
      <c r="N534" t="str">
        <f t="shared" si="102"/>
        <v>16:41</v>
      </c>
      <c r="O534" t="s">
        <v>3735</v>
      </c>
      <c r="P534" t="s">
        <v>3559</v>
      </c>
      <c r="Q534" t="s">
        <v>1286</v>
      </c>
      <c r="R534" s="4" t="str">
        <f t="shared" si="103"/>
        <v>2023-09-27</v>
      </c>
      <c r="S534" s="4" t="str">
        <f t="shared" si="104"/>
        <v>27</v>
      </c>
      <c r="T534" s="4" t="str">
        <f t="shared" si="105"/>
        <v>09</v>
      </c>
      <c r="U534" s="4" t="str">
        <f t="shared" si="106"/>
        <v>2023</v>
      </c>
      <c r="V534" t="str">
        <f t="shared" si="107"/>
        <v>13:03</v>
      </c>
      <c r="W534" t="s">
        <v>3763</v>
      </c>
      <c r="X534">
        <v>9516767928084</v>
      </c>
      <c r="Y534" s="2">
        <v>9516767928084</v>
      </c>
      <c r="Z534" t="s">
        <v>179</v>
      </c>
      <c r="AA534" t="s">
        <v>180</v>
      </c>
      <c r="AB534" t="s">
        <v>16</v>
      </c>
      <c r="AC534" t="s">
        <v>3821</v>
      </c>
      <c r="AD534" t="s">
        <v>1287</v>
      </c>
      <c r="AE534" t="s">
        <v>1288</v>
      </c>
      <c r="AF534" t="s">
        <v>3576</v>
      </c>
      <c r="AG534" t="s">
        <v>3577</v>
      </c>
    </row>
    <row r="535" spans="1:33" x14ac:dyDescent="0.25">
      <c r="A535" t="s">
        <v>12</v>
      </c>
      <c r="B535">
        <v>729738</v>
      </c>
      <c r="C535" t="s">
        <v>1280</v>
      </c>
      <c r="D535" s="4" t="str">
        <f t="shared" si="96"/>
        <v>2023-08-08</v>
      </c>
      <c r="E535" s="2">
        <f t="shared" si="97"/>
        <v>3</v>
      </c>
      <c r="F535" s="2">
        <v>5</v>
      </c>
      <c r="G535" s="2" t="s">
        <v>3830</v>
      </c>
      <c r="H535" s="2">
        <v>33</v>
      </c>
      <c r="I535" s="2">
        <v>40</v>
      </c>
      <c r="J535" s="2">
        <f t="shared" si="98"/>
        <v>-7</v>
      </c>
      <c r="K535" s="4" t="str">
        <f t="shared" si="99"/>
        <v>08</v>
      </c>
      <c r="L535" s="4" t="str">
        <f t="shared" si="100"/>
        <v>08</v>
      </c>
      <c r="M535" s="4" t="str">
        <f t="shared" si="101"/>
        <v>2023</v>
      </c>
      <c r="N535" t="str">
        <f t="shared" si="102"/>
        <v>14:30</v>
      </c>
      <c r="O535" t="s">
        <v>3735</v>
      </c>
      <c r="P535" t="s">
        <v>3559</v>
      </c>
      <c r="Q535" t="s">
        <v>1275</v>
      </c>
      <c r="R535" s="4" t="str">
        <f t="shared" si="103"/>
        <v>2023-08-11</v>
      </c>
      <c r="S535" s="4" t="str">
        <f t="shared" si="104"/>
        <v>11</v>
      </c>
      <c r="T535" s="4" t="str">
        <f t="shared" si="105"/>
        <v>08</v>
      </c>
      <c r="U535" s="4" t="str">
        <f t="shared" si="106"/>
        <v>2023</v>
      </c>
      <c r="V535" t="str">
        <f t="shared" si="107"/>
        <v>19:03</v>
      </c>
      <c r="W535" t="s">
        <v>3735</v>
      </c>
      <c r="X535">
        <v>18099220329876</v>
      </c>
      <c r="Y535" s="2">
        <v>18099220329876</v>
      </c>
      <c r="Z535" t="s">
        <v>1281</v>
      </c>
      <c r="AA535" t="s">
        <v>1282</v>
      </c>
      <c r="AB535" t="s">
        <v>35</v>
      </c>
      <c r="AC535" t="s">
        <v>3823</v>
      </c>
      <c r="AD535" t="s">
        <v>1283</v>
      </c>
      <c r="AE535" t="s">
        <v>1284</v>
      </c>
      <c r="AF535" t="s">
        <v>3581</v>
      </c>
      <c r="AG535" t="s">
        <v>3583</v>
      </c>
    </row>
    <row r="536" spans="1:33" x14ac:dyDescent="0.25">
      <c r="A536" t="s">
        <v>12</v>
      </c>
      <c r="B536">
        <v>729778</v>
      </c>
      <c r="C536" t="s">
        <v>1274</v>
      </c>
      <c r="D536" s="4" t="str">
        <f t="shared" si="96"/>
        <v>2023-08-08</v>
      </c>
      <c r="E536" s="2">
        <f t="shared" si="97"/>
        <v>3</v>
      </c>
      <c r="F536" s="2">
        <v>5</v>
      </c>
      <c r="G536" s="2" t="s">
        <v>3830</v>
      </c>
      <c r="H536" s="2">
        <v>33</v>
      </c>
      <c r="I536" s="2">
        <v>40</v>
      </c>
      <c r="J536" s="2">
        <f t="shared" si="98"/>
        <v>-7</v>
      </c>
      <c r="K536" s="4" t="str">
        <f t="shared" si="99"/>
        <v>08</v>
      </c>
      <c r="L536" s="4" t="str">
        <f t="shared" si="100"/>
        <v>08</v>
      </c>
      <c r="M536" s="4" t="str">
        <f t="shared" si="101"/>
        <v>2023</v>
      </c>
      <c r="N536" t="str">
        <f t="shared" si="102"/>
        <v>16:01</v>
      </c>
      <c r="O536" t="s">
        <v>3735</v>
      </c>
      <c r="P536" t="s">
        <v>3559</v>
      </c>
      <c r="Q536" t="s">
        <v>1275</v>
      </c>
      <c r="R536" s="4" t="str">
        <f t="shared" si="103"/>
        <v>2023-08-11</v>
      </c>
      <c r="S536" s="4" t="str">
        <f t="shared" si="104"/>
        <v>11</v>
      </c>
      <c r="T536" s="4" t="str">
        <f t="shared" si="105"/>
        <v>08</v>
      </c>
      <c r="U536" s="4" t="str">
        <f t="shared" si="106"/>
        <v>2023</v>
      </c>
      <c r="V536" t="str">
        <f t="shared" si="107"/>
        <v>19:03</v>
      </c>
      <c r="W536" t="s">
        <v>3735</v>
      </c>
      <c r="X536">
        <v>5735804561044</v>
      </c>
      <c r="Y536" s="2">
        <v>5735804561044</v>
      </c>
      <c r="Z536" t="s">
        <v>1276</v>
      </c>
      <c r="AA536" t="s">
        <v>1277</v>
      </c>
      <c r="AB536" t="s">
        <v>35</v>
      </c>
      <c r="AC536" t="s">
        <v>3823</v>
      </c>
      <c r="AD536" t="s">
        <v>1278</v>
      </c>
      <c r="AE536" t="s">
        <v>1279</v>
      </c>
      <c r="AF536" t="s">
        <v>3581</v>
      </c>
      <c r="AG536" t="s">
        <v>3583</v>
      </c>
    </row>
    <row r="537" spans="1:33" x14ac:dyDescent="0.25">
      <c r="A537" t="s">
        <v>12</v>
      </c>
      <c r="B537">
        <v>730123</v>
      </c>
      <c r="C537" t="s">
        <v>1272</v>
      </c>
      <c r="D537" s="4" t="str">
        <f t="shared" si="96"/>
        <v>2023-08-09</v>
      </c>
      <c r="E537" s="2">
        <f t="shared" si="97"/>
        <v>1</v>
      </c>
      <c r="F537" s="2">
        <v>5</v>
      </c>
      <c r="G537" s="2" t="s">
        <v>3830</v>
      </c>
      <c r="H537" s="2">
        <v>33</v>
      </c>
      <c r="I537" s="2">
        <v>40</v>
      </c>
      <c r="J537" s="2">
        <f t="shared" si="98"/>
        <v>-7</v>
      </c>
      <c r="K537" s="4" t="str">
        <f t="shared" si="99"/>
        <v>09</v>
      </c>
      <c r="L537" s="4" t="str">
        <f t="shared" si="100"/>
        <v>08</v>
      </c>
      <c r="M537" s="4" t="str">
        <f t="shared" si="101"/>
        <v>2023</v>
      </c>
      <c r="N537" t="str">
        <f t="shared" si="102"/>
        <v>15:23</v>
      </c>
      <c r="O537" t="s">
        <v>3735</v>
      </c>
      <c r="P537" t="s">
        <v>3559</v>
      </c>
      <c r="Q537" t="s">
        <v>1259</v>
      </c>
      <c r="R537" s="4" t="str">
        <f t="shared" si="103"/>
        <v>2023-08-10</v>
      </c>
      <c r="S537" s="4" t="str">
        <f t="shared" si="104"/>
        <v>10</v>
      </c>
      <c r="T537" s="4" t="str">
        <f t="shared" si="105"/>
        <v>08</v>
      </c>
      <c r="U537" s="4" t="str">
        <f t="shared" si="106"/>
        <v>2023</v>
      </c>
      <c r="V537" t="str">
        <f t="shared" si="107"/>
        <v>15:03</v>
      </c>
      <c r="W537" t="s">
        <v>3735</v>
      </c>
      <c r="X537">
        <v>10878232581396</v>
      </c>
      <c r="Y537" s="2">
        <v>10878232581396</v>
      </c>
      <c r="Z537" t="s">
        <v>33</v>
      </c>
      <c r="AA537" t="s">
        <v>34</v>
      </c>
      <c r="AB537" t="s">
        <v>35</v>
      </c>
      <c r="AC537" t="s">
        <v>3823</v>
      </c>
      <c r="AD537" t="s">
        <v>127</v>
      </c>
      <c r="AE537" t="s">
        <v>1273</v>
      </c>
      <c r="AF537" t="s">
        <v>3578</v>
      </c>
      <c r="AG537" t="s">
        <v>3582</v>
      </c>
    </row>
    <row r="538" spans="1:33" x14ac:dyDescent="0.25">
      <c r="A538" t="s">
        <v>12</v>
      </c>
      <c r="B538">
        <v>730179</v>
      </c>
      <c r="C538" t="s">
        <v>1266</v>
      </c>
      <c r="D538" s="4" t="str">
        <f t="shared" si="96"/>
        <v>2023-08-09</v>
      </c>
      <c r="E538" s="2">
        <f t="shared" si="97"/>
        <v>103</v>
      </c>
      <c r="F538" s="2">
        <v>5</v>
      </c>
      <c r="G538" s="2" t="s">
        <v>3829</v>
      </c>
      <c r="H538" s="2">
        <v>33</v>
      </c>
      <c r="I538" s="2">
        <v>40</v>
      </c>
      <c r="J538" s="2">
        <f t="shared" si="98"/>
        <v>-7</v>
      </c>
      <c r="K538" s="4" t="str">
        <f t="shared" si="99"/>
        <v>09</v>
      </c>
      <c r="L538" s="4" t="str">
        <f t="shared" si="100"/>
        <v>08</v>
      </c>
      <c r="M538" s="4" t="str">
        <f t="shared" si="101"/>
        <v>2023</v>
      </c>
      <c r="N538" t="str">
        <f t="shared" si="102"/>
        <v>17:15</v>
      </c>
      <c r="O538" t="s">
        <v>3735</v>
      </c>
      <c r="P538" t="s">
        <v>3559</v>
      </c>
      <c r="Q538" t="s">
        <v>1267</v>
      </c>
      <c r="R538" s="4" t="str">
        <f t="shared" si="103"/>
        <v>2023-11-20</v>
      </c>
      <c r="S538" s="4" t="str">
        <f t="shared" si="104"/>
        <v>20</v>
      </c>
      <c r="T538" s="4" t="str">
        <f t="shared" si="105"/>
        <v>11</v>
      </c>
      <c r="U538" s="4" t="str">
        <f t="shared" si="106"/>
        <v>2023</v>
      </c>
      <c r="V538" t="str">
        <f t="shared" si="107"/>
        <v>14:03</v>
      </c>
      <c r="W538" t="s">
        <v>3792</v>
      </c>
      <c r="X538">
        <v>388311456511</v>
      </c>
      <c r="Y538" s="2">
        <v>388311456511</v>
      </c>
      <c r="Z538" t="s">
        <v>1268</v>
      </c>
      <c r="AA538" t="s">
        <v>1269</v>
      </c>
      <c r="AB538" t="s">
        <v>28</v>
      </c>
      <c r="AC538" t="s">
        <v>3816</v>
      </c>
      <c r="AD538" t="s">
        <v>1270</v>
      </c>
      <c r="AE538" t="s">
        <v>1271</v>
      </c>
      <c r="AF538" t="s">
        <v>3581</v>
      </c>
      <c r="AG538" t="s">
        <v>3588</v>
      </c>
    </row>
    <row r="539" spans="1:33" x14ac:dyDescent="0.25">
      <c r="A539" t="s">
        <v>12</v>
      </c>
      <c r="B539">
        <v>730260</v>
      </c>
      <c r="C539" t="s">
        <v>1264</v>
      </c>
      <c r="D539" s="4" t="str">
        <f t="shared" si="96"/>
        <v>2023-08-09</v>
      </c>
      <c r="E539" s="2">
        <f t="shared" si="97"/>
        <v>76</v>
      </c>
      <c r="F539" s="2">
        <v>5</v>
      </c>
      <c r="G539" s="2" t="s">
        <v>3829</v>
      </c>
      <c r="H539" s="2">
        <v>33</v>
      </c>
      <c r="I539" s="2">
        <v>40</v>
      </c>
      <c r="J539" s="2">
        <f t="shared" si="98"/>
        <v>-7</v>
      </c>
      <c r="K539" s="4" t="str">
        <f t="shared" si="99"/>
        <v>09</v>
      </c>
      <c r="L539" s="4" t="str">
        <f t="shared" si="100"/>
        <v>08</v>
      </c>
      <c r="M539" s="4" t="str">
        <f t="shared" si="101"/>
        <v>2023</v>
      </c>
      <c r="N539" t="str">
        <f t="shared" si="102"/>
        <v>20:14</v>
      </c>
      <c r="O539" t="s">
        <v>3735</v>
      </c>
      <c r="P539" t="s">
        <v>3559</v>
      </c>
      <c r="Q539" t="s">
        <v>1218</v>
      </c>
      <c r="R539" s="4" t="str">
        <f t="shared" si="103"/>
        <v>2023-10-24</v>
      </c>
      <c r="S539" s="4" t="str">
        <f t="shared" si="104"/>
        <v>24</v>
      </c>
      <c r="T539" s="4" t="str">
        <f t="shared" si="105"/>
        <v>10</v>
      </c>
      <c r="U539" s="4" t="str">
        <f t="shared" si="106"/>
        <v>2023</v>
      </c>
      <c r="V539" t="str">
        <f t="shared" si="107"/>
        <v>20:03</v>
      </c>
      <c r="W539" t="s">
        <v>3776</v>
      </c>
      <c r="X539">
        <v>423092831352</v>
      </c>
      <c r="Y539" s="2">
        <v>423092831352</v>
      </c>
      <c r="Z539" t="s">
        <v>725</v>
      </c>
      <c r="AA539" t="s">
        <v>726</v>
      </c>
      <c r="AB539" t="s">
        <v>604</v>
      </c>
      <c r="AC539" t="s">
        <v>3816</v>
      </c>
      <c r="AD539" t="s">
        <v>1265</v>
      </c>
      <c r="AE539" t="s">
        <v>3727</v>
      </c>
      <c r="AF539" t="s">
        <v>3576</v>
      </c>
      <c r="AG539" t="s">
        <v>3577</v>
      </c>
    </row>
    <row r="540" spans="1:33" x14ac:dyDescent="0.25">
      <c r="A540" t="s">
        <v>12</v>
      </c>
      <c r="B540">
        <v>730262</v>
      </c>
      <c r="C540" t="s">
        <v>1258</v>
      </c>
      <c r="D540" s="4" t="str">
        <f t="shared" si="96"/>
        <v>2023-08-09</v>
      </c>
      <c r="E540" s="2">
        <f t="shared" si="97"/>
        <v>1</v>
      </c>
      <c r="F540" s="2">
        <v>5</v>
      </c>
      <c r="G540" s="2" t="s">
        <v>3830</v>
      </c>
      <c r="H540" s="2">
        <v>33</v>
      </c>
      <c r="I540" s="2">
        <v>40</v>
      </c>
      <c r="J540" s="2">
        <f t="shared" si="98"/>
        <v>-7</v>
      </c>
      <c r="K540" s="4" t="str">
        <f t="shared" si="99"/>
        <v>09</v>
      </c>
      <c r="L540" s="4" t="str">
        <f t="shared" si="100"/>
        <v>08</v>
      </c>
      <c r="M540" s="4" t="str">
        <f t="shared" si="101"/>
        <v>2023</v>
      </c>
      <c r="N540" t="str">
        <f t="shared" si="102"/>
        <v>20:24</v>
      </c>
      <c r="O540" t="s">
        <v>3735</v>
      </c>
      <c r="P540" t="s">
        <v>3559</v>
      </c>
      <c r="Q540" t="s">
        <v>1259</v>
      </c>
      <c r="R540" s="4" t="str">
        <f t="shared" si="103"/>
        <v>2023-08-10</v>
      </c>
      <c r="S540" s="4" t="str">
        <f t="shared" si="104"/>
        <v>10</v>
      </c>
      <c r="T540" s="4" t="str">
        <f t="shared" si="105"/>
        <v>08</v>
      </c>
      <c r="U540" s="4" t="str">
        <f t="shared" si="106"/>
        <v>2023</v>
      </c>
      <c r="V540" t="str">
        <f t="shared" si="107"/>
        <v>15:03</v>
      </c>
      <c r="W540" t="s">
        <v>3735</v>
      </c>
      <c r="X540">
        <v>5735689247892</v>
      </c>
      <c r="Y540" s="2">
        <v>5735689247892</v>
      </c>
      <c r="Z540" t="s">
        <v>1260</v>
      </c>
      <c r="AA540" t="s">
        <v>1261</v>
      </c>
      <c r="AB540" t="s">
        <v>35</v>
      </c>
      <c r="AC540" t="s">
        <v>3823</v>
      </c>
      <c r="AD540" t="s">
        <v>1262</v>
      </c>
      <c r="AE540" t="s">
        <v>1263</v>
      </c>
      <c r="AF540" t="s">
        <v>3578</v>
      </c>
      <c r="AG540" t="s">
        <v>3582</v>
      </c>
    </row>
    <row r="541" spans="1:33" x14ac:dyDescent="0.25">
      <c r="A541" t="s">
        <v>12</v>
      </c>
      <c r="B541">
        <v>730449</v>
      </c>
      <c r="C541" t="s">
        <v>1253</v>
      </c>
      <c r="D541" s="4" t="str">
        <f t="shared" si="96"/>
        <v>2023-08-10</v>
      </c>
      <c r="E541" s="2">
        <f t="shared" si="97"/>
        <v>0</v>
      </c>
      <c r="F541" s="2">
        <v>5</v>
      </c>
      <c r="G541" s="2" t="s">
        <v>3830</v>
      </c>
      <c r="H541" s="2">
        <v>33</v>
      </c>
      <c r="I541" s="2">
        <v>40</v>
      </c>
      <c r="J541" s="2">
        <f t="shared" si="98"/>
        <v>-7</v>
      </c>
      <c r="K541" s="4" t="str">
        <f t="shared" si="99"/>
        <v>10</v>
      </c>
      <c r="L541" s="4" t="str">
        <f t="shared" si="100"/>
        <v>08</v>
      </c>
      <c r="M541" s="4" t="str">
        <f t="shared" si="101"/>
        <v>2023</v>
      </c>
      <c r="N541" t="str">
        <f t="shared" si="102"/>
        <v>14:33</v>
      </c>
      <c r="O541" t="s">
        <v>3735</v>
      </c>
      <c r="P541" t="s">
        <v>3559</v>
      </c>
      <c r="Q541" t="s">
        <v>1236</v>
      </c>
      <c r="R541" s="4" t="str">
        <f t="shared" si="103"/>
        <v>2023-08-10</v>
      </c>
      <c r="S541" s="4" t="str">
        <f t="shared" si="104"/>
        <v>10</v>
      </c>
      <c r="T541" s="4" t="str">
        <f t="shared" si="105"/>
        <v>08</v>
      </c>
      <c r="U541" s="4" t="str">
        <f t="shared" si="106"/>
        <v>2023</v>
      </c>
      <c r="V541" t="str">
        <f t="shared" si="107"/>
        <v>21:03</v>
      </c>
      <c r="W541" t="s">
        <v>3735</v>
      </c>
      <c r="X541">
        <v>16047385730708</v>
      </c>
      <c r="Y541" s="2">
        <v>16047385730708</v>
      </c>
      <c r="Z541" t="s">
        <v>1254</v>
      </c>
      <c r="AA541" t="s">
        <v>1255</v>
      </c>
      <c r="AB541" t="s">
        <v>204</v>
      </c>
      <c r="AC541" t="s">
        <v>3823</v>
      </c>
      <c r="AD541" t="s">
        <v>1256</v>
      </c>
      <c r="AE541" t="s">
        <v>1257</v>
      </c>
      <c r="AF541" t="s">
        <v>2221</v>
      </c>
      <c r="AG541" t="s">
        <v>3575</v>
      </c>
    </row>
    <row r="542" spans="1:33" x14ac:dyDescent="0.25">
      <c r="A542" t="s">
        <v>12</v>
      </c>
      <c r="B542">
        <v>730527</v>
      </c>
      <c r="C542" t="s">
        <v>1251</v>
      </c>
      <c r="D542" s="4" t="str">
        <f t="shared" si="96"/>
        <v>2023-08-10</v>
      </c>
      <c r="E542" s="2">
        <f t="shared" si="97"/>
        <v>48</v>
      </c>
      <c r="F542" s="2">
        <v>5</v>
      </c>
      <c r="G542" s="2" t="s">
        <v>3829</v>
      </c>
      <c r="H542" s="2">
        <v>33</v>
      </c>
      <c r="I542" s="2">
        <v>40</v>
      </c>
      <c r="J542" s="2">
        <f t="shared" si="98"/>
        <v>-7</v>
      </c>
      <c r="K542" s="4" t="str">
        <f t="shared" si="99"/>
        <v>10</v>
      </c>
      <c r="L542" s="4" t="str">
        <f t="shared" si="100"/>
        <v>08</v>
      </c>
      <c r="M542" s="4" t="str">
        <f t="shared" si="101"/>
        <v>2023</v>
      </c>
      <c r="N542" t="str">
        <f t="shared" si="102"/>
        <v>17:44</v>
      </c>
      <c r="O542" t="s">
        <v>3735</v>
      </c>
      <c r="P542" t="s">
        <v>3559</v>
      </c>
      <c r="Q542" t="s">
        <v>1186</v>
      </c>
      <c r="R542" s="4" t="str">
        <f t="shared" si="103"/>
        <v>2023-09-27</v>
      </c>
      <c r="S542" s="4" t="str">
        <f t="shared" si="104"/>
        <v>27</v>
      </c>
      <c r="T542" s="4" t="str">
        <f t="shared" si="105"/>
        <v>09</v>
      </c>
      <c r="U542" s="4" t="str">
        <f t="shared" si="106"/>
        <v>2023</v>
      </c>
      <c r="V542" t="str">
        <f t="shared" si="107"/>
        <v>13:03</v>
      </c>
      <c r="W542" t="s">
        <v>3763</v>
      </c>
      <c r="X542">
        <v>9800989187476</v>
      </c>
      <c r="Y542" s="2">
        <v>9800989187476</v>
      </c>
      <c r="Z542" t="s">
        <v>386</v>
      </c>
      <c r="AA542" t="s">
        <v>387</v>
      </c>
      <c r="AB542" t="s">
        <v>16</v>
      </c>
      <c r="AC542" t="s">
        <v>3821</v>
      </c>
      <c r="AD542" t="s">
        <v>3741</v>
      </c>
      <c r="AE542" t="s">
        <v>1252</v>
      </c>
      <c r="AF542" t="s">
        <v>3576</v>
      </c>
      <c r="AG542" t="s">
        <v>3577</v>
      </c>
    </row>
    <row r="543" spans="1:33" x14ac:dyDescent="0.25">
      <c r="A543" t="s">
        <v>12</v>
      </c>
      <c r="B543">
        <v>730544</v>
      </c>
      <c r="C543" t="s">
        <v>1245</v>
      </c>
      <c r="D543" s="4" t="str">
        <f t="shared" si="96"/>
        <v>2023-08-10</v>
      </c>
      <c r="E543" s="2">
        <f t="shared" si="97"/>
        <v>97</v>
      </c>
      <c r="F543" s="2">
        <v>5</v>
      </c>
      <c r="G543" s="2" t="s">
        <v>3829</v>
      </c>
      <c r="H543" s="2">
        <v>33</v>
      </c>
      <c r="I543" s="2">
        <v>40</v>
      </c>
      <c r="J543" s="2">
        <f t="shared" si="98"/>
        <v>-7</v>
      </c>
      <c r="K543" s="4" t="str">
        <f t="shared" si="99"/>
        <v>10</v>
      </c>
      <c r="L543" s="4" t="str">
        <f t="shared" si="100"/>
        <v>08</v>
      </c>
      <c r="M543" s="4" t="str">
        <f t="shared" si="101"/>
        <v>2023</v>
      </c>
      <c r="N543" t="str">
        <f t="shared" si="102"/>
        <v>18:16</v>
      </c>
      <c r="O543" t="s">
        <v>3735</v>
      </c>
      <c r="P543" t="s">
        <v>3559</v>
      </c>
      <c r="Q543" t="s">
        <v>1246</v>
      </c>
      <c r="R543" s="4" t="str">
        <f t="shared" si="103"/>
        <v>2023-11-15</v>
      </c>
      <c r="S543" s="4" t="str">
        <f t="shared" si="104"/>
        <v>15</v>
      </c>
      <c r="T543" s="4" t="str">
        <f t="shared" si="105"/>
        <v>11</v>
      </c>
      <c r="U543" s="4" t="str">
        <f t="shared" si="106"/>
        <v>2023</v>
      </c>
      <c r="V543" t="str">
        <f t="shared" si="107"/>
        <v>16:04</v>
      </c>
      <c r="W543" t="s">
        <v>3792</v>
      </c>
      <c r="X543">
        <v>9487875770516</v>
      </c>
      <c r="Y543" s="2">
        <v>9487875770516</v>
      </c>
      <c r="Z543" t="s">
        <v>1247</v>
      </c>
      <c r="AA543" t="s">
        <v>1248</v>
      </c>
      <c r="AB543" t="s">
        <v>28</v>
      </c>
      <c r="AC543" t="s">
        <v>3816</v>
      </c>
      <c r="AD543" t="s">
        <v>1249</v>
      </c>
      <c r="AE543" t="s">
        <v>1250</v>
      </c>
      <c r="AF543" t="s">
        <v>2221</v>
      </c>
      <c r="AG543" t="s">
        <v>3580</v>
      </c>
    </row>
    <row r="544" spans="1:33" x14ac:dyDescent="0.25">
      <c r="A544" t="s">
        <v>12</v>
      </c>
      <c r="B544">
        <v>730553</v>
      </c>
      <c r="C544" t="s">
        <v>1240</v>
      </c>
      <c r="D544" s="4" t="str">
        <f t="shared" si="96"/>
        <v>2023-08-10</v>
      </c>
      <c r="E544" s="2">
        <f t="shared" si="97"/>
        <v>19</v>
      </c>
      <c r="F544" s="2">
        <v>5</v>
      </c>
      <c r="G544" s="2" t="s">
        <v>3829</v>
      </c>
      <c r="H544" s="2">
        <v>33</v>
      </c>
      <c r="I544" s="2">
        <v>40</v>
      </c>
      <c r="J544" s="2">
        <f t="shared" si="98"/>
        <v>-7</v>
      </c>
      <c r="K544" s="4" t="str">
        <f t="shared" si="99"/>
        <v>10</v>
      </c>
      <c r="L544" s="4" t="str">
        <f t="shared" si="100"/>
        <v>08</v>
      </c>
      <c r="M544" s="4" t="str">
        <f t="shared" si="101"/>
        <v>2023</v>
      </c>
      <c r="N544" t="str">
        <f t="shared" si="102"/>
        <v>18:58</v>
      </c>
      <c r="O544" t="s">
        <v>3735</v>
      </c>
      <c r="P544" t="s">
        <v>3559</v>
      </c>
      <c r="Q544" t="s">
        <v>1241</v>
      </c>
      <c r="R544" s="4" t="str">
        <f t="shared" si="103"/>
        <v>2023-08-29</v>
      </c>
      <c r="S544" s="4" t="str">
        <f t="shared" si="104"/>
        <v>29</v>
      </c>
      <c r="T544" s="4" t="str">
        <f t="shared" si="105"/>
        <v>08</v>
      </c>
      <c r="U544" s="4" t="str">
        <f t="shared" si="106"/>
        <v>2023</v>
      </c>
      <c r="V544" t="str">
        <f t="shared" si="107"/>
        <v>15:04</v>
      </c>
      <c r="W544" t="s">
        <v>3735</v>
      </c>
      <c r="X544">
        <v>5735811435284</v>
      </c>
      <c r="Y544" s="2">
        <v>5735811435284</v>
      </c>
      <c r="Z544" t="s">
        <v>1242</v>
      </c>
      <c r="AA544" t="s">
        <v>1243</v>
      </c>
      <c r="AB544" t="s">
        <v>204</v>
      </c>
      <c r="AC544" t="s">
        <v>3822</v>
      </c>
      <c r="AD544" t="s">
        <v>1244</v>
      </c>
      <c r="AE544" t="s">
        <v>3728</v>
      </c>
      <c r="AF544" t="s">
        <v>3581</v>
      </c>
      <c r="AG544" t="s">
        <v>3588</v>
      </c>
    </row>
    <row r="545" spans="1:33" x14ac:dyDescent="0.25">
      <c r="A545" t="s">
        <v>12</v>
      </c>
      <c r="B545">
        <v>730560</v>
      </c>
      <c r="C545" t="s">
        <v>1235</v>
      </c>
      <c r="D545" s="4" t="str">
        <f t="shared" si="96"/>
        <v>2023-08-10</v>
      </c>
      <c r="E545" s="2">
        <f t="shared" si="97"/>
        <v>0</v>
      </c>
      <c r="F545" s="2">
        <v>5</v>
      </c>
      <c r="G545" s="2" t="s">
        <v>3830</v>
      </c>
      <c r="H545" s="2">
        <v>33</v>
      </c>
      <c r="I545" s="2">
        <v>40</v>
      </c>
      <c r="J545" s="2">
        <f t="shared" si="98"/>
        <v>-7</v>
      </c>
      <c r="K545" s="4" t="str">
        <f t="shared" si="99"/>
        <v>10</v>
      </c>
      <c r="L545" s="4" t="str">
        <f t="shared" si="100"/>
        <v>08</v>
      </c>
      <c r="M545" s="4" t="str">
        <f t="shared" si="101"/>
        <v>2023</v>
      </c>
      <c r="N545" t="str">
        <f t="shared" si="102"/>
        <v>19:18</v>
      </c>
      <c r="O545" t="s">
        <v>3735</v>
      </c>
      <c r="P545" t="s">
        <v>3559</v>
      </c>
      <c r="Q545" t="s">
        <v>1236</v>
      </c>
      <c r="R545" s="4" t="str">
        <f t="shared" si="103"/>
        <v>2023-08-10</v>
      </c>
      <c r="S545" s="4" t="str">
        <f t="shared" si="104"/>
        <v>10</v>
      </c>
      <c r="T545" s="4" t="str">
        <f t="shared" si="105"/>
        <v>08</v>
      </c>
      <c r="U545" s="4" t="str">
        <f t="shared" si="106"/>
        <v>2023</v>
      </c>
      <c r="V545" t="str">
        <f t="shared" si="107"/>
        <v>21:03</v>
      </c>
      <c r="W545" t="s">
        <v>3735</v>
      </c>
      <c r="X545">
        <v>11115705600020</v>
      </c>
      <c r="Y545" s="2">
        <v>11115705600020</v>
      </c>
      <c r="Z545" t="s">
        <v>1237</v>
      </c>
      <c r="AA545" t="s">
        <v>1238</v>
      </c>
      <c r="AB545" t="s">
        <v>204</v>
      </c>
      <c r="AC545" t="s">
        <v>3822</v>
      </c>
      <c r="AD545" t="s">
        <v>1239</v>
      </c>
      <c r="AE545" t="s">
        <v>3696</v>
      </c>
      <c r="AF545" t="s">
        <v>2221</v>
      </c>
      <c r="AG545" t="s">
        <v>3575</v>
      </c>
    </row>
    <row r="546" spans="1:33" x14ac:dyDescent="0.25">
      <c r="A546" t="s">
        <v>12</v>
      </c>
      <c r="B546">
        <v>730572</v>
      </c>
      <c r="C546" t="s">
        <v>1230</v>
      </c>
      <c r="D546" s="4" t="str">
        <f t="shared" si="96"/>
        <v>2023-08-10</v>
      </c>
      <c r="E546" s="2">
        <f t="shared" si="97"/>
        <v>7</v>
      </c>
      <c r="F546" s="2">
        <v>5</v>
      </c>
      <c r="G546" s="2" t="s">
        <v>3829</v>
      </c>
      <c r="H546" s="2">
        <v>33</v>
      </c>
      <c r="I546" s="2">
        <v>40</v>
      </c>
      <c r="J546" s="2">
        <f t="shared" si="98"/>
        <v>-7</v>
      </c>
      <c r="K546" s="4" t="str">
        <f t="shared" si="99"/>
        <v>10</v>
      </c>
      <c r="L546" s="4" t="str">
        <f t="shared" si="100"/>
        <v>08</v>
      </c>
      <c r="M546" s="4" t="str">
        <f t="shared" si="101"/>
        <v>2023</v>
      </c>
      <c r="N546" t="str">
        <f t="shared" si="102"/>
        <v>19:39</v>
      </c>
      <c r="O546" t="s">
        <v>3735</v>
      </c>
      <c r="P546" t="s">
        <v>3559</v>
      </c>
      <c r="Q546" t="s">
        <v>1231</v>
      </c>
      <c r="R546" s="4" t="str">
        <f t="shared" si="103"/>
        <v>2023-08-17</v>
      </c>
      <c r="S546" s="4" t="str">
        <f t="shared" si="104"/>
        <v>17</v>
      </c>
      <c r="T546" s="4" t="str">
        <f t="shared" si="105"/>
        <v>08</v>
      </c>
      <c r="U546" s="4" t="str">
        <f t="shared" si="106"/>
        <v>2023</v>
      </c>
      <c r="V546" t="str">
        <f t="shared" si="107"/>
        <v>18:02</v>
      </c>
      <c r="W546" t="s">
        <v>3735</v>
      </c>
      <c r="X546">
        <v>386983431412</v>
      </c>
      <c r="Y546" s="2">
        <v>386983431412</v>
      </c>
      <c r="Z546" t="s">
        <v>1232</v>
      </c>
      <c r="AA546" t="s">
        <v>1233</v>
      </c>
      <c r="AB546" t="s">
        <v>204</v>
      </c>
      <c r="AC546" t="s">
        <v>3822</v>
      </c>
      <c r="AD546" t="s">
        <v>1234</v>
      </c>
      <c r="AE546" t="s">
        <v>3718</v>
      </c>
      <c r="AF546" t="s">
        <v>2221</v>
      </c>
      <c r="AG546" t="s">
        <v>3575</v>
      </c>
    </row>
    <row r="547" spans="1:33" x14ac:dyDescent="0.25">
      <c r="A547" t="s">
        <v>12</v>
      </c>
      <c r="B547">
        <v>730666</v>
      </c>
      <c r="C547" t="s">
        <v>1227</v>
      </c>
      <c r="D547" s="4" t="str">
        <f t="shared" si="96"/>
        <v>2023-08-10</v>
      </c>
      <c r="E547" s="2">
        <f t="shared" si="97"/>
        <v>48</v>
      </c>
      <c r="F547" s="2">
        <v>5</v>
      </c>
      <c r="G547" s="2" t="s">
        <v>3829</v>
      </c>
      <c r="H547" s="2">
        <v>33</v>
      </c>
      <c r="I547" s="2">
        <v>40</v>
      </c>
      <c r="J547" s="2">
        <f t="shared" si="98"/>
        <v>-7</v>
      </c>
      <c r="K547" s="4" t="str">
        <f t="shared" si="99"/>
        <v>10</v>
      </c>
      <c r="L547" s="4" t="str">
        <f t="shared" si="100"/>
        <v>08</v>
      </c>
      <c r="M547" s="4" t="str">
        <f t="shared" si="101"/>
        <v>2023</v>
      </c>
      <c r="N547" t="str">
        <f t="shared" si="102"/>
        <v>22:56</v>
      </c>
      <c r="O547" t="s">
        <v>3735</v>
      </c>
      <c r="P547" t="s">
        <v>3559</v>
      </c>
      <c r="Q547" t="s">
        <v>1186</v>
      </c>
      <c r="R547" s="4" t="str">
        <f t="shared" si="103"/>
        <v>2023-09-27</v>
      </c>
      <c r="S547" s="4" t="str">
        <f t="shared" si="104"/>
        <v>27</v>
      </c>
      <c r="T547" s="4" t="str">
        <f t="shared" si="105"/>
        <v>09</v>
      </c>
      <c r="U547" s="4" t="str">
        <f t="shared" si="106"/>
        <v>2023</v>
      </c>
      <c r="V547" t="str">
        <f t="shared" si="107"/>
        <v>13:03</v>
      </c>
      <c r="W547" t="s">
        <v>3763</v>
      </c>
      <c r="X547">
        <v>9516767928084</v>
      </c>
      <c r="Y547" s="2">
        <v>9516767928084</v>
      </c>
      <c r="Z547" t="s">
        <v>179</v>
      </c>
      <c r="AA547" t="s">
        <v>180</v>
      </c>
      <c r="AB547" t="s">
        <v>16</v>
      </c>
      <c r="AC547" t="s">
        <v>3821</v>
      </c>
      <c r="AD547" t="s">
        <v>1228</v>
      </c>
      <c r="AE547" t="s">
        <v>1229</v>
      </c>
      <c r="AF547" t="s">
        <v>3576</v>
      </c>
      <c r="AG547" t="s">
        <v>3577</v>
      </c>
    </row>
    <row r="548" spans="1:33" x14ac:dyDescent="0.25">
      <c r="A548" t="s">
        <v>12</v>
      </c>
      <c r="B548">
        <v>730676</v>
      </c>
      <c r="C548" t="s">
        <v>1223</v>
      </c>
      <c r="D548" s="4" t="str">
        <f t="shared" si="96"/>
        <v>2023-08-10</v>
      </c>
      <c r="E548" s="2">
        <f t="shared" si="97"/>
        <v>6</v>
      </c>
      <c r="F548" s="2">
        <v>5</v>
      </c>
      <c r="G548" s="2" t="s">
        <v>3829</v>
      </c>
      <c r="H548" s="2">
        <v>33</v>
      </c>
      <c r="I548" s="2">
        <v>40</v>
      </c>
      <c r="J548" s="2">
        <f t="shared" si="98"/>
        <v>-7</v>
      </c>
      <c r="K548" s="4" t="str">
        <f t="shared" si="99"/>
        <v>10</v>
      </c>
      <c r="L548" s="4" t="str">
        <f t="shared" si="100"/>
        <v>08</v>
      </c>
      <c r="M548" s="4" t="str">
        <f t="shared" si="101"/>
        <v>2023</v>
      </c>
      <c r="N548" t="str">
        <f t="shared" si="102"/>
        <v>23:29</v>
      </c>
      <c r="O548" t="s">
        <v>3735</v>
      </c>
      <c r="P548" t="s">
        <v>3559</v>
      </c>
      <c r="Q548" t="s">
        <v>1224</v>
      </c>
      <c r="R548" s="4" t="str">
        <f t="shared" si="103"/>
        <v>2023-08-16</v>
      </c>
      <c r="S548" s="4" t="str">
        <f t="shared" si="104"/>
        <v>16</v>
      </c>
      <c r="T548" s="4" t="str">
        <f t="shared" si="105"/>
        <v>08</v>
      </c>
      <c r="U548" s="4" t="str">
        <f t="shared" si="106"/>
        <v>2023</v>
      </c>
      <c r="V548" t="str">
        <f t="shared" si="107"/>
        <v>15:03</v>
      </c>
      <c r="W548" t="s">
        <v>3735</v>
      </c>
      <c r="X548">
        <v>380622919072</v>
      </c>
      <c r="Y548" s="2">
        <v>380622919072</v>
      </c>
      <c r="Z548" t="s">
        <v>500</v>
      </c>
      <c r="AA548" t="s">
        <v>501</v>
      </c>
      <c r="AB548" t="s">
        <v>94</v>
      </c>
      <c r="AC548" t="s">
        <v>3823</v>
      </c>
      <c r="AD548" t="s">
        <v>1225</v>
      </c>
      <c r="AE548" t="s">
        <v>1226</v>
      </c>
      <c r="AF548" t="s">
        <v>3581</v>
      </c>
      <c r="AG548" t="s">
        <v>3583</v>
      </c>
    </row>
    <row r="549" spans="1:33" x14ac:dyDescent="0.25">
      <c r="A549" t="s">
        <v>12</v>
      </c>
      <c r="B549">
        <v>730779</v>
      </c>
      <c r="C549" t="s">
        <v>1217</v>
      </c>
      <c r="D549" s="4" t="str">
        <f t="shared" si="96"/>
        <v>2023-08-11</v>
      </c>
      <c r="E549" s="2">
        <f t="shared" si="97"/>
        <v>74</v>
      </c>
      <c r="F549" s="2">
        <v>5</v>
      </c>
      <c r="G549" s="2" t="s">
        <v>3829</v>
      </c>
      <c r="H549" s="2">
        <v>33</v>
      </c>
      <c r="I549" s="2">
        <v>40</v>
      </c>
      <c r="J549" s="2">
        <f t="shared" si="98"/>
        <v>-7</v>
      </c>
      <c r="K549" s="4" t="str">
        <f t="shared" si="99"/>
        <v>11</v>
      </c>
      <c r="L549" s="4" t="str">
        <f t="shared" si="100"/>
        <v>08</v>
      </c>
      <c r="M549" s="4" t="str">
        <f t="shared" si="101"/>
        <v>2023</v>
      </c>
      <c r="N549" t="str">
        <f t="shared" si="102"/>
        <v>13:50</v>
      </c>
      <c r="O549" t="s">
        <v>3735</v>
      </c>
      <c r="P549" t="s">
        <v>3559</v>
      </c>
      <c r="Q549" t="s">
        <v>1218</v>
      </c>
      <c r="R549" s="4" t="str">
        <f t="shared" si="103"/>
        <v>2023-10-24</v>
      </c>
      <c r="S549" s="4" t="str">
        <f t="shared" si="104"/>
        <v>24</v>
      </c>
      <c r="T549" s="4" t="str">
        <f t="shared" si="105"/>
        <v>10</v>
      </c>
      <c r="U549" s="4" t="str">
        <f t="shared" si="106"/>
        <v>2023</v>
      </c>
      <c r="V549" t="str">
        <f t="shared" si="107"/>
        <v>20:03</v>
      </c>
      <c r="W549" t="s">
        <v>3776</v>
      </c>
      <c r="X549">
        <v>18185532369300</v>
      </c>
      <c r="Y549" s="2">
        <v>18185532369300</v>
      </c>
      <c r="Z549" t="s">
        <v>1219</v>
      </c>
      <c r="AA549" t="s">
        <v>1220</v>
      </c>
      <c r="AB549" t="s">
        <v>604</v>
      </c>
      <c r="AC549" t="s">
        <v>3816</v>
      </c>
      <c r="AD549" t="s">
        <v>1221</v>
      </c>
      <c r="AE549" t="s">
        <v>1222</v>
      </c>
      <c r="AF549" t="s">
        <v>3578</v>
      </c>
      <c r="AG549" t="s">
        <v>3587</v>
      </c>
    </row>
    <row r="550" spans="1:33" x14ac:dyDescent="0.25">
      <c r="A550" t="s">
        <v>12</v>
      </c>
      <c r="B550">
        <v>730820</v>
      </c>
      <c r="C550" t="s">
        <v>1212</v>
      </c>
      <c r="D550" s="4" t="str">
        <f t="shared" si="96"/>
        <v>2023-08-11</v>
      </c>
      <c r="E550" s="2">
        <f t="shared" si="97"/>
        <v>0</v>
      </c>
      <c r="F550" s="2">
        <v>5</v>
      </c>
      <c r="G550" s="2" t="s">
        <v>3830</v>
      </c>
      <c r="H550" s="2">
        <v>33</v>
      </c>
      <c r="I550" s="2">
        <v>40</v>
      </c>
      <c r="J550" s="2">
        <f t="shared" si="98"/>
        <v>-7</v>
      </c>
      <c r="K550" s="4" t="str">
        <f t="shared" si="99"/>
        <v>11</v>
      </c>
      <c r="L550" s="4" t="str">
        <f t="shared" si="100"/>
        <v>08</v>
      </c>
      <c r="M550" s="4" t="str">
        <f t="shared" si="101"/>
        <v>2023</v>
      </c>
      <c r="N550" t="str">
        <f t="shared" si="102"/>
        <v>15:10</v>
      </c>
      <c r="O550" t="s">
        <v>3735</v>
      </c>
      <c r="P550" t="s">
        <v>3559</v>
      </c>
      <c r="Q550" t="s">
        <v>1213</v>
      </c>
      <c r="R550" s="4" t="str">
        <f t="shared" si="103"/>
        <v>2023-08-11</v>
      </c>
      <c r="S550" s="4" t="str">
        <f t="shared" si="104"/>
        <v>11</v>
      </c>
      <c r="T550" s="4" t="str">
        <f t="shared" si="105"/>
        <v>08</v>
      </c>
      <c r="U550" s="4" t="str">
        <f t="shared" si="106"/>
        <v>2023</v>
      </c>
      <c r="V550" t="str">
        <f t="shared" si="107"/>
        <v>17:04</v>
      </c>
      <c r="W550" t="s">
        <v>3735</v>
      </c>
      <c r="X550">
        <v>418159395552</v>
      </c>
      <c r="Y550" s="2">
        <v>418159395552</v>
      </c>
      <c r="Z550" t="s">
        <v>1214</v>
      </c>
      <c r="AA550" t="s">
        <v>1215</v>
      </c>
      <c r="AB550" t="s">
        <v>204</v>
      </c>
      <c r="AC550" t="s">
        <v>3821</v>
      </c>
      <c r="AD550" t="s">
        <v>1216</v>
      </c>
      <c r="AE550" t="s">
        <v>3742</v>
      </c>
      <c r="AF550" t="s">
        <v>3578</v>
      </c>
      <c r="AG550" t="s">
        <v>3579</v>
      </c>
    </row>
    <row r="551" spans="1:33" x14ac:dyDescent="0.25">
      <c r="A551" t="s">
        <v>12</v>
      </c>
      <c r="B551">
        <v>730869</v>
      </c>
      <c r="C551" t="s">
        <v>1209</v>
      </c>
      <c r="D551" s="4" t="str">
        <f t="shared" si="96"/>
        <v>2023-08-11</v>
      </c>
      <c r="E551" s="2">
        <f t="shared" si="97"/>
        <v>84</v>
      </c>
      <c r="F551" s="2">
        <v>5</v>
      </c>
      <c r="G551" s="2" t="s">
        <v>3829</v>
      </c>
      <c r="H551" s="2">
        <v>33</v>
      </c>
      <c r="I551" s="2">
        <v>40</v>
      </c>
      <c r="J551" s="2">
        <f t="shared" si="98"/>
        <v>-7</v>
      </c>
      <c r="K551" s="4" t="str">
        <f t="shared" si="99"/>
        <v>11</v>
      </c>
      <c r="L551" s="4" t="str">
        <f t="shared" si="100"/>
        <v>08</v>
      </c>
      <c r="M551" s="4" t="str">
        <f t="shared" si="101"/>
        <v>2023</v>
      </c>
      <c r="N551" t="str">
        <f t="shared" si="102"/>
        <v>16:40</v>
      </c>
      <c r="O551" t="s">
        <v>3735</v>
      </c>
      <c r="P551" t="s">
        <v>3559</v>
      </c>
      <c r="Q551" t="s">
        <v>1210</v>
      </c>
      <c r="R551" s="4" t="str">
        <f t="shared" si="103"/>
        <v>2023-11-03</v>
      </c>
      <c r="S551" s="4" t="str">
        <f t="shared" si="104"/>
        <v>03</v>
      </c>
      <c r="T551" s="4" t="str">
        <f t="shared" si="105"/>
        <v>11</v>
      </c>
      <c r="U551" s="4" t="str">
        <f t="shared" si="106"/>
        <v>2023</v>
      </c>
      <c r="V551" t="str">
        <f t="shared" si="107"/>
        <v>13:02</v>
      </c>
      <c r="W551" t="s">
        <v>3792</v>
      </c>
      <c r="X551">
        <v>10642506220692</v>
      </c>
      <c r="Y551" s="2">
        <v>10642506220692</v>
      </c>
      <c r="Z551" t="s">
        <v>509</v>
      </c>
      <c r="AA551" t="s">
        <v>510</v>
      </c>
      <c r="AB551" t="s">
        <v>511</v>
      </c>
      <c r="AC551" t="s">
        <v>3816</v>
      </c>
      <c r="AD551" t="s">
        <v>1211</v>
      </c>
      <c r="AE551" t="s">
        <v>3743</v>
      </c>
      <c r="AF551" t="s">
        <v>3574</v>
      </c>
      <c r="AG551" t="s">
        <v>3584</v>
      </c>
    </row>
    <row r="552" spans="1:33" x14ac:dyDescent="0.25">
      <c r="A552" t="s">
        <v>12</v>
      </c>
      <c r="B552">
        <v>730876</v>
      </c>
      <c r="C552" t="s">
        <v>1203</v>
      </c>
      <c r="D552" s="4" t="str">
        <f t="shared" si="96"/>
        <v>2023-08-11</v>
      </c>
      <c r="E552" s="2">
        <f t="shared" si="97"/>
        <v>0</v>
      </c>
      <c r="F552" s="2">
        <v>5</v>
      </c>
      <c r="G552" s="2" t="s">
        <v>3830</v>
      </c>
      <c r="H552" s="2">
        <v>33</v>
      </c>
      <c r="I552" s="2">
        <v>40</v>
      </c>
      <c r="J552" s="2">
        <f t="shared" si="98"/>
        <v>-7</v>
      </c>
      <c r="K552" s="4" t="str">
        <f t="shared" si="99"/>
        <v>11</v>
      </c>
      <c r="L552" s="4" t="str">
        <f t="shared" si="100"/>
        <v>08</v>
      </c>
      <c r="M552" s="4" t="str">
        <f t="shared" si="101"/>
        <v>2023</v>
      </c>
      <c r="N552" t="str">
        <f t="shared" si="102"/>
        <v>16:55</v>
      </c>
      <c r="O552" t="s">
        <v>3735</v>
      </c>
      <c r="P552" t="s">
        <v>3559</v>
      </c>
      <c r="Q552" t="s">
        <v>1204</v>
      </c>
      <c r="R552" s="4" t="str">
        <f t="shared" si="103"/>
        <v>2023-08-11</v>
      </c>
      <c r="S552" s="4" t="str">
        <f t="shared" si="104"/>
        <v>11</v>
      </c>
      <c r="T552" s="4" t="str">
        <f t="shared" si="105"/>
        <v>08</v>
      </c>
      <c r="U552" s="4" t="str">
        <f t="shared" si="106"/>
        <v>2023</v>
      </c>
      <c r="V552" t="str">
        <f t="shared" si="107"/>
        <v>18:03</v>
      </c>
      <c r="W552" t="s">
        <v>3735</v>
      </c>
      <c r="X552">
        <v>397571403371</v>
      </c>
      <c r="Y552" s="2">
        <v>397571403371</v>
      </c>
      <c r="Z552" t="s">
        <v>1205</v>
      </c>
      <c r="AA552" t="s">
        <v>1206</v>
      </c>
      <c r="AB552" t="s">
        <v>35</v>
      </c>
      <c r="AC552" t="s">
        <v>3823</v>
      </c>
      <c r="AD552" t="s">
        <v>1207</v>
      </c>
      <c r="AE552" t="s">
        <v>1208</v>
      </c>
      <c r="AF552" t="s">
        <v>3578</v>
      </c>
      <c r="AG552" t="s">
        <v>3582</v>
      </c>
    </row>
    <row r="553" spans="1:33" x14ac:dyDescent="0.25">
      <c r="A553" t="s">
        <v>12</v>
      </c>
      <c r="B553">
        <v>730888</v>
      </c>
      <c r="C553" t="s">
        <v>1197</v>
      </c>
      <c r="D553" s="4" t="str">
        <f t="shared" si="96"/>
        <v>2023-08-11</v>
      </c>
      <c r="E553" s="2">
        <f t="shared" si="97"/>
        <v>10</v>
      </c>
      <c r="F553" s="2">
        <v>5</v>
      </c>
      <c r="G553" s="2" t="s">
        <v>3829</v>
      </c>
      <c r="H553" s="2">
        <v>33</v>
      </c>
      <c r="I553" s="2">
        <v>40</v>
      </c>
      <c r="J553" s="2">
        <f t="shared" si="98"/>
        <v>-7</v>
      </c>
      <c r="K553" s="4" t="str">
        <f t="shared" si="99"/>
        <v>11</v>
      </c>
      <c r="L553" s="4" t="str">
        <f t="shared" si="100"/>
        <v>08</v>
      </c>
      <c r="M553" s="4" t="str">
        <f t="shared" si="101"/>
        <v>2023</v>
      </c>
      <c r="N553" t="str">
        <f t="shared" si="102"/>
        <v>17:10</v>
      </c>
      <c r="O553" t="s">
        <v>3735</v>
      </c>
      <c r="P553" t="s">
        <v>3559</v>
      </c>
      <c r="Q553" t="s">
        <v>1198</v>
      </c>
      <c r="R553" s="4" t="str">
        <f t="shared" si="103"/>
        <v>2023-08-21</v>
      </c>
      <c r="S553" s="4" t="str">
        <f t="shared" si="104"/>
        <v>21</v>
      </c>
      <c r="T553" s="4" t="str">
        <f t="shared" si="105"/>
        <v>08</v>
      </c>
      <c r="U553" s="4" t="str">
        <f t="shared" si="106"/>
        <v>2023</v>
      </c>
      <c r="V553" t="str">
        <f t="shared" si="107"/>
        <v>20:03</v>
      </c>
      <c r="W553" t="s">
        <v>3735</v>
      </c>
      <c r="X553">
        <v>5735625321876</v>
      </c>
      <c r="Y553" s="2">
        <v>5735625321876</v>
      </c>
      <c r="Z553" t="s">
        <v>1199</v>
      </c>
      <c r="AA553" t="s">
        <v>1200</v>
      </c>
      <c r="AB553" t="s">
        <v>204</v>
      </c>
      <c r="AC553" t="s">
        <v>3822</v>
      </c>
      <c r="AD553" t="s">
        <v>1201</v>
      </c>
      <c r="AE553" t="s">
        <v>1202</v>
      </c>
      <c r="AF553" t="s">
        <v>3578</v>
      </c>
      <c r="AG553" t="s">
        <v>3583</v>
      </c>
    </row>
    <row r="554" spans="1:33" x14ac:dyDescent="0.25">
      <c r="A554" t="s">
        <v>12</v>
      </c>
      <c r="B554">
        <v>730985</v>
      </c>
      <c r="C554" t="s">
        <v>1192</v>
      </c>
      <c r="D554" s="4" t="str">
        <f t="shared" si="96"/>
        <v>2023-08-11</v>
      </c>
      <c r="E554" s="2">
        <f t="shared" si="97"/>
        <v>10</v>
      </c>
      <c r="F554" s="2">
        <v>5</v>
      </c>
      <c r="G554" s="2" t="s">
        <v>3829</v>
      </c>
      <c r="H554" s="2">
        <v>33</v>
      </c>
      <c r="I554" s="2">
        <v>40</v>
      </c>
      <c r="J554" s="2">
        <f t="shared" si="98"/>
        <v>-7</v>
      </c>
      <c r="K554" s="4" t="str">
        <f t="shared" si="99"/>
        <v>11</v>
      </c>
      <c r="L554" s="4" t="str">
        <f t="shared" si="100"/>
        <v>08</v>
      </c>
      <c r="M554" s="4" t="str">
        <f t="shared" si="101"/>
        <v>2023</v>
      </c>
      <c r="N554" t="str">
        <f t="shared" si="102"/>
        <v>20:43</v>
      </c>
      <c r="O554" t="s">
        <v>3735</v>
      </c>
      <c r="P554" t="s">
        <v>3559</v>
      </c>
      <c r="Q554" t="s">
        <v>1193</v>
      </c>
      <c r="R554" s="4" t="str">
        <f t="shared" si="103"/>
        <v>2023-08-21</v>
      </c>
      <c r="S554" s="4" t="str">
        <f t="shared" si="104"/>
        <v>21</v>
      </c>
      <c r="T554" s="4" t="str">
        <f t="shared" si="105"/>
        <v>08</v>
      </c>
      <c r="U554" s="4" t="str">
        <f t="shared" si="106"/>
        <v>2023</v>
      </c>
      <c r="V554" t="str">
        <f t="shared" si="107"/>
        <v>20:03</v>
      </c>
      <c r="W554" t="s">
        <v>3735</v>
      </c>
      <c r="X554">
        <v>402747179951</v>
      </c>
      <c r="Y554" s="2">
        <v>402747179951</v>
      </c>
      <c r="Z554" t="s">
        <v>1194</v>
      </c>
      <c r="AA554" t="s">
        <v>1195</v>
      </c>
      <c r="AB554" t="s">
        <v>204</v>
      </c>
      <c r="AC554" t="s">
        <v>3822</v>
      </c>
      <c r="AD554" t="s">
        <v>1196</v>
      </c>
      <c r="AE554" t="s">
        <v>3697</v>
      </c>
      <c r="AF554" t="s">
        <v>3581</v>
      </c>
      <c r="AG554" t="s">
        <v>3588</v>
      </c>
    </row>
    <row r="555" spans="1:33" x14ac:dyDescent="0.25">
      <c r="A555" t="s">
        <v>12</v>
      </c>
      <c r="B555">
        <v>731089</v>
      </c>
      <c r="C555" t="s">
        <v>1189</v>
      </c>
      <c r="D555" s="4" t="str">
        <f t="shared" si="96"/>
        <v>2023-08-12</v>
      </c>
      <c r="E555" s="2">
        <f t="shared" si="97"/>
        <v>46</v>
      </c>
      <c r="F555" s="2">
        <v>5</v>
      </c>
      <c r="G555" s="2" t="s">
        <v>3829</v>
      </c>
      <c r="H555" s="2">
        <v>33</v>
      </c>
      <c r="I555" s="2">
        <v>40</v>
      </c>
      <c r="J555" s="2">
        <f t="shared" si="98"/>
        <v>-7</v>
      </c>
      <c r="K555" s="4" t="str">
        <f t="shared" si="99"/>
        <v>12</v>
      </c>
      <c r="L555" s="4" t="str">
        <f t="shared" si="100"/>
        <v>08</v>
      </c>
      <c r="M555" s="4" t="str">
        <f t="shared" si="101"/>
        <v>2023</v>
      </c>
      <c r="N555" t="str">
        <f t="shared" si="102"/>
        <v>00:30</v>
      </c>
      <c r="O555" t="s">
        <v>3735</v>
      </c>
      <c r="P555" t="s">
        <v>3559</v>
      </c>
      <c r="Q555" t="s">
        <v>1186</v>
      </c>
      <c r="R555" s="4" t="str">
        <f t="shared" si="103"/>
        <v>2023-09-27</v>
      </c>
      <c r="S555" s="4" t="str">
        <f t="shared" si="104"/>
        <v>27</v>
      </c>
      <c r="T555" s="4" t="str">
        <f t="shared" si="105"/>
        <v>09</v>
      </c>
      <c r="U555" s="4" t="str">
        <f t="shared" si="106"/>
        <v>2023</v>
      </c>
      <c r="V555" t="str">
        <f t="shared" si="107"/>
        <v>13:03</v>
      </c>
      <c r="W555" t="s">
        <v>3763</v>
      </c>
      <c r="X555">
        <v>10813975569428</v>
      </c>
      <c r="Y555" s="2">
        <v>10813975569428</v>
      </c>
      <c r="Z555" t="s">
        <v>877</v>
      </c>
      <c r="AA555" t="s">
        <v>878</v>
      </c>
      <c r="AB555" t="s">
        <v>16</v>
      </c>
      <c r="AC555" t="s">
        <v>3821</v>
      </c>
      <c r="AD555" t="s">
        <v>1190</v>
      </c>
      <c r="AE555" t="s">
        <v>1191</v>
      </c>
      <c r="AF555" t="s">
        <v>3576</v>
      </c>
      <c r="AG555" t="s">
        <v>3577</v>
      </c>
    </row>
    <row r="556" spans="1:33" x14ac:dyDescent="0.25">
      <c r="A556" t="s">
        <v>12</v>
      </c>
      <c r="B556">
        <v>731179</v>
      </c>
      <c r="C556" t="s">
        <v>1185</v>
      </c>
      <c r="D556" s="4" t="str">
        <f t="shared" si="96"/>
        <v>2023-08-14</v>
      </c>
      <c r="E556" s="2">
        <f t="shared" si="97"/>
        <v>44</v>
      </c>
      <c r="F556" s="2">
        <v>5</v>
      </c>
      <c r="G556" s="2" t="s">
        <v>3829</v>
      </c>
      <c r="H556" s="2">
        <v>33</v>
      </c>
      <c r="I556" s="2">
        <v>40</v>
      </c>
      <c r="J556" s="2">
        <f t="shared" si="98"/>
        <v>-7</v>
      </c>
      <c r="K556" s="4" t="str">
        <f t="shared" si="99"/>
        <v>14</v>
      </c>
      <c r="L556" s="4" t="str">
        <f t="shared" si="100"/>
        <v>08</v>
      </c>
      <c r="M556" s="4" t="str">
        <f t="shared" si="101"/>
        <v>2023</v>
      </c>
      <c r="N556" t="str">
        <f t="shared" si="102"/>
        <v>03:26</v>
      </c>
      <c r="O556" t="s">
        <v>3735</v>
      </c>
      <c r="P556" t="s">
        <v>3559</v>
      </c>
      <c r="Q556" t="s">
        <v>1186</v>
      </c>
      <c r="R556" s="4" t="str">
        <f t="shared" si="103"/>
        <v>2023-09-27</v>
      </c>
      <c r="S556" s="4" t="str">
        <f t="shared" si="104"/>
        <v>27</v>
      </c>
      <c r="T556" s="4" t="str">
        <f t="shared" si="105"/>
        <v>09</v>
      </c>
      <c r="U556" s="4" t="str">
        <f t="shared" si="106"/>
        <v>2023</v>
      </c>
      <c r="V556" t="str">
        <f t="shared" si="107"/>
        <v>13:03</v>
      </c>
      <c r="W556" t="s">
        <v>3763</v>
      </c>
      <c r="X556">
        <v>9673272229908</v>
      </c>
      <c r="Y556" s="2">
        <v>9673272229908</v>
      </c>
      <c r="Z556" t="s">
        <v>197</v>
      </c>
      <c r="AA556" t="s">
        <v>198</v>
      </c>
      <c r="AB556" t="s">
        <v>16</v>
      </c>
      <c r="AC556" t="s">
        <v>3821</v>
      </c>
      <c r="AD556" t="s">
        <v>1187</v>
      </c>
      <c r="AE556" t="s">
        <v>1188</v>
      </c>
      <c r="AF556" t="s">
        <v>3576</v>
      </c>
      <c r="AG556" t="s">
        <v>3577</v>
      </c>
    </row>
    <row r="557" spans="1:33" x14ac:dyDescent="0.25">
      <c r="A557" t="s">
        <v>12</v>
      </c>
      <c r="B557">
        <v>731207</v>
      </c>
      <c r="C557" t="s">
        <v>1183</v>
      </c>
      <c r="D557" s="4" t="str">
        <f t="shared" si="96"/>
        <v>2023-08-14</v>
      </c>
      <c r="E557" s="2">
        <f t="shared" si="97"/>
        <v>7</v>
      </c>
      <c r="F557" s="2">
        <v>5</v>
      </c>
      <c r="G557" s="2" t="s">
        <v>3829</v>
      </c>
      <c r="H557" s="2">
        <v>33</v>
      </c>
      <c r="I557" s="2">
        <v>40</v>
      </c>
      <c r="J557" s="2">
        <f t="shared" si="98"/>
        <v>-7</v>
      </c>
      <c r="K557" s="4" t="str">
        <f t="shared" si="99"/>
        <v>14</v>
      </c>
      <c r="L557" s="4" t="str">
        <f t="shared" si="100"/>
        <v>08</v>
      </c>
      <c r="M557" s="4" t="str">
        <f t="shared" si="101"/>
        <v>2023</v>
      </c>
      <c r="N557" t="str">
        <f t="shared" si="102"/>
        <v>13:14</v>
      </c>
      <c r="O557" t="s">
        <v>3735</v>
      </c>
      <c r="P557" t="s">
        <v>3559</v>
      </c>
      <c r="Q557" t="s">
        <v>1123</v>
      </c>
      <c r="R557" s="4" t="str">
        <f t="shared" si="103"/>
        <v>2023-08-21</v>
      </c>
      <c r="S557" s="4" t="str">
        <f t="shared" si="104"/>
        <v>21</v>
      </c>
      <c r="T557" s="4" t="str">
        <f t="shared" si="105"/>
        <v>08</v>
      </c>
      <c r="U557" s="4" t="str">
        <f t="shared" si="106"/>
        <v>2023</v>
      </c>
      <c r="V557" t="str">
        <f t="shared" si="107"/>
        <v>18:04</v>
      </c>
      <c r="W557" t="s">
        <v>3735</v>
      </c>
      <c r="X557">
        <v>18262034162196</v>
      </c>
      <c r="Y557" s="2">
        <v>18262034162196</v>
      </c>
      <c r="Z557" t="s">
        <v>1080</v>
      </c>
      <c r="AA557" t="s">
        <v>1081</v>
      </c>
      <c r="AB557" t="s">
        <v>204</v>
      </c>
      <c r="AC557" t="s">
        <v>3822</v>
      </c>
      <c r="AD557" t="s">
        <v>567</v>
      </c>
      <c r="AE557" t="s">
        <v>1184</v>
      </c>
      <c r="AF557" t="s">
        <v>2221</v>
      </c>
      <c r="AG557" t="s">
        <v>3588</v>
      </c>
    </row>
    <row r="558" spans="1:33" x14ac:dyDescent="0.25">
      <c r="A558" t="s">
        <v>12</v>
      </c>
      <c r="B558">
        <v>731294</v>
      </c>
      <c r="C558" t="s">
        <v>1180</v>
      </c>
      <c r="D558" s="4" t="str">
        <f t="shared" si="96"/>
        <v>2023-08-14</v>
      </c>
      <c r="E558" s="2">
        <f t="shared" si="97"/>
        <v>81</v>
      </c>
      <c r="F558" s="2">
        <v>5</v>
      </c>
      <c r="G558" s="2" t="s">
        <v>3829</v>
      </c>
      <c r="H558" s="2">
        <v>33</v>
      </c>
      <c r="I558" s="2">
        <v>40</v>
      </c>
      <c r="J558" s="2">
        <f t="shared" si="98"/>
        <v>-7</v>
      </c>
      <c r="K558" s="4" t="str">
        <f t="shared" si="99"/>
        <v>14</v>
      </c>
      <c r="L558" s="4" t="str">
        <f t="shared" si="100"/>
        <v>08</v>
      </c>
      <c r="M558" s="4" t="str">
        <f t="shared" si="101"/>
        <v>2023</v>
      </c>
      <c r="N558" t="str">
        <f t="shared" si="102"/>
        <v>17:23</v>
      </c>
      <c r="O558" t="s">
        <v>3735</v>
      </c>
      <c r="P558" t="s">
        <v>3559</v>
      </c>
      <c r="Q558" t="s">
        <v>959</v>
      </c>
      <c r="R558" s="4" t="str">
        <f t="shared" si="103"/>
        <v>2023-11-03</v>
      </c>
      <c r="S558" s="4" t="str">
        <f t="shared" si="104"/>
        <v>03</v>
      </c>
      <c r="T558" s="4" t="str">
        <f t="shared" si="105"/>
        <v>11</v>
      </c>
      <c r="U558" s="4" t="str">
        <f t="shared" si="106"/>
        <v>2023</v>
      </c>
      <c r="V558" t="str">
        <f t="shared" si="107"/>
        <v>13:02</v>
      </c>
      <c r="W558" t="s">
        <v>3792</v>
      </c>
      <c r="X558">
        <v>10642506220692</v>
      </c>
      <c r="Y558" s="2">
        <v>10642506220692</v>
      </c>
      <c r="Z558" t="s">
        <v>509</v>
      </c>
      <c r="AA558" t="s">
        <v>510</v>
      </c>
      <c r="AB558" t="s">
        <v>511</v>
      </c>
      <c r="AC558" t="s">
        <v>3816</v>
      </c>
      <c r="AD558" t="s">
        <v>1181</v>
      </c>
      <c r="AE558" t="s">
        <v>1182</v>
      </c>
      <c r="AF558" t="s">
        <v>3574</v>
      </c>
      <c r="AG558" t="s">
        <v>3584</v>
      </c>
    </row>
    <row r="559" spans="1:33" x14ac:dyDescent="0.25">
      <c r="A559" t="s">
        <v>12</v>
      </c>
      <c r="B559">
        <v>731339</v>
      </c>
      <c r="C559" t="s">
        <v>1174</v>
      </c>
      <c r="D559" s="4" t="str">
        <f t="shared" si="96"/>
        <v>2023-08-14</v>
      </c>
      <c r="E559" s="2">
        <f t="shared" si="97"/>
        <v>4</v>
      </c>
      <c r="F559" s="2">
        <v>5</v>
      </c>
      <c r="G559" s="2" t="s">
        <v>3830</v>
      </c>
      <c r="H559" s="2">
        <v>33</v>
      </c>
      <c r="I559" s="2">
        <v>40</v>
      </c>
      <c r="J559" s="2">
        <f t="shared" si="98"/>
        <v>-7</v>
      </c>
      <c r="K559" s="4" t="str">
        <f t="shared" si="99"/>
        <v>14</v>
      </c>
      <c r="L559" s="4" t="str">
        <f t="shared" si="100"/>
        <v>08</v>
      </c>
      <c r="M559" s="4" t="str">
        <f t="shared" si="101"/>
        <v>2023</v>
      </c>
      <c r="N559" t="str">
        <f t="shared" si="102"/>
        <v>20:30</v>
      </c>
      <c r="O559" t="s">
        <v>3735</v>
      </c>
      <c r="P559" t="s">
        <v>3559</v>
      </c>
      <c r="Q559" t="s">
        <v>1175</v>
      </c>
      <c r="R559" s="4" t="str">
        <f t="shared" si="103"/>
        <v>2023-08-18</v>
      </c>
      <c r="S559" s="4" t="str">
        <f t="shared" si="104"/>
        <v>18</v>
      </c>
      <c r="T559" s="4" t="str">
        <f t="shared" si="105"/>
        <v>08</v>
      </c>
      <c r="U559" s="4" t="str">
        <f t="shared" si="106"/>
        <v>2023</v>
      </c>
      <c r="V559" t="str">
        <f t="shared" si="107"/>
        <v>14:04</v>
      </c>
      <c r="W559" t="s">
        <v>3735</v>
      </c>
      <c r="X559">
        <v>408790859332</v>
      </c>
      <c r="Y559" s="2">
        <v>408790859332</v>
      </c>
      <c r="Z559" t="s">
        <v>1176</v>
      </c>
      <c r="AA559" t="s">
        <v>1177</v>
      </c>
      <c r="AB559" t="s">
        <v>35</v>
      </c>
      <c r="AC559" t="s">
        <v>3823</v>
      </c>
      <c r="AD559" t="s">
        <v>1178</v>
      </c>
      <c r="AE559" t="s">
        <v>1179</v>
      </c>
      <c r="AF559" t="s">
        <v>3581</v>
      </c>
      <c r="AG559" t="s">
        <v>3588</v>
      </c>
    </row>
    <row r="560" spans="1:33" x14ac:dyDescent="0.25">
      <c r="A560" t="s">
        <v>12</v>
      </c>
      <c r="B560">
        <v>731477</v>
      </c>
      <c r="C560" t="s">
        <v>51</v>
      </c>
      <c r="D560" s="4" t="str">
        <f t="shared" si="96"/>
        <v>2023-08-15</v>
      </c>
      <c r="E560" s="2">
        <f t="shared" si="97"/>
        <v>94</v>
      </c>
      <c r="F560" s="2">
        <v>5</v>
      </c>
      <c r="G560" s="2" t="s">
        <v>3829</v>
      </c>
      <c r="H560" s="2">
        <v>33</v>
      </c>
      <c r="I560" s="2">
        <v>40</v>
      </c>
      <c r="J560" s="2">
        <f t="shared" si="98"/>
        <v>-7</v>
      </c>
      <c r="K560" s="4" t="str">
        <f t="shared" si="99"/>
        <v>15</v>
      </c>
      <c r="L560" s="4" t="str">
        <f t="shared" si="100"/>
        <v>08</v>
      </c>
      <c r="M560" s="4" t="str">
        <f t="shared" si="101"/>
        <v>2023</v>
      </c>
      <c r="N560" t="str">
        <f t="shared" si="102"/>
        <v>14:22</v>
      </c>
      <c r="O560" t="s">
        <v>3735</v>
      </c>
      <c r="P560" t="s">
        <v>3559</v>
      </c>
      <c r="Q560" t="s">
        <v>52</v>
      </c>
      <c r="R560" s="4" t="str">
        <f t="shared" si="103"/>
        <v>2023-11-17</v>
      </c>
      <c r="S560" s="4" t="str">
        <f t="shared" si="104"/>
        <v>17</v>
      </c>
      <c r="T560" s="4" t="str">
        <f t="shared" si="105"/>
        <v>11</v>
      </c>
      <c r="U560" s="4" t="str">
        <f t="shared" si="106"/>
        <v>2023</v>
      </c>
      <c r="V560" t="str">
        <f t="shared" si="107"/>
        <v>14:15</v>
      </c>
      <c r="W560" t="s">
        <v>3792</v>
      </c>
      <c r="X560">
        <v>418455740592</v>
      </c>
      <c r="Y560" s="2">
        <v>418455740592</v>
      </c>
      <c r="Z560" t="s">
        <v>53</v>
      </c>
      <c r="AA560" t="s">
        <v>54</v>
      </c>
      <c r="AB560" t="s">
        <v>28</v>
      </c>
      <c r="AC560" t="s">
        <v>3816</v>
      </c>
      <c r="AD560" t="s">
        <v>55</v>
      </c>
      <c r="AE560" t="s">
        <v>56</v>
      </c>
      <c r="AF560" t="s">
        <v>2221</v>
      </c>
      <c r="AG560" t="s">
        <v>3575</v>
      </c>
    </row>
    <row r="561" spans="1:33" x14ac:dyDescent="0.25">
      <c r="A561" t="s">
        <v>12</v>
      </c>
      <c r="B561">
        <v>731542</v>
      </c>
      <c r="C561" t="s">
        <v>1171</v>
      </c>
      <c r="D561" s="4" t="str">
        <f t="shared" si="96"/>
        <v>2023-08-15</v>
      </c>
      <c r="E561" s="2">
        <f t="shared" si="97"/>
        <v>43</v>
      </c>
      <c r="F561" s="2">
        <v>5</v>
      </c>
      <c r="G561" s="2" t="s">
        <v>3829</v>
      </c>
      <c r="H561" s="2">
        <v>33</v>
      </c>
      <c r="I561" s="2">
        <v>40</v>
      </c>
      <c r="J561" s="2">
        <f t="shared" si="98"/>
        <v>-7</v>
      </c>
      <c r="K561" s="4" t="str">
        <f t="shared" si="99"/>
        <v>15</v>
      </c>
      <c r="L561" s="4" t="str">
        <f t="shared" si="100"/>
        <v>08</v>
      </c>
      <c r="M561" s="4" t="str">
        <f t="shared" si="101"/>
        <v>2023</v>
      </c>
      <c r="N561" t="str">
        <f t="shared" si="102"/>
        <v>22:12</v>
      </c>
      <c r="O561" t="s">
        <v>3735</v>
      </c>
      <c r="P561" t="s">
        <v>3559</v>
      </c>
      <c r="Q561" t="s">
        <v>1157</v>
      </c>
      <c r="R561" s="4" t="str">
        <f t="shared" si="103"/>
        <v>2023-09-27</v>
      </c>
      <c r="S561" s="4" t="str">
        <f t="shared" si="104"/>
        <v>27</v>
      </c>
      <c r="T561" s="4" t="str">
        <f t="shared" si="105"/>
        <v>09</v>
      </c>
      <c r="U561" s="4" t="str">
        <f t="shared" si="106"/>
        <v>2023</v>
      </c>
      <c r="V561" t="str">
        <f t="shared" si="107"/>
        <v>13:03</v>
      </c>
      <c r="W561" t="s">
        <v>3763</v>
      </c>
      <c r="X561">
        <v>12648117315604</v>
      </c>
      <c r="Y561" s="2">
        <v>12648117315604</v>
      </c>
      <c r="Z561" t="s">
        <v>14</v>
      </c>
      <c r="AA561" t="s">
        <v>15</v>
      </c>
      <c r="AB561" t="s">
        <v>16</v>
      </c>
      <c r="AC561" t="s">
        <v>3821</v>
      </c>
      <c r="AD561" t="s">
        <v>1172</v>
      </c>
      <c r="AE561" t="s">
        <v>1173</v>
      </c>
      <c r="AF561" t="s">
        <v>3576</v>
      </c>
      <c r="AG561" t="s">
        <v>3577</v>
      </c>
    </row>
    <row r="562" spans="1:33" x14ac:dyDescent="0.25">
      <c r="A562" t="s">
        <v>12</v>
      </c>
      <c r="B562">
        <v>731717</v>
      </c>
      <c r="C562" t="s">
        <v>1166</v>
      </c>
      <c r="D562" s="4" t="str">
        <f t="shared" si="96"/>
        <v>2023-08-16</v>
      </c>
      <c r="E562" s="2">
        <f t="shared" si="97"/>
        <v>12</v>
      </c>
      <c r="F562" s="2">
        <v>5</v>
      </c>
      <c r="G562" s="2" t="s">
        <v>3829</v>
      </c>
      <c r="H562" s="2">
        <v>33</v>
      </c>
      <c r="I562" s="2">
        <v>40</v>
      </c>
      <c r="J562" s="2">
        <f t="shared" si="98"/>
        <v>-7</v>
      </c>
      <c r="K562" s="4" t="str">
        <f t="shared" si="99"/>
        <v>16</v>
      </c>
      <c r="L562" s="4" t="str">
        <f t="shared" si="100"/>
        <v>08</v>
      </c>
      <c r="M562" s="4" t="str">
        <f t="shared" si="101"/>
        <v>2023</v>
      </c>
      <c r="N562" t="str">
        <f t="shared" si="102"/>
        <v>16:18</v>
      </c>
      <c r="O562" t="s">
        <v>3735</v>
      </c>
      <c r="P562" t="s">
        <v>3559</v>
      </c>
      <c r="Q562" t="s">
        <v>1167</v>
      </c>
      <c r="R562" s="4" t="str">
        <f t="shared" si="103"/>
        <v>2023-08-28</v>
      </c>
      <c r="S562" s="4" t="str">
        <f t="shared" si="104"/>
        <v>28</v>
      </c>
      <c r="T562" s="4" t="str">
        <f t="shared" si="105"/>
        <v>08</v>
      </c>
      <c r="U562" s="4" t="str">
        <f t="shared" si="106"/>
        <v>2023</v>
      </c>
      <c r="V562" t="str">
        <f t="shared" si="107"/>
        <v>14:04</v>
      </c>
      <c r="W562" t="s">
        <v>3735</v>
      </c>
      <c r="X562">
        <v>15429041293716</v>
      </c>
      <c r="Y562" s="2">
        <v>15429041293716</v>
      </c>
      <c r="Z562" t="s">
        <v>1168</v>
      </c>
      <c r="AA562" t="s">
        <v>1169</v>
      </c>
      <c r="AB562" t="s">
        <v>204</v>
      </c>
      <c r="AC562" t="s">
        <v>3822</v>
      </c>
      <c r="AD562" t="s">
        <v>1170</v>
      </c>
      <c r="AE562" t="s">
        <v>3698</v>
      </c>
      <c r="AF562" t="s">
        <v>3578</v>
      </c>
      <c r="AG562" t="s">
        <v>3583</v>
      </c>
    </row>
    <row r="563" spans="1:33" x14ac:dyDescent="0.25">
      <c r="A563" t="s">
        <v>12</v>
      </c>
      <c r="B563">
        <v>731881</v>
      </c>
      <c r="C563" t="s">
        <v>1165</v>
      </c>
      <c r="D563" s="4" t="str">
        <f t="shared" si="96"/>
        <v>2023-08-16</v>
      </c>
      <c r="E563" s="2">
        <f t="shared" si="97"/>
        <v>42</v>
      </c>
      <c r="F563" s="2">
        <v>5</v>
      </c>
      <c r="G563" s="2" t="s">
        <v>3829</v>
      </c>
      <c r="H563" s="2">
        <v>33</v>
      </c>
      <c r="I563" s="2">
        <v>40</v>
      </c>
      <c r="J563" s="2">
        <f t="shared" si="98"/>
        <v>-7</v>
      </c>
      <c r="K563" s="4" t="str">
        <f t="shared" si="99"/>
        <v>16</v>
      </c>
      <c r="L563" s="4" t="str">
        <f t="shared" si="100"/>
        <v>08</v>
      </c>
      <c r="M563" s="4" t="str">
        <f t="shared" si="101"/>
        <v>2023</v>
      </c>
      <c r="N563" t="str">
        <f t="shared" si="102"/>
        <v>22:08</v>
      </c>
      <c r="O563" t="s">
        <v>3735</v>
      </c>
      <c r="P563" t="s">
        <v>3559</v>
      </c>
      <c r="Q563" t="s">
        <v>1157</v>
      </c>
      <c r="R563" s="4" t="str">
        <f t="shared" si="103"/>
        <v>2023-09-27</v>
      </c>
      <c r="S563" s="4" t="str">
        <f t="shared" si="104"/>
        <v>27</v>
      </c>
      <c r="T563" s="4" t="str">
        <f t="shared" si="105"/>
        <v>09</v>
      </c>
      <c r="U563" s="4" t="str">
        <f t="shared" si="106"/>
        <v>2023</v>
      </c>
      <c r="V563" t="str">
        <f t="shared" si="107"/>
        <v>13:03</v>
      </c>
      <c r="W563" t="s">
        <v>3763</v>
      </c>
      <c r="X563">
        <v>9803675519124</v>
      </c>
      <c r="Y563" s="2">
        <v>9803675519124</v>
      </c>
      <c r="Z563" t="s">
        <v>83</v>
      </c>
      <c r="AA563" t="s">
        <v>84</v>
      </c>
      <c r="AB563" t="s">
        <v>16</v>
      </c>
      <c r="AC563" t="s">
        <v>3821</v>
      </c>
      <c r="AD563" t="s">
        <v>3744</v>
      </c>
      <c r="AE563" t="s">
        <v>3745</v>
      </c>
      <c r="AF563" t="s">
        <v>2221</v>
      </c>
      <c r="AG563" t="s">
        <v>3586</v>
      </c>
    </row>
    <row r="564" spans="1:33" x14ac:dyDescent="0.25">
      <c r="A564" t="s">
        <v>12</v>
      </c>
      <c r="B564">
        <v>732116</v>
      </c>
      <c r="C564" t="s">
        <v>1160</v>
      </c>
      <c r="D564" s="4" t="str">
        <f t="shared" si="96"/>
        <v>2023-08-17</v>
      </c>
      <c r="E564" s="2">
        <f t="shared" si="97"/>
        <v>26</v>
      </c>
      <c r="F564" s="2">
        <v>5</v>
      </c>
      <c r="G564" s="2" t="s">
        <v>3829</v>
      </c>
      <c r="H564" s="2">
        <v>33</v>
      </c>
      <c r="I564" s="2">
        <v>40</v>
      </c>
      <c r="J564" s="2">
        <f t="shared" si="98"/>
        <v>-7</v>
      </c>
      <c r="K564" s="4" t="str">
        <f t="shared" si="99"/>
        <v>17</v>
      </c>
      <c r="L564" s="4" t="str">
        <f t="shared" si="100"/>
        <v>08</v>
      </c>
      <c r="M564" s="4" t="str">
        <f t="shared" si="101"/>
        <v>2023</v>
      </c>
      <c r="N564" t="str">
        <f t="shared" si="102"/>
        <v>19:27</v>
      </c>
      <c r="O564" t="s">
        <v>3735</v>
      </c>
      <c r="P564" t="s">
        <v>3559</v>
      </c>
      <c r="Q564" t="s">
        <v>1161</v>
      </c>
      <c r="R564" s="4" t="str">
        <f t="shared" si="103"/>
        <v>2023-09-12</v>
      </c>
      <c r="S564" s="4" t="str">
        <f t="shared" si="104"/>
        <v>12</v>
      </c>
      <c r="T564" s="4" t="str">
        <f t="shared" si="105"/>
        <v>09</v>
      </c>
      <c r="U564" s="4" t="str">
        <f t="shared" si="106"/>
        <v>2023</v>
      </c>
      <c r="V564" t="str">
        <f t="shared" si="107"/>
        <v>20:04</v>
      </c>
      <c r="W564" t="s">
        <v>3763</v>
      </c>
      <c r="X564">
        <v>16777803576980</v>
      </c>
      <c r="Y564" s="2">
        <v>16777803576980</v>
      </c>
      <c r="Z564" t="s">
        <v>1162</v>
      </c>
      <c r="AA564" t="s">
        <v>1163</v>
      </c>
      <c r="AB564" t="s">
        <v>511</v>
      </c>
      <c r="AC564" t="s">
        <v>3817</v>
      </c>
      <c r="AD564" t="s">
        <v>1164</v>
      </c>
      <c r="AE564" t="s">
        <v>3719</v>
      </c>
      <c r="AF564" t="s">
        <v>3578</v>
      </c>
      <c r="AG564" t="s">
        <v>3579</v>
      </c>
    </row>
    <row r="565" spans="1:33" x14ac:dyDescent="0.25">
      <c r="A565" t="s">
        <v>12</v>
      </c>
      <c r="B565">
        <v>732154</v>
      </c>
      <c r="C565" t="s">
        <v>1156</v>
      </c>
      <c r="D565" s="4" t="str">
        <f t="shared" si="96"/>
        <v>2023-08-17</v>
      </c>
      <c r="E565" s="2">
        <f t="shared" si="97"/>
        <v>41</v>
      </c>
      <c r="F565" s="2">
        <v>5</v>
      </c>
      <c r="G565" s="2" t="s">
        <v>3829</v>
      </c>
      <c r="H565" s="2">
        <v>33</v>
      </c>
      <c r="I565" s="2">
        <v>40</v>
      </c>
      <c r="J565" s="2">
        <f t="shared" si="98"/>
        <v>-7</v>
      </c>
      <c r="K565" s="4" t="str">
        <f t="shared" si="99"/>
        <v>17</v>
      </c>
      <c r="L565" s="4" t="str">
        <f t="shared" si="100"/>
        <v>08</v>
      </c>
      <c r="M565" s="4" t="str">
        <f t="shared" si="101"/>
        <v>2023</v>
      </c>
      <c r="N565" t="str">
        <f t="shared" si="102"/>
        <v>20:40</v>
      </c>
      <c r="O565" t="s">
        <v>3735</v>
      </c>
      <c r="P565" t="s">
        <v>3559</v>
      </c>
      <c r="Q565" t="s">
        <v>1157</v>
      </c>
      <c r="R565" s="4" t="str">
        <f t="shared" si="103"/>
        <v>2023-09-27</v>
      </c>
      <c r="S565" s="4" t="str">
        <f t="shared" si="104"/>
        <v>27</v>
      </c>
      <c r="T565" s="4" t="str">
        <f t="shared" si="105"/>
        <v>09</v>
      </c>
      <c r="U565" s="4" t="str">
        <f t="shared" si="106"/>
        <v>2023</v>
      </c>
      <c r="V565" t="str">
        <f t="shared" si="107"/>
        <v>13:03</v>
      </c>
      <c r="W565" t="s">
        <v>3763</v>
      </c>
      <c r="X565">
        <v>9673272229908</v>
      </c>
      <c r="Y565" s="2">
        <v>9673272229908</v>
      </c>
      <c r="Z565" t="s">
        <v>197</v>
      </c>
      <c r="AA565" t="s">
        <v>198</v>
      </c>
      <c r="AB565" t="s">
        <v>16</v>
      </c>
      <c r="AC565" t="s">
        <v>3821</v>
      </c>
      <c r="AD565" t="s">
        <v>1158</v>
      </c>
      <c r="AE565" t="s">
        <v>1159</v>
      </c>
      <c r="AF565" t="s">
        <v>3576</v>
      </c>
      <c r="AG565" t="s">
        <v>3577</v>
      </c>
    </row>
    <row r="566" spans="1:33" x14ac:dyDescent="0.25">
      <c r="A566" t="s">
        <v>12</v>
      </c>
      <c r="B566">
        <v>732438</v>
      </c>
      <c r="C566" t="s">
        <v>1151</v>
      </c>
      <c r="D566" s="4" t="str">
        <f t="shared" si="96"/>
        <v>2023-08-18</v>
      </c>
      <c r="E566" s="2">
        <f t="shared" si="97"/>
        <v>25</v>
      </c>
      <c r="F566" s="2">
        <v>5</v>
      </c>
      <c r="G566" s="2" t="s">
        <v>3829</v>
      </c>
      <c r="H566" s="2">
        <v>33</v>
      </c>
      <c r="I566" s="2">
        <v>40</v>
      </c>
      <c r="J566" s="2">
        <f t="shared" si="98"/>
        <v>-7</v>
      </c>
      <c r="K566" s="4" t="str">
        <f t="shared" si="99"/>
        <v>18</v>
      </c>
      <c r="L566" s="4" t="str">
        <f t="shared" si="100"/>
        <v>08</v>
      </c>
      <c r="M566" s="4" t="str">
        <f t="shared" si="101"/>
        <v>2023</v>
      </c>
      <c r="N566" t="str">
        <f t="shared" si="102"/>
        <v>15:48</v>
      </c>
      <c r="O566" t="s">
        <v>3735</v>
      </c>
      <c r="P566" t="s">
        <v>3559</v>
      </c>
      <c r="Q566" t="s">
        <v>1060</v>
      </c>
      <c r="R566" s="4" t="str">
        <f t="shared" si="103"/>
        <v>2023-09-12</v>
      </c>
      <c r="S566" s="4" t="str">
        <f t="shared" si="104"/>
        <v>12</v>
      </c>
      <c r="T566" s="4" t="str">
        <f t="shared" si="105"/>
        <v>09</v>
      </c>
      <c r="U566" s="4" t="str">
        <f t="shared" si="106"/>
        <v>2023</v>
      </c>
      <c r="V566" t="str">
        <f t="shared" si="107"/>
        <v>16:04</v>
      </c>
      <c r="W566" t="s">
        <v>3763</v>
      </c>
      <c r="X566">
        <v>18394592275604</v>
      </c>
      <c r="Y566" s="2">
        <v>18394592275604</v>
      </c>
      <c r="Z566" t="s">
        <v>1152</v>
      </c>
      <c r="AA566" t="s">
        <v>1153</v>
      </c>
      <c r="AB566" t="s">
        <v>604</v>
      </c>
      <c r="AC566" t="s">
        <v>3817</v>
      </c>
      <c r="AD566" t="s">
        <v>1154</v>
      </c>
      <c r="AE566" t="s">
        <v>1155</v>
      </c>
      <c r="AF566" t="s">
        <v>3578</v>
      </c>
      <c r="AG566" t="s">
        <v>3587</v>
      </c>
    </row>
    <row r="567" spans="1:33" x14ac:dyDescent="0.25">
      <c r="A567" t="s">
        <v>12</v>
      </c>
      <c r="B567">
        <v>732439</v>
      </c>
      <c r="C567" t="s">
        <v>1145</v>
      </c>
      <c r="D567" s="4" t="str">
        <f t="shared" si="96"/>
        <v>2023-08-18</v>
      </c>
      <c r="E567" s="2">
        <f t="shared" si="97"/>
        <v>10</v>
      </c>
      <c r="F567" s="2">
        <v>5</v>
      </c>
      <c r="G567" s="2" t="s">
        <v>3829</v>
      </c>
      <c r="H567" s="2">
        <v>33</v>
      </c>
      <c r="I567" s="2">
        <v>40</v>
      </c>
      <c r="J567" s="2">
        <f t="shared" si="98"/>
        <v>-7</v>
      </c>
      <c r="K567" s="4" t="str">
        <f t="shared" si="99"/>
        <v>18</v>
      </c>
      <c r="L567" s="4" t="str">
        <f t="shared" si="100"/>
        <v>08</v>
      </c>
      <c r="M567" s="4" t="str">
        <f t="shared" si="101"/>
        <v>2023</v>
      </c>
      <c r="N567" t="str">
        <f t="shared" si="102"/>
        <v>15:48</v>
      </c>
      <c r="O567" t="s">
        <v>3735</v>
      </c>
      <c r="P567" t="s">
        <v>3559</v>
      </c>
      <c r="Q567" t="s">
        <v>1146</v>
      </c>
      <c r="R567" s="4" t="str">
        <f t="shared" si="103"/>
        <v>2023-08-28</v>
      </c>
      <c r="S567" s="4" t="str">
        <f t="shared" si="104"/>
        <v>28</v>
      </c>
      <c r="T567" s="4" t="str">
        <f t="shared" si="105"/>
        <v>08</v>
      </c>
      <c r="U567" s="4" t="str">
        <f t="shared" si="106"/>
        <v>2023</v>
      </c>
      <c r="V567" t="str">
        <f t="shared" si="107"/>
        <v>19:03</v>
      </c>
      <c r="W567" t="s">
        <v>3735</v>
      </c>
      <c r="X567">
        <v>18394592275732</v>
      </c>
      <c r="Y567" s="2">
        <v>18394592275732</v>
      </c>
      <c r="Z567" t="s">
        <v>1147</v>
      </c>
      <c r="AA567" t="s">
        <v>1148</v>
      </c>
      <c r="AB567" t="s">
        <v>35</v>
      </c>
      <c r="AC567" t="s">
        <v>3823</v>
      </c>
      <c r="AD567" t="s">
        <v>1149</v>
      </c>
      <c r="AE567" t="s">
        <v>1150</v>
      </c>
      <c r="AF567" t="s">
        <v>3578</v>
      </c>
      <c r="AG567" t="s">
        <v>3582</v>
      </c>
    </row>
    <row r="568" spans="1:33" x14ac:dyDescent="0.25">
      <c r="A568" t="s">
        <v>12</v>
      </c>
      <c r="B568">
        <v>732486</v>
      </c>
      <c r="C568" t="s">
        <v>1142</v>
      </c>
      <c r="D568" s="4" t="str">
        <f t="shared" si="96"/>
        <v>2023-08-18</v>
      </c>
      <c r="E568" s="2">
        <f t="shared" si="97"/>
        <v>48</v>
      </c>
      <c r="F568" s="2">
        <v>5</v>
      </c>
      <c r="G568" s="2" t="s">
        <v>3829</v>
      </c>
      <c r="H568" s="2">
        <v>33</v>
      </c>
      <c r="I568" s="2">
        <v>40</v>
      </c>
      <c r="J568" s="2">
        <f t="shared" si="98"/>
        <v>-7</v>
      </c>
      <c r="K568" s="4" t="str">
        <f t="shared" si="99"/>
        <v>18</v>
      </c>
      <c r="L568" s="4" t="str">
        <f t="shared" si="100"/>
        <v>08</v>
      </c>
      <c r="M568" s="4" t="str">
        <f t="shared" si="101"/>
        <v>2023</v>
      </c>
      <c r="N568" t="str">
        <f t="shared" si="102"/>
        <v>16:57</v>
      </c>
      <c r="O568" t="s">
        <v>3735</v>
      </c>
      <c r="P568" t="s">
        <v>3559</v>
      </c>
      <c r="Q568" t="s">
        <v>1143</v>
      </c>
      <c r="R568" s="4" t="str">
        <f t="shared" si="103"/>
        <v>2023-10-05</v>
      </c>
      <c r="S568" s="4" t="str">
        <f t="shared" si="104"/>
        <v>05</v>
      </c>
      <c r="T568" s="4" t="str">
        <f t="shared" si="105"/>
        <v>10</v>
      </c>
      <c r="U568" s="4" t="str">
        <f t="shared" si="106"/>
        <v>2023</v>
      </c>
      <c r="V568" t="str">
        <f t="shared" si="107"/>
        <v>14:05</v>
      </c>
      <c r="W568" t="s">
        <v>3776</v>
      </c>
      <c r="X568">
        <v>10022632262420</v>
      </c>
      <c r="Y568" s="2">
        <v>10022632262420</v>
      </c>
      <c r="Z568" t="s">
        <v>1139</v>
      </c>
      <c r="AA568" t="s">
        <v>1140</v>
      </c>
      <c r="AB568" t="s">
        <v>511</v>
      </c>
      <c r="AC568" t="s">
        <v>3817</v>
      </c>
      <c r="AD568" t="s">
        <v>1144</v>
      </c>
      <c r="AE568" t="s">
        <v>3746</v>
      </c>
      <c r="AF568" t="s">
        <v>2221</v>
      </c>
      <c r="AG568" t="s">
        <v>3589</v>
      </c>
    </row>
    <row r="569" spans="1:33" x14ac:dyDescent="0.25">
      <c r="A569" t="s">
        <v>12</v>
      </c>
      <c r="B569">
        <v>732495</v>
      </c>
      <c r="C569" t="s">
        <v>1137</v>
      </c>
      <c r="D569" s="4" t="str">
        <f t="shared" si="96"/>
        <v>2023-08-18</v>
      </c>
      <c r="E569" s="2">
        <f t="shared" si="97"/>
        <v>89</v>
      </c>
      <c r="F569" s="2">
        <v>5</v>
      </c>
      <c r="G569" s="2" t="s">
        <v>3829</v>
      </c>
      <c r="H569" s="2">
        <v>33</v>
      </c>
      <c r="I569" s="2">
        <v>40</v>
      </c>
      <c r="J569" s="2">
        <f t="shared" si="98"/>
        <v>-7</v>
      </c>
      <c r="K569" s="4" t="str">
        <f t="shared" si="99"/>
        <v>18</v>
      </c>
      <c r="L569" s="4" t="str">
        <f t="shared" si="100"/>
        <v>08</v>
      </c>
      <c r="M569" s="4" t="str">
        <f t="shared" si="101"/>
        <v>2023</v>
      </c>
      <c r="N569" t="str">
        <f t="shared" si="102"/>
        <v>17:06</v>
      </c>
      <c r="O569" t="s">
        <v>3735</v>
      </c>
      <c r="P569" t="s">
        <v>3559</v>
      </c>
      <c r="Q569" t="s">
        <v>1138</v>
      </c>
      <c r="R569" s="4" t="str">
        <f t="shared" si="103"/>
        <v>2023-11-15</v>
      </c>
      <c r="S569" s="4" t="str">
        <f t="shared" si="104"/>
        <v>15</v>
      </c>
      <c r="T569" s="4" t="str">
        <f t="shared" si="105"/>
        <v>11</v>
      </c>
      <c r="U569" s="4" t="str">
        <f t="shared" si="106"/>
        <v>2023</v>
      </c>
      <c r="V569" t="str">
        <f t="shared" si="107"/>
        <v>16:04</v>
      </c>
      <c r="W569" t="s">
        <v>3792</v>
      </c>
      <c r="X569">
        <v>10022632262420</v>
      </c>
      <c r="Y569" s="2">
        <v>10022632262420</v>
      </c>
      <c r="Z569" t="s">
        <v>1139</v>
      </c>
      <c r="AA569" t="s">
        <v>1140</v>
      </c>
      <c r="AB569" t="s">
        <v>316</v>
      </c>
      <c r="AC569" t="s">
        <v>3816</v>
      </c>
      <c r="AD569" t="s">
        <v>1141</v>
      </c>
      <c r="AE569" t="s">
        <v>3747</v>
      </c>
      <c r="AF569" t="s">
        <v>2221</v>
      </c>
      <c r="AG569" t="s">
        <v>3575</v>
      </c>
    </row>
    <row r="570" spans="1:33" x14ac:dyDescent="0.25">
      <c r="A570" t="s">
        <v>12</v>
      </c>
      <c r="B570">
        <v>732532</v>
      </c>
      <c r="C570" t="s">
        <v>1131</v>
      </c>
      <c r="D570" s="4" t="str">
        <f t="shared" si="96"/>
        <v>2023-08-18</v>
      </c>
      <c r="E570" s="2">
        <f t="shared" si="97"/>
        <v>10</v>
      </c>
      <c r="F570" s="2">
        <v>5</v>
      </c>
      <c r="G570" s="2" t="s">
        <v>3829</v>
      </c>
      <c r="H570" s="2">
        <v>33</v>
      </c>
      <c r="I570" s="2">
        <v>40</v>
      </c>
      <c r="J570" s="2">
        <f t="shared" si="98"/>
        <v>-7</v>
      </c>
      <c r="K570" s="4" t="str">
        <f t="shared" si="99"/>
        <v>18</v>
      </c>
      <c r="L570" s="4" t="str">
        <f t="shared" si="100"/>
        <v>08</v>
      </c>
      <c r="M570" s="4" t="str">
        <f t="shared" si="101"/>
        <v>2023</v>
      </c>
      <c r="N570" t="str">
        <f t="shared" si="102"/>
        <v>17:48</v>
      </c>
      <c r="O570" t="s">
        <v>3735</v>
      </c>
      <c r="P570" t="s">
        <v>3559</v>
      </c>
      <c r="Q570" t="s">
        <v>1132</v>
      </c>
      <c r="R570" s="4" t="str">
        <f t="shared" si="103"/>
        <v>2023-08-28</v>
      </c>
      <c r="S570" s="4" t="str">
        <f t="shared" si="104"/>
        <v>28</v>
      </c>
      <c r="T570" s="4" t="str">
        <f t="shared" si="105"/>
        <v>08</v>
      </c>
      <c r="U570" s="4" t="str">
        <f t="shared" si="106"/>
        <v>2023</v>
      </c>
      <c r="V570" t="str">
        <f t="shared" si="107"/>
        <v>17:04</v>
      </c>
      <c r="W570" t="s">
        <v>3735</v>
      </c>
      <c r="X570">
        <v>5736173855636</v>
      </c>
      <c r="Y570" s="2">
        <v>5736173855636</v>
      </c>
      <c r="Z570" t="s">
        <v>1133</v>
      </c>
      <c r="AA570" t="s">
        <v>1134</v>
      </c>
      <c r="AB570" t="s">
        <v>35</v>
      </c>
      <c r="AC570" t="s">
        <v>3823</v>
      </c>
      <c r="AD570" t="s">
        <v>1135</v>
      </c>
      <c r="AE570" t="s">
        <v>1136</v>
      </c>
      <c r="AF570" t="s">
        <v>3581</v>
      </c>
      <c r="AG570" t="s">
        <v>3583</v>
      </c>
    </row>
    <row r="571" spans="1:33" x14ac:dyDescent="0.25">
      <c r="A571" t="s">
        <v>12</v>
      </c>
      <c r="B571">
        <v>732588</v>
      </c>
      <c r="C571" t="s">
        <v>1126</v>
      </c>
      <c r="D571" s="4" t="str">
        <f t="shared" si="96"/>
        <v>2023-08-18</v>
      </c>
      <c r="E571" s="2">
        <f t="shared" si="97"/>
        <v>40</v>
      </c>
      <c r="F571" s="2">
        <v>5</v>
      </c>
      <c r="G571" s="2" t="s">
        <v>3829</v>
      </c>
      <c r="H571" s="2">
        <v>33</v>
      </c>
      <c r="I571" s="2">
        <v>40</v>
      </c>
      <c r="J571" s="2">
        <f t="shared" si="98"/>
        <v>-7</v>
      </c>
      <c r="K571" s="4" t="str">
        <f t="shared" si="99"/>
        <v>18</v>
      </c>
      <c r="L571" s="4" t="str">
        <f t="shared" si="100"/>
        <v>08</v>
      </c>
      <c r="M571" s="4" t="str">
        <f t="shared" si="101"/>
        <v>2023</v>
      </c>
      <c r="N571" t="str">
        <f t="shared" si="102"/>
        <v>19:45</v>
      </c>
      <c r="O571" t="s">
        <v>3735</v>
      </c>
      <c r="P571" t="s">
        <v>3559</v>
      </c>
      <c r="Q571" t="s">
        <v>1099</v>
      </c>
      <c r="R571" s="4" t="str">
        <f t="shared" si="103"/>
        <v>2023-09-27</v>
      </c>
      <c r="S571" s="4" t="str">
        <f t="shared" si="104"/>
        <v>27</v>
      </c>
      <c r="T571" s="4" t="str">
        <f t="shared" si="105"/>
        <v>09</v>
      </c>
      <c r="U571" s="4" t="str">
        <f t="shared" si="106"/>
        <v>2023</v>
      </c>
      <c r="V571" t="str">
        <f t="shared" si="107"/>
        <v>14:03</v>
      </c>
      <c r="W571" t="s">
        <v>3763</v>
      </c>
      <c r="X571">
        <v>17936313295380</v>
      </c>
      <c r="Y571" s="2">
        <v>17936313295380</v>
      </c>
      <c r="Z571" t="s">
        <v>1127</v>
      </c>
      <c r="AA571" t="s">
        <v>1128</v>
      </c>
      <c r="AB571" t="s">
        <v>16</v>
      </c>
      <c r="AC571" t="s">
        <v>3821</v>
      </c>
      <c r="AD571" t="s">
        <v>1129</v>
      </c>
      <c r="AE571" t="s">
        <v>1130</v>
      </c>
      <c r="AF571" t="s">
        <v>3578</v>
      </c>
      <c r="AG571" t="s">
        <v>3579</v>
      </c>
    </row>
    <row r="572" spans="1:33" x14ac:dyDescent="0.25">
      <c r="A572" t="s">
        <v>12</v>
      </c>
      <c r="B572">
        <v>732625</v>
      </c>
      <c r="C572" t="s">
        <v>1122</v>
      </c>
      <c r="D572" s="4" t="str">
        <f t="shared" si="96"/>
        <v>2023-08-18</v>
      </c>
      <c r="E572" s="2">
        <f t="shared" si="97"/>
        <v>3</v>
      </c>
      <c r="F572" s="2">
        <v>5</v>
      </c>
      <c r="G572" s="2" t="s">
        <v>3830</v>
      </c>
      <c r="H572" s="2">
        <v>33</v>
      </c>
      <c r="I572" s="2">
        <v>40</v>
      </c>
      <c r="J572" s="2">
        <f t="shared" si="98"/>
        <v>-7</v>
      </c>
      <c r="K572" s="4" t="str">
        <f t="shared" si="99"/>
        <v>18</v>
      </c>
      <c r="L572" s="4" t="str">
        <f t="shared" si="100"/>
        <v>08</v>
      </c>
      <c r="M572" s="4" t="str">
        <f t="shared" si="101"/>
        <v>2023</v>
      </c>
      <c r="N572" t="str">
        <f t="shared" si="102"/>
        <v>20:44</v>
      </c>
      <c r="O572" t="s">
        <v>3735</v>
      </c>
      <c r="P572" t="s">
        <v>3559</v>
      </c>
      <c r="Q572" t="s">
        <v>1123</v>
      </c>
      <c r="R572" s="4" t="str">
        <f t="shared" si="103"/>
        <v>2023-08-21</v>
      </c>
      <c r="S572" s="4" t="str">
        <f t="shared" si="104"/>
        <v>21</v>
      </c>
      <c r="T572" s="4" t="str">
        <f t="shared" si="105"/>
        <v>08</v>
      </c>
      <c r="U572" s="4" t="str">
        <f t="shared" si="106"/>
        <v>2023</v>
      </c>
      <c r="V572" t="str">
        <f t="shared" si="107"/>
        <v>18:04</v>
      </c>
      <c r="W572" t="s">
        <v>3735</v>
      </c>
      <c r="X572">
        <v>417205776472</v>
      </c>
      <c r="Y572" s="2">
        <v>417205776472</v>
      </c>
      <c r="Z572" t="s">
        <v>755</v>
      </c>
      <c r="AA572" t="s">
        <v>756</v>
      </c>
      <c r="AB572" t="s">
        <v>204</v>
      </c>
      <c r="AC572" t="s">
        <v>3822</v>
      </c>
      <c r="AD572" t="s">
        <v>1124</v>
      </c>
      <c r="AE572" t="s">
        <v>1125</v>
      </c>
      <c r="AF572" t="s">
        <v>2221</v>
      </c>
      <c r="AG572" t="s">
        <v>3575</v>
      </c>
    </row>
    <row r="573" spans="1:33" x14ac:dyDescent="0.25">
      <c r="A573" t="s">
        <v>12</v>
      </c>
      <c r="B573">
        <v>732655</v>
      </c>
      <c r="C573" t="s">
        <v>1119</v>
      </c>
      <c r="D573" s="4" t="str">
        <f t="shared" si="96"/>
        <v>2023-08-18</v>
      </c>
      <c r="E573" s="2">
        <f t="shared" si="97"/>
        <v>25</v>
      </c>
      <c r="F573" s="2">
        <v>5</v>
      </c>
      <c r="G573" s="2" t="s">
        <v>3829</v>
      </c>
      <c r="H573" s="2">
        <v>33</v>
      </c>
      <c r="I573" s="2">
        <v>40</v>
      </c>
      <c r="J573" s="2">
        <f t="shared" si="98"/>
        <v>-7</v>
      </c>
      <c r="K573" s="4" t="str">
        <f t="shared" si="99"/>
        <v>18</v>
      </c>
      <c r="L573" s="4" t="str">
        <f t="shared" si="100"/>
        <v>08</v>
      </c>
      <c r="M573" s="4" t="str">
        <f t="shared" si="101"/>
        <v>2023</v>
      </c>
      <c r="N573" t="str">
        <f t="shared" si="102"/>
        <v>22:08</v>
      </c>
      <c r="O573" t="s">
        <v>3735</v>
      </c>
      <c r="P573" t="s">
        <v>3559</v>
      </c>
      <c r="Q573" t="s">
        <v>896</v>
      </c>
      <c r="R573" s="4" t="str">
        <f t="shared" si="103"/>
        <v>2023-09-12</v>
      </c>
      <c r="S573" s="4" t="str">
        <f t="shared" si="104"/>
        <v>12</v>
      </c>
      <c r="T573" s="4" t="str">
        <f t="shared" si="105"/>
        <v>09</v>
      </c>
      <c r="U573" s="4" t="str">
        <f t="shared" si="106"/>
        <v>2023</v>
      </c>
      <c r="V573" t="str">
        <f t="shared" si="107"/>
        <v>13:02</v>
      </c>
      <c r="W573" t="s">
        <v>3763</v>
      </c>
      <c r="X573">
        <v>417205776472</v>
      </c>
      <c r="Y573" s="2">
        <v>417205776472</v>
      </c>
      <c r="Z573" t="s">
        <v>755</v>
      </c>
      <c r="AA573" t="s">
        <v>756</v>
      </c>
      <c r="AB573" t="s">
        <v>94</v>
      </c>
      <c r="AC573" t="s">
        <v>3822</v>
      </c>
      <c r="AD573" t="s">
        <v>1120</v>
      </c>
      <c r="AE573" t="s">
        <v>1121</v>
      </c>
      <c r="AF573" t="s">
        <v>2221</v>
      </c>
      <c r="AG573" t="s">
        <v>3575</v>
      </c>
    </row>
    <row r="574" spans="1:33" x14ac:dyDescent="0.25">
      <c r="A574" t="s">
        <v>12</v>
      </c>
      <c r="B574">
        <v>732721</v>
      </c>
      <c r="C574" t="s">
        <v>1117</v>
      </c>
      <c r="D574" s="4" t="str">
        <f t="shared" si="96"/>
        <v>2023-08-19</v>
      </c>
      <c r="E574" s="2">
        <f t="shared" si="97"/>
        <v>39</v>
      </c>
      <c r="F574" s="2">
        <v>5</v>
      </c>
      <c r="G574" s="2" t="s">
        <v>3829</v>
      </c>
      <c r="H574" s="2">
        <v>33</v>
      </c>
      <c r="I574" s="2">
        <v>40</v>
      </c>
      <c r="J574" s="2">
        <f t="shared" si="98"/>
        <v>-7</v>
      </c>
      <c r="K574" s="4" t="str">
        <f t="shared" si="99"/>
        <v>19</v>
      </c>
      <c r="L574" s="4" t="str">
        <f t="shared" si="100"/>
        <v>08</v>
      </c>
      <c r="M574" s="4" t="str">
        <f t="shared" si="101"/>
        <v>2023</v>
      </c>
      <c r="N574" t="str">
        <f t="shared" si="102"/>
        <v>14:43</v>
      </c>
      <c r="O574" t="s">
        <v>3735</v>
      </c>
      <c r="P574" t="s">
        <v>3559</v>
      </c>
      <c r="Q574" t="s">
        <v>1099</v>
      </c>
      <c r="R574" s="4" t="str">
        <f t="shared" si="103"/>
        <v>2023-09-27</v>
      </c>
      <c r="S574" s="4" t="str">
        <f t="shared" si="104"/>
        <v>27</v>
      </c>
      <c r="T574" s="4" t="str">
        <f t="shared" si="105"/>
        <v>09</v>
      </c>
      <c r="U574" s="4" t="str">
        <f t="shared" si="106"/>
        <v>2023</v>
      </c>
      <c r="V574" t="str">
        <f t="shared" si="107"/>
        <v>14:03</v>
      </c>
      <c r="W574" t="s">
        <v>3763</v>
      </c>
      <c r="X574">
        <v>9800989187732</v>
      </c>
      <c r="Y574" s="2">
        <v>9800989187732</v>
      </c>
      <c r="Z574" t="s">
        <v>164</v>
      </c>
      <c r="AA574" t="s">
        <v>165</v>
      </c>
      <c r="AB574" t="s">
        <v>16</v>
      </c>
      <c r="AC574" t="s">
        <v>3821</v>
      </c>
      <c r="AD574" t="s">
        <v>1118</v>
      </c>
      <c r="AE574" t="s">
        <v>3748</v>
      </c>
      <c r="AF574" t="s">
        <v>3576</v>
      </c>
      <c r="AG574" t="s">
        <v>3577</v>
      </c>
    </row>
    <row r="575" spans="1:33" x14ac:dyDescent="0.25">
      <c r="A575" t="s">
        <v>12</v>
      </c>
      <c r="B575">
        <v>732729</v>
      </c>
      <c r="C575" t="s">
        <v>1112</v>
      </c>
      <c r="D575" s="4" t="str">
        <f t="shared" si="96"/>
        <v>2023-08-19</v>
      </c>
      <c r="E575" s="2">
        <f t="shared" si="97"/>
        <v>2</v>
      </c>
      <c r="F575" s="2">
        <v>5</v>
      </c>
      <c r="G575" s="2" t="s">
        <v>3830</v>
      </c>
      <c r="H575" s="2">
        <v>33</v>
      </c>
      <c r="I575" s="2">
        <v>40</v>
      </c>
      <c r="J575" s="2">
        <f t="shared" si="98"/>
        <v>-7</v>
      </c>
      <c r="K575" s="4" t="str">
        <f t="shared" si="99"/>
        <v>19</v>
      </c>
      <c r="L575" s="4" t="str">
        <f t="shared" si="100"/>
        <v>08</v>
      </c>
      <c r="M575" s="4" t="str">
        <f t="shared" si="101"/>
        <v>2023</v>
      </c>
      <c r="N575" t="str">
        <f t="shared" si="102"/>
        <v>16:17</v>
      </c>
      <c r="O575" t="s">
        <v>3735</v>
      </c>
      <c r="P575" t="s">
        <v>3559</v>
      </c>
      <c r="Q575" t="s">
        <v>1103</v>
      </c>
      <c r="R575" s="4" t="str">
        <f t="shared" si="103"/>
        <v>2023-08-21</v>
      </c>
      <c r="S575" s="4" t="str">
        <f t="shared" si="104"/>
        <v>21</v>
      </c>
      <c r="T575" s="4" t="str">
        <f t="shared" si="105"/>
        <v>08</v>
      </c>
      <c r="U575" s="4" t="str">
        <f t="shared" si="106"/>
        <v>2023</v>
      </c>
      <c r="V575" t="str">
        <f t="shared" si="107"/>
        <v>17:04</v>
      </c>
      <c r="W575" t="s">
        <v>3735</v>
      </c>
      <c r="X575">
        <v>415208425552</v>
      </c>
      <c r="Y575" s="2">
        <v>415208425552</v>
      </c>
      <c r="Z575" t="s">
        <v>1113</v>
      </c>
      <c r="AA575" t="s">
        <v>1114</v>
      </c>
      <c r="AB575" t="s">
        <v>35</v>
      </c>
      <c r="AC575" t="s">
        <v>3823</v>
      </c>
      <c r="AD575" t="s">
        <v>1115</v>
      </c>
      <c r="AE575" t="s">
        <v>1116</v>
      </c>
      <c r="AF575" t="s">
        <v>3578</v>
      </c>
      <c r="AG575" t="s">
        <v>3582</v>
      </c>
    </row>
    <row r="576" spans="1:33" x14ac:dyDescent="0.25">
      <c r="A576" t="s">
        <v>12</v>
      </c>
      <c r="B576">
        <v>732776</v>
      </c>
      <c r="C576" t="s">
        <v>1107</v>
      </c>
      <c r="D576" s="4" t="str">
        <f t="shared" si="96"/>
        <v>2023-08-20</v>
      </c>
      <c r="E576" s="2">
        <f t="shared" si="97"/>
        <v>8</v>
      </c>
      <c r="F576" s="2">
        <v>5</v>
      </c>
      <c r="G576" s="2" t="s">
        <v>3829</v>
      </c>
      <c r="H576" s="2">
        <v>33</v>
      </c>
      <c r="I576" s="2">
        <v>40</v>
      </c>
      <c r="J576" s="2">
        <f t="shared" si="98"/>
        <v>-7</v>
      </c>
      <c r="K576" s="4" t="str">
        <f t="shared" si="99"/>
        <v>20</v>
      </c>
      <c r="L576" s="4" t="str">
        <f t="shared" si="100"/>
        <v>08</v>
      </c>
      <c r="M576" s="4" t="str">
        <f t="shared" si="101"/>
        <v>2023</v>
      </c>
      <c r="N576" t="str">
        <f t="shared" si="102"/>
        <v>04:46</v>
      </c>
      <c r="O576" t="s">
        <v>3735</v>
      </c>
      <c r="P576" t="s">
        <v>3559</v>
      </c>
      <c r="Q576" t="s">
        <v>1108</v>
      </c>
      <c r="R576" s="4" t="str">
        <f t="shared" si="103"/>
        <v>2023-08-28</v>
      </c>
      <c r="S576" s="4" t="str">
        <f t="shared" si="104"/>
        <v>28</v>
      </c>
      <c r="T576" s="4" t="str">
        <f t="shared" si="105"/>
        <v>08</v>
      </c>
      <c r="U576" s="4" t="str">
        <f t="shared" si="106"/>
        <v>2023</v>
      </c>
      <c r="V576" t="str">
        <f t="shared" si="107"/>
        <v>17:04</v>
      </c>
      <c r="W576" t="s">
        <v>3735</v>
      </c>
      <c r="X576">
        <v>387602099372</v>
      </c>
      <c r="Y576" s="2">
        <v>387602099372</v>
      </c>
      <c r="Z576" t="s">
        <v>1109</v>
      </c>
      <c r="AA576" t="s">
        <v>1110</v>
      </c>
      <c r="AB576" t="s">
        <v>35</v>
      </c>
      <c r="AC576" t="s">
        <v>3823</v>
      </c>
      <c r="AD576" t="s">
        <v>1111</v>
      </c>
      <c r="AE576" t="s">
        <v>3764</v>
      </c>
      <c r="AF576" t="s">
        <v>3581</v>
      </c>
      <c r="AG576" t="s">
        <v>3588</v>
      </c>
    </row>
    <row r="577" spans="1:33" x14ac:dyDescent="0.25">
      <c r="A577" t="s">
        <v>12</v>
      </c>
      <c r="B577">
        <v>732845</v>
      </c>
      <c r="C577" t="s">
        <v>1102</v>
      </c>
      <c r="D577" s="4" t="str">
        <f t="shared" si="96"/>
        <v>2023-08-21</v>
      </c>
      <c r="E577" s="2">
        <f t="shared" si="97"/>
        <v>0</v>
      </c>
      <c r="F577" s="2">
        <v>5</v>
      </c>
      <c r="G577" s="2" t="s">
        <v>3830</v>
      </c>
      <c r="H577" s="2">
        <v>33</v>
      </c>
      <c r="I577" s="2">
        <v>40</v>
      </c>
      <c r="J577" s="2">
        <f t="shared" si="98"/>
        <v>-7</v>
      </c>
      <c r="K577" s="4" t="str">
        <f t="shared" si="99"/>
        <v>21</v>
      </c>
      <c r="L577" s="4" t="str">
        <f t="shared" si="100"/>
        <v>08</v>
      </c>
      <c r="M577" s="4" t="str">
        <f t="shared" si="101"/>
        <v>2023</v>
      </c>
      <c r="N577" t="str">
        <f t="shared" si="102"/>
        <v>06:45</v>
      </c>
      <c r="O577" t="s">
        <v>3735</v>
      </c>
      <c r="P577" t="s">
        <v>3559</v>
      </c>
      <c r="Q577" t="s">
        <v>1103</v>
      </c>
      <c r="R577" s="4" t="str">
        <f t="shared" si="103"/>
        <v>2023-08-21</v>
      </c>
      <c r="S577" s="4" t="str">
        <f t="shared" si="104"/>
        <v>21</v>
      </c>
      <c r="T577" s="4" t="str">
        <f t="shared" si="105"/>
        <v>08</v>
      </c>
      <c r="U577" s="4" t="str">
        <f t="shared" si="106"/>
        <v>2023</v>
      </c>
      <c r="V577" t="str">
        <f t="shared" si="107"/>
        <v>17:04</v>
      </c>
      <c r="W577" t="s">
        <v>3735</v>
      </c>
      <c r="X577">
        <v>17798134363028</v>
      </c>
      <c r="Y577" s="2">
        <v>17798134363028</v>
      </c>
      <c r="Z577" t="s">
        <v>1104</v>
      </c>
      <c r="AA577" t="s">
        <v>1104</v>
      </c>
      <c r="AB577" t="s">
        <v>204</v>
      </c>
      <c r="AC577" t="s">
        <v>3822</v>
      </c>
      <c r="AD577" t="s">
        <v>1105</v>
      </c>
      <c r="AE577" t="s">
        <v>1106</v>
      </c>
      <c r="AF577" t="s">
        <v>3573</v>
      </c>
      <c r="AG577" t="s">
        <v>3573</v>
      </c>
    </row>
    <row r="578" spans="1:33" x14ac:dyDescent="0.25">
      <c r="A578" t="s">
        <v>12</v>
      </c>
      <c r="B578">
        <v>732867</v>
      </c>
      <c r="C578" t="s">
        <v>1098</v>
      </c>
      <c r="D578" s="4" t="str">
        <f t="shared" ref="D578:D641" si="108">MID(C578,1,10)</f>
        <v>2023-08-21</v>
      </c>
      <c r="E578" s="2">
        <f t="shared" ref="E578:E641" si="109">R578-D578</f>
        <v>37</v>
      </c>
      <c r="F578" s="2">
        <v>5</v>
      </c>
      <c r="G578" s="2" t="s">
        <v>3829</v>
      </c>
      <c r="H578" s="2">
        <v>33</v>
      </c>
      <c r="I578" s="2">
        <v>40</v>
      </c>
      <c r="J578" s="2">
        <f t="shared" ref="J578:J641" si="110">H578-I578</f>
        <v>-7</v>
      </c>
      <c r="K578" s="4" t="str">
        <f t="shared" ref="K578:K641" si="111">MID(D578,9,2)</f>
        <v>21</v>
      </c>
      <c r="L578" s="4" t="str">
        <f t="shared" ref="L578:L641" si="112">MID(D578,6,2)</f>
        <v>08</v>
      </c>
      <c r="M578" s="4" t="str">
        <f t="shared" ref="M578:M641" si="113">MID(D578,1,4)</f>
        <v>2023</v>
      </c>
      <c r="N578" t="str">
        <f t="shared" ref="N578:N641" si="114">MID(C578,12,5)</f>
        <v>12:01</v>
      </c>
      <c r="O578" t="s">
        <v>3735</v>
      </c>
      <c r="P578" t="s">
        <v>3559</v>
      </c>
      <c r="Q578" t="s">
        <v>1099</v>
      </c>
      <c r="R578" s="4" t="str">
        <f t="shared" ref="R578:R641" si="115">MID(Q578,1,10)</f>
        <v>2023-09-27</v>
      </c>
      <c r="S578" s="4" t="str">
        <f t="shared" ref="S578:S641" si="116">MID(R578,9,2)</f>
        <v>27</v>
      </c>
      <c r="T578" s="4" t="str">
        <f t="shared" ref="T578:T641" si="117">MID(R578,6,2)</f>
        <v>09</v>
      </c>
      <c r="U578" s="4" t="str">
        <f t="shared" ref="U578:U641" si="118">MID(R578,1,4)</f>
        <v>2023</v>
      </c>
      <c r="V578" t="str">
        <f t="shared" ref="V578:V641" si="119">MID(Q578,12,5)</f>
        <v>14:03</v>
      </c>
      <c r="W578" t="s">
        <v>3763</v>
      </c>
      <c r="X578">
        <v>15042793702804</v>
      </c>
      <c r="Y578" s="2">
        <v>15042793702804</v>
      </c>
      <c r="Z578" t="s">
        <v>158</v>
      </c>
      <c r="AA578" t="s">
        <v>159</v>
      </c>
      <c r="AB578" t="s">
        <v>16</v>
      </c>
      <c r="AC578" t="s">
        <v>3821</v>
      </c>
      <c r="AD578" t="s">
        <v>1100</v>
      </c>
      <c r="AE578" t="s">
        <v>1101</v>
      </c>
      <c r="AF578" t="s">
        <v>3576</v>
      </c>
      <c r="AG578" t="s">
        <v>3577</v>
      </c>
    </row>
    <row r="579" spans="1:33" x14ac:dyDescent="0.25">
      <c r="A579" t="s">
        <v>12</v>
      </c>
      <c r="B579">
        <v>732933</v>
      </c>
      <c r="C579" t="s">
        <v>1096</v>
      </c>
      <c r="D579" s="4" t="str">
        <f t="shared" si="108"/>
        <v>2023-08-21</v>
      </c>
      <c r="E579" s="2">
        <f t="shared" si="109"/>
        <v>0</v>
      </c>
      <c r="F579" s="2">
        <v>5</v>
      </c>
      <c r="G579" s="2" t="s">
        <v>3830</v>
      </c>
      <c r="H579" s="2">
        <v>33</v>
      </c>
      <c r="I579" s="2">
        <v>40</v>
      </c>
      <c r="J579" s="2">
        <f t="shared" si="110"/>
        <v>-7</v>
      </c>
      <c r="K579" s="4" t="str">
        <f t="shared" si="111"/>
        <v>21</v>
      </c>
      <c r="L579" s="4" t="str">
        <f t="shared" si="112"/>
        <v>08</v>
      </c>
      <c r="M579" s="4" t="str">
        <f t="shared" si="113"/>
        <v>2023</v>
      </c>
      <c r="N579" t="str">
        <f t="shared" si="114"/>
        <v>14:57</v>
      </c>
      <c r="O579" t="s">
        <v>3735</v>
      </c>
      <c r="P579" t="s">
        <v>3559</v>
      </c>
      <c r="Q579" t="s">
        <v>1097</v>
      </c>
      <c r="R579" s="4" t="str">
        <f t="shared" si="115"/>
        <v>2023-08-21</v>
      </c>
      <c r="S579" s="4" t="str">
        <f t="shared" si="116"/>
        <v>21</v>
      </c>
      <c r="T579" s="4" t="str">
        <f t="shared" si="117"/>
        <v>08</v>
      </c>
      <c r="U579" s="4" t="str">
        <f t="shared" si="118"/>
        <v>2023</v>
      </c>
      <c r="V579" t="str">
        <f t="shared" si="119"/>
        <v>17:04</v>
      </c>
      <c r="W579" t="s">
        <v>3735</v>
      </c>
      <c r="X579">
        <v>10878232581396</v>
      </c>
      <c r="Y579" s="2">
        <v>10878232581396</v>
      </c>
      <c r="Z579" t="s">
        <v>33</v>
      </c>
      <c r="AA579" t="s">
        <v>34</v>
      </c>
      <c r="AB579" t="s">
        <v>35</v>
      </c>
      <c r="AC579" t="s">
        <v>3823</v>
      </c>
      <c r="AD579" t="s">
        <v>127</v>
      </c>
      <c r="AE579" t="s">
        <v>3616</v>
      </c>
      <c r="AF579" t="s">
        <v>3578</v>
      </c>
      <c r="AG579" t="s">
        <v>3575</v>
      </c>
    </row>
    <row r="580" spans="1:33" x14ac:dyDescent="0.25">
      <c r="A580" t="s">
        <v>12</v>
      </c>
      <c r="B580">
        <v>733042</v>
      </c>
      <c r="C580" t="s">
        <v>1093</v>
      </c>
      <c r="D580" s="4" t="str">
        <f t="shared" si="108"/>
        <v>2023-08-21</v>
      </c>
      <c r="E580" s="2">
        <f t="shared" si="109"/>
        <v>37</v>
      </c>
      <c r="F580" s="2">
        <v>5</v>
      </c>
      <c r="G580" s="2" t="s">
        <v>3829</v>
      </c>
      <c r="H580" s="2">
        <v>33</v>
      </c>
      <c r="I580" s="2">
        <v>40</v>
      </c>
      <c r="J580" s="2">
        <f t="shared" si="110"/>
        <v>-7</v>
      </c>
      <c r="K580" s="4" t="str">
        <f t="shared" si="111"/>
        <v>21</v>
      </c>
      <c r="L580" s="4" t="str">
        <f t="shared" si="112"/>
        <v>08</v>
      </c>
      <c r="M580" s="4" t="str">
        <f t="shared" si="113"/>
        <v>2023</v>
      </c>
      <c r="N580" t="str">
        <f t="shared" si="114"/>
        <v>16:40</v>
      </c>
      <c r="O580" t="s">
        <v>3735</v>
      </c>
      <c r="P580" t="s">
        <v>3559</v>
      </c>
      <c r="Q580" t="s">
        <v>1071</v>
      </c>
      <c r="R580" s="4" t="str">
        <f t="shared" si="115"/>
        <v>2023-09-27</v>
      </c>
      <c r="S580" s="4" t="str">
        <f t="shared" si="116"/>
        <v>27</v>
      </c>
      <c r="T580" s="4" t="str">
        <f t="shared" si="117"/>
        <v>09</v>
      </c>
      <c r="U580" s="4" t="str">
        <f t="shared" si="118"/>
        <v>2023</v>
      </c>
      <c r="V580" t="str">
        <f t="shared" si="119"/>
        <v>14:03</v>
      </c>
      <c r="W580" t="s">
        <v>3763</v>
      </c>
      <c r="X580">
        <v>10753508536468</v>
      </c>
      <c r="Y580" s="2">
        <v>10753508536468</v>
      </c>
      <c r="Z580" t="s">
        <v>391</v>
      </c>
      <c r="AA580" t="s">
        <v>392</v>
      </c>
      <c r="AB580" t="s">
        <v>16</v>
      </c>
      <c r="AC580" t="s">
        <v>3821</v>
      </c>
      <c r="AD580" t="s">
        <v>1094</v>
      </c>
      <c r="AE580" t="s">
        <v>1095</v>
      </c>
      <c r="AF580" t="s">
        <v>3576</v>
      </c>
      <c r="AG580" t="s">
        <v>3577</v>
      </c>
    </row>
    <row r="581" spans="1:33" x14ac:dyDescent="0.25">
      <c r="A581" t="s">
        <v>12</v>
      </c>
      <c r="B581">
        <v>733044</v>
      </c>
      <c r="C581" t="s">
        <v>1088</v>
      </c>
      <c r="D581" s="4" t="str">
        <f t="shared" si="108"/>
        <v>2023-08-21</v>
      </c>
      <c r="E581" s="2">
        <f t="shared" si="109"/>
        <v>7</v>
      </c>
      <c r="F581" s="2">
        <v>5</v>
      </c>
      <c r="G581" s="2" t="s">
        <v>3829</v>
      </c>
      <c r="H581" s="2">
        <v>33</v>
      </c>
      <c r="I581" s="2">
        <v>40</v>
      </c>
      <c r="J581" s="2">
        <f t="shared" si="110"/>
        <v>-7</v>
      </c>
      <c r="K581" s="4" t="str">
        <f t="shared" si="111"/>
        <v>21</v>
      </c>
      <c r="L581" s="4" t="str">
        <f t="shared" si="112"/>
        <v>08</v>
      </c>
      <c r="M581" s="4" t="str">
        <f t="shared" si="113"/>
        <v>2023</v>
      </c>
      <c r="N581" t="str">
        <f t="shared" si="114"/>
        <v>16:47</v>
      </c>
      <c r="O581" t="s">
        <v>3735</v>
      </c>
      <c r="P581" t="s">
        <v>3559</v>
      </c>
      <c r="Q581" t="s">
        <v>1051</v>
      </c>
      <c r="R581" s="4" t="str">
        <f t="shared" si="115"/>
        <v>2023-08-28</v>
      </c>
      <c r="S581" s="4" t="str">
        <f t="shared" si="116"/>
        <v>28</v>
      </c>
      <c r="T581" s="4" t="str">
        <f t="shared" si="117"/>
        <v>08</v>
      </c>
      <c r="U581" s="4" t="str">
        <f t="shared" si="118"/>
        <v>2023</v>
      </c>
      <c r="V581" t="str">
        <f t="shared" si="119"/>
        <v>16:04</v>
      </c>
      <c r="W581" t="s">
        <v>3735</v>
      </c>
      <c r="X581">
        <v>1905371866047</v>
      </c>
      <c r="Y581" s="2">
        <v>1905371866047</v>
      </c>
      <c r="Z581" t="s">
        <v>1089</v>
      </c>
      <c r="AA581" t="s">
        <v>1090</v>
      </c>
      <c r="AB581" t="s">
        <v>35</v>
      </c>
      <c r="AC581" t="s">
        <v>3823</v>
      </c>
      <c r="AD581" t="s">
        <v>1091</v>
      </c>
      <c r="AE581" t="s">
        <v>1092</v>
      </c>
      <c r="AF581" t="s">
        <v>3581</v>
      </c>
      <c r="AG581" t="s">
        <v>3583</v>
      </c>
    </row>
    <row r="582" spans="1:33" x14ac:dyDescent="0.25">
      <c r="A582" t="s">
        <v>12</v>
      </c>
      <c r="B582">
        <v>733050</v>
      </c>
      <c r="C582" t="s">
        <v>1083</v>
      </c>
      <c r="D582" s="4" t="str">
        <f t="shared" si="108"/>
        <v>2023-08-21</v>
      </c>
      <c r="E582" s="2">
        <f t="shared" si="109"/>
        <v>37</v>
      </c>
      <c r="F582" s="2">
        <v>5</v>
      </c>
      <c r="G582" s="2" t="s">
        <v>3829</v>
      </c>
      <c r="H582" s="2">
        <v>33</v>
      </c>
      <c r="I582" s="2">
        <v>40</v>
      </c>
      <c r="J582" s="2">
        <f t="shared" si="110"/>
        <v>-7</v>
      </c>
      <c r="K582" s="4" t="str">
        <f t="shared" si="111"/>
        <v>21</v>
      </c>
      <c r="L582" s="4" t="str">
        <f t="shared" si="112"/>
        <v>08</v>
      </c>
      <c r="M582" s="4" t="str">
        <f t="shared" si="113"/>
        <v>2023</v>
      </c>
      <c r="N582" t="str">
        <f t="shared" si="114"/>
        <v>16:50</v>
      </c>
      <c r="O582" t="s">
        <v>3735</v>
      </c>
      <c r="P582" t="s">
        <v>3559</v>
      </c>
      <c r="Q582" t="s">
        <v>1071</v>
      </c>
      <c r="R582" s="4" t="str">
        <f t="shared" si="115"/>
        <v>2023-09-27</v>
      </c>
      <c r="S582" s="4" t="str">
        <f t="shared" si="116"/>
        <v>27</v>
      </c>
      <c r="T582" s="4" t="str">
        <f t="shared" si="117"/>
        <v>09</v>
      </c>
      <c r="U582" s="4" t="str">
        <f t="shared" si="118"/>
        <v>2023</v>
      </c>
      <c r="V582" t="str">
        <f t="shared" si="119"/>
        <v>14:03</v>
      </c>
      <c r="W582" t="s">
        <v>3763</v>
      </c>
      <c r="X582">
        <v>18463490996244</v>
      </c>
      <c r="Y582" s="2">
        <v>18463490996244</v>
      </c>
      <c r="Z582" t="s">
        <v>1084</v>
      </c>
      <c r="AA582" t="s">
        <v>1085</v>
      </c>
      <c r="AB582" t="s">
        <v>16</v>
      </c>
      <c r="AC582" t="s">
        <v>3821</v>
      </c>
      <c r="AD582" t="s">
        <v>1086</v>
      </c>
      <c r="AE582" t="s">
        <v>1087</v>
      </c>
      <c r="AF582" t="s">
        <v>3578</v>
      </c>
      <c r="AG582" t="s">
        <v>3575</v>
      </c>
    </row>
    <row r="583" spans="1:33" x14ac:dyDescent="0.25">
      <c r="A583" t="s">
        <v>12</v>
      </c>
      <c r="B583">
        <v>733131</v>
      </c>
      <c r="C583" t="s">
        <v>1078</v>
      </c>
      <c r="D583" s="4" t="str">
        <f t="shared" si="108"/>
        <v>2023-08-21</v>
      </c>
      <c r="E583" s="2">
        <f t="shared" si="109"/>
        <v>88</v>
      </c>
      <c r="F583" s="2">
        <v>5</v>
      </c>
      <c r="G583" s="2" t="s">
        <v>3829</v>
      </c>
      <c r="H583" s="2">
        <v>33</v>
      </c>
      <c r="I583" s="2">
        <v>40</v>
      </c>
      <c r="J583" s="2">
        <f t="shared" si="110"/>
        <v>-7</v>
      </c>
      <c r="K583" s="4" t="str">
        <f t="shared" si="111"/>
        <v>21</v>
      </c>
      <c r="L583" s="4" t="str">
        <f t="shared" si="112"/>
        <v>08</v>
      </c>
      <c r="M583" s="4" t="str">
        <f t="shared" si="113"/>
        <v>2023</v>
      </c>
      <c r="N583" t="str">
        <f t="shared" si="114"/>
        <v>18:55</v>
      </c>
      <c r="O583" t="s">
        <v>3735</v>
      </c>
      <c r="P583" t="s">
        <v>3559</v>
      </c>
      <c r="Q583" t="s">
        <v>1079</v>
      </c>
      <c r="R583" s="4" t="str">
        <f t="shared" si="115"/>
        <v>2023-11-17</v>
      </c>
      <c r="S583" s="4" t="str">
        <f t="shared" si="116"/>
        <v>17</v>
      </c>
      <c r="T583" s="4" t="str">
        <f t="shared" si="117"/>
        <v>11</v>
      </c>
      <c r="U583" s="4" t="str">
        <f t="shared" si="118"/>
        <v>2023</v>
      </c>
      <c r="V583" t="str">
        <f t="shared" si="119"/>
        <v>19:03</v>
      </c>
      <c r="W583" t="s">
        <v>3792</v>
      </c>
      <c r="X583">
        <v>18262034162196</v>
      </c>
      <c r="Y583" s="2">
        <v>18262034162196</v>
      </c>
      <c r="Z583" t="s">
        <v>1080</v>
      </c>
      <c r="AA583" t="s">
        <v>1081</v>
      </c>
      <c r="AB583" t="s">
        <v>28</v>
      </c>
      <c r="AC583" t="s">
        <v>3816</v>
      </c>
      <c r="AD583" t="s">
        <v>1082</v>
      </c>
      <c r="AE583" t="s">
        <v>3699</v>
      </c>
      <c r="AF583" t="s">
        <v>3578</v>
      </c>
      <c r="AG583" t="s">
        <v>3575</v>
      </c>
    </row>
    <row r="584" spans="1:33" x14ac:dyDescent="0.25">
      <c r="A584" t="s">
        <v>12</v>
      </c>
      <c r="B584">
        <v>733853</v>
      </c>
      <c r="C584" t="s">
        <v>1072</v>
      </c>
      <c r="D584" s="4" t="str">
        <f t="shared" si="108"/>
        <v>2023-08-22</v>
      </c>
      <c r="E584" s="2">
        <f t="shared" si="109"/>
        <v>1</v>
      </c>
      <c r="F584" s="2">
        <v>5</v>
      </c>
      <c r="G584" s="2" t="s">
        <v>3830</v>
      </c>
      <c r="H584" s="2">
        <v>33</v>
      </c>
      <c r="I584" s="2">
        <v>40</v>
      </c>
      <c r="J584" s="2">
        <f t="shared" si="110"/>
        <v>-7</v>
      </c>
      <c r="K584" s="4" t="str">
        <f t="shared" si="111"/>
        <v>22</v>
      </c>
      <c r="L584" s="4" t="str">
        <f t="shared" si="112"/>
        <v>08</v>
      </c>
      <c r="M584" s="4" t="str">
        <f t="shared" si="113"/>
        <v>2023</v>
      </c>
      <c r="N584" t="str">
        <f t="shared" si="114"/>
        <v>21:47</v>
      </c>
      <c r="O584" t="s">
        <v>3735</v>
      </c>
      <c r="P584" t="s">
        <v>3559</v>
      </c>
      <c r="Q584" t="s">
        <v>1073</v>
      </c>
      <c r="R584" s="4" t="str">
        <f t="shared" si="115"/>
        <v>2023-08-23</v>
      </c>
      <c r="S584" s="4" t="str">
        <f t="shared" si="116"/>
        <v>23</v>
      </c>
      <c r="T584" s="4" t="str">
        <f t="shared" si="117"/>
        <v>08</v>
      </c>
      <c r="U584" s="4" t="str">
        <f t="shared" si="118"/>
        <v>2023</v>
      </c>
      <c r="V584" t="str">
        <f t="shared" si="119"/>
        <v>15:03</v>
      </c>
      <c r="W584" t="s">
        <v>3735</v>
      </c>
      <c r="X584">
        <v>385904329891</v>
      </c>
      <c r="Y584" s="2">
        <v>385904329891</v>
      </c>
      <c r="Z584" t="s">
        <v>1074</v>
      </c>
      <c r="AA584" t="s">
        <v>1075</v>
      </c>
      <c r="AB584" t="s">
        <v>94</v>
      </c>
      <c r="AC584" t="s">
        <v>3823</v>
      </c>
      <c r="AD584" t="s">
        <v>1076</v>
      </c>
      <c r="AE584" t="s">
        <v>1077</v>
      </c>
      <c r="AF584" t="s">
        <v>3581</v>
      </c>
      <c r="AG584" t="s">
        <v>3588</v>
      </c>
    </row>
    <row r="585" spans="1:33" x14ac:dyDescent="0.25">
      <c r="A585" t="s">
        <v>12</v>
      </c>
      <c r="B585">
        <v>733855</v>
      </c>
      <c r="C585" t="s">
        <v>1070</v>
      </c>
      <c r="D585" s="4" t="str">
        <f t="shared" si="108"/>
        <v>2023-08-22</v>
      </c>
      <c r="E585" s="2">
        <f t="shared" si="109"/>
        <v>36</v>
      </c>
      <c r="F585" s="2">
        <v>5</v>
      </c>
      <c r="G585" s="2" t="s">
        <v>3829</v>
      </c>
      <c r="H585" s="2">
        <v>33</v>
      </c>
      <c r="I585" s="2">
        <v>40</v>
      </c>
      <c r="J585" s="2">
        <f t="shared" si="110"/>
        <v>-7</v>
      </c>
      <c r="K585" s="4" t="str">
        <f t="shared" si="111"/>
        <v>22</v>
      </c>
      <c r="L585" s="4" t="str">
        <f t="shared" si="112"/>
        <v>08</v>
      </c>
      <c r="M585" s="4" t="str">
        <f t="shared" si="113"/>
        <v>2023</v>
      </c>
      <c r="N585" t="str">
        <f t="shared" si="114"/>
        <v>21:56</v>
      </c>
      <c r="O585" t="s">
        <v>3735</v>
      </c>
      <c r="P585" t="s">
        <v>3559</v>
      </c>
      <c r="Q585" t="s">
        <v>1071</v>
      </c>
      <c r="R585" s="4" t="str">
        <f t="shared" si="115"/>
        <v>2023-09-27</v>
      </c>
      <c r="S585" s="4" t="str">
        <f t="shared" si="116"/>
        <v>27</v>
      </c>
      <c r="T585" s="4" t="str">
        <f t="shared" si="117"/>
        <v>09</v>
      </c>
      <c r="U585" s="4" t="str">
        <f t="shared" si="118"/>
        <v>2023</v>
      </c>
      <c r="V585" t="str">
        <f t="shared" si="119"/>
        <v>14:03</v>
      </c>
      <c r="W585" t="s">
        <v>3763</v>
      </c>
      <c r="X585">
        <v>16750155642900</v>
      </c>
      <c r="Y585" s="2">
        <v>16750155642900</v>
      </c>
      <c r="Z585" t="s">
        <v>675</v>
      </c>
      <c r="AA585" t="s">
        <v>676</v>
      </c>
      <c r="AB585" t="s">
        <v>16</v>
      </c>
      <c r="AC585" t="s">
        <v>3821</v>
      </c>
      <c r="AD585" t="s">
        <v>677</v>
      </c>
      <c r="AE585" t="s">
        <v>3749</v>
      </c>
      <c r="AF585" t="s">
        <v>3578</v>
      </c>
      <c r="AG585" t="s">
        <v>3575</v>
      </c>
    </row>
    <row r="586" spans="1:33" x14ac:dyDescent="0.25">
      <c r="A586" t="s">
        <v>12</v>
      </c>
      <c r="B586">
        <v>733890</v>
      </c>
      <c r="C586" t="s">
        <v>1067</v>
      </c>
      <c r="D586" s="4" t="str">
        <f t="shared" si="108"/>
        <v>2023-08-22</v>
      </c>
      <c r="E586" s="2">
        <f t="shared" si="109"/>
        <v>3</v>
      </c>
      <c r="F586" s="2">
        <v>5</v>
      </c>
      <c r="G586" s="2" t="s">
        <v>3830</v>
      </c>
      <c r="H586" s="2">
        <v>33</v>
      </c>
      <c r="I586" s="2">
        <v>40</v>
      </c>
      <c r="J586" s="2">
        <f t="shared" si="110"/>
        <v>-7</v>
      </c>
      <c r="K586" s="4" t="str">
        <f t="shared" si="111"/>
        <v>22</v>
      </c>
      <c r="L586" s="4" t="str">
        <f t="shared" si="112"/>
        <v>08</v>
      </c>
      <c r="M586" s="4" t="str">
        <f t="shared" si="113"/>
        <v>2023</v>
      </c>
      <c r="N586" t="str">
        <f t="shared" si="114"/>
        <v>23:14</v>
      </c>
      <c r="O586" t="s">
        <v>3735</v>
      </c>
      <c r="P586" t="s">
        <v>3559</v>
      </c>
      <c r="Q586" t="s">
        <v>1068</v>
      </c>
      <c r="R586" s="4" t="str">
        <f t="shared" si="115"/>
        <v>2023-08-25</v>
      </c>
      <c r="S586" s="4" t="str">
        <f t="shared" si="116"/>
        <v>25</v>
      </c>
      <c r="T586" s="4" t="str">
        <f t="shared" si="117"/>
        <v>08</v>
      </c>
      <c r="U586" s="4" t="str">
        <f t="shared" si="118"/>
        <v>2023</v>
      </c>
      <c r="V586" t="str">
        <f t="shared" si="119"/>
        <v>19:04</v>
      </c>
      <c r="W586" t="s">
        <v>3735</v>
      </c>
      <c r="X586">
        <v>10878232581396</v>
      </c>
      <c r="Y586" s="2">
        <v>10878232581396</v>
      </c>
      <c r="Z586" t="s">
        <v>33</v>
      </c>
      <c r="AA586" t="s">
        <v>34</v>
      </c>
      <c r="AB586" t="s">
        <v>35</v>
      </c>
      <c r="AC586" t="s">
        <v>3823</v>
      </c>
      <c r="AD586" t="s">
        <v>127</v>
      </c>
      <c r="AE586" t="s">
        <v>1069</v>
      </c>
      <c r="AF586" t="s">
        <v>3578</v>
      </c>
      <c r="AG586" t="s">
        <v>3575</v>
      </c>
    </row>
    <row r="587" spans="1:33" x14ac:dyDescent="0.25">
      <c r="A587" t="s">
        <v>12</v>
      </c>
      <c r="B587">
        <v>734076</v>
      </c>
      <c r="C587" t="s">
        <v>1065</v>
      </c>
      <c r="D587" s="4" t="str">
        <f t="shared" si="108"/>
        <v>2023-08-23</v>
      </c>
      <c r="E587" s="2">
        <f t="shared" si="109"/>
        <v>35</v>
      </c>
      <c r="F587" s="2">
        <v>5</v>
      </c>
      <c r="G587" s="2" t="s">
        <v>3829</v>
      </c>
      <c r="H587" s="2">
        <v>33</v>
      </c>
      <c r="I587" s="2">
        <v>40</v>
      </c>
      <c r="J587" s="2">
        <f t="shared" si="110"/>
        <v>-7</v>
      </c>
      <c r="K587" s="4" t="str">
        <f t="shared" si="111"/>
        <v>23</v>
      </c>
      <c r="L587" s="4" t="str">
        <f t="shared" si="112"/>
        <v>08</v>
      </c>
      <c r="M587" s="4" t="str">
        <f t="shared" si="113"/>
        <v>2023</v>
      </c>
      <c r="N587" t="str">
        <f t="shared" si="114"/>
        <v>16:42</v>
      </c>
      <c r="O587" t="s">
        <v>3735</v>
      </c>
      <c r="P587" t="s">
        <v>3559</v>
      </c>
      <c r="Q587" t="s">
        <v>1023</v>
      </c>
      <c r="R587" s="4" t="str">
        <f t="shared" si="115"/>
        <v>2023-09-27</v>
      </c>
      <c r="S587" s="4" t="str">
        <f t="shared" si="116"/>
        <v>27</v>
      </c>
      <c r="T587" s="4" t="str">
        <f t="shared" si="117"/>
        <v>09</v>
      </c>
      <c r="U587" s="4" t="str">
        <f t="shared" si="118"/>
        <v>2023</v>
      </c>
      <c r="V587" t="str">
        <f t="shared" si="119"/>
        <v>14:03</v>
      </c>
      <c r="W587" t="s">
        <v>3763</v>
      </c>
      <c r="X587">
        <v>15470932280852</v>
      </c>
      <c r="Y587" s="2">
        <v>15470932280852</v>
      </c>
      <c r="Z587" t="s">
        <v>551</v>
      </c>
      <c r="AA587" t="s">
        <v>552</v>
      </c>
      <c r="AB587" t="s">
        <v>16</v>
      </c>
      <c r="AC587" t="s">
        <v>3821</v>
      </c>
      <c r="AD587" t="s">
        <v>1066</v>
      </c>
      <c r="AE587" t="s">
        <v>3750</v>
      </c>
      <c r="AF587" t="s">
        <v>2221</v>
      </c>
      <c r="AG587" t="s">
        <v>3575</v>
      </c>
    </row>
    <row r="588" spans="1:33" x14ac:dyDescent="0.25">
      <c r="A588" t="s">
        <v>12</v>
      </c>
      <c r="B588">
        <v>734332</v>
      </c>
      <c r="C588" t="s">
        <v>1059</v>
      </c>
      <c r="D588" s="4" t="str">
        <f t="shared" si="108"/>
        <v>2023-08-24</v>
      </c>
      <c r="E588" s="2">
        <f t="shared" si="109"/>
        <v>19</v>
      </c>
      <c r="F588" s="2">
        <v>5</v>
      </c>
      <c r="G588" s="2" t="s">
        <v>3829</v>
      </c>
      <c r="H588" s="2">
        <v>33</v>
      </c>
      <c r="I588" s="2">
        <v>40</v>
      </c>
      <c r="J588" s="2">
        <f t="shared" si="110"/>
        <v>-7</v>
      </c>
      <c r="K588" s="4" t="str">
        <f t="shared" si="111"/>
        <v>24</v>
      </c>
      <c r="L588" s="4" t="str">
        <f t="shared" si="112"/>
        <v>08</v>
      </c>
      <c r="M588" s="4" t="str">
        <f t="shared" si="113"/>
        <v>2023</v>
      </c>
      <c r="N588" t="str">
        <f t="shared" si="114"/>
        <v>11:32</v>
      </c>
      <c r="O588" t="s">
        <v>3735</v>
      </c>
      <c r="P588" t="s">
        <v>3559</v>
      </c>
      <c r="Q588" t="s">
        <v>1060</v>
      </c>
      <c r="R588" s="4" t="str">
        <f t="shared" si="115"/>
        <v>2023-09-12</v>
      </c>
      <c r="S588" s="4" t="str">
        <f t="shared" si="116"/>
        <v>12</v>
      </c>
      <c r="T588" s="4" t="str">
        <f t="shared" si="117"/>
        <v>09</v>
      </c>
      <c r="U588" s="4" t="str">
        <f t="shared" si="118"/>
        <v>2023</v>
      </c>
      <c r="V588" t="str">
        <f t="shared" si="119"/>
        <v>16:04</v>
      </c>
      <c r="W588" t="s">
        <v>3763</v>
      </c>
      <c r="X588">
        <v>18567051977236</v>
      </c>
      <c r="Y588" s="2">
        <v>18567051977236</v>
      </c>
      <c r="Z588" t="s">
        <v>1061</v>
      </c>
      <c r="AA588" t="s">
        <v>1062</v>
      </c>
      <c r="AB588" t="s">
        <v>604</v>
      </c>
      <c r="AC588" t="s">
        <v>3817</v>
      </c>
      <c r="AD588" t="s">
        <v>1063</v>
      </c>
      <c r="AE588" t="s">
        <v>1064</v>
      </c>
      <c r="AF588" t="s">
        <v>3578</v>
      </c>
      <c r="AG588" t="s">
        <v>3587</v>
      </c>
    </row>
    <row r="589" spans="1:33" x14ac:dyDescent="0.25">
      <c r="A589" t="s">
        <v>12</v>
      </c>
      <c r="B589">
        <v>734979</v>
      </c>
      <c r="C589" t="s">
        <v>1053</v>
      </c>
      <c r="D589" s="4" t="str">
        <f t="shared" si="108"/>
        <v>2023-08-25</v>
      </c>
      <c r="E589" s="2">
        <f t="shared" si="109"/>
        <v>18</v>
      </c>
      <c r="F589" s="2">
        <v>5</v>
      </c>
      <c r="G589" s="2" t="s">
        <v>3829</v>
      </c>
      <c r="H589" s="2">
        <v>33</v>
      </c>
      <c r="I589" s="2">
        <v>40</v>
      </c>
      <c r="J589" s="2">
        <f t="shared" si="110"/>
        <v>-7</v>
      </c>
      <c r="K589" s="4" t="str">
        <f t="shared" si="111"/>
        <v>25</v>
      </c>
      <c r="L589" s="4" t="str">
        <f t="shared" si="112"/>
        <v>08</v>
      </c>
      <c r="M589" s="4" t="str">
        <f t="shared" si="113"/>
        <v>2023</v>
      </c>
      <c r="N589" t="str">
        <f t="shared" si="114"/>
        <v>11:30</v>
      </c>
      <c r="O589" t="s">
        <v>3735</v>
      </c>
      <c r="P589" t="s">
        <v>3559</v>
      </c>
      <c r="Q589" t="s">
        <v>1054</v>
      </c>
      <c r="R589" s="4" t="str">
        <f t="shared" si="115"/>
        <v>2023-09-12</v>
      </c>
      <c r="S589" s="4" t="str">
        <f t="shared" si="116"/>
        <v>12</v>
      </c>
      <c r="T589" s="4" t="str">
        <f t="shared" si="117"/>
        <v>09</v>
      </c>
      <c r="U589" s="4" t="str">
        <f t="shared" si="118"/>
        <v>2023</v>
      </c>
      <c r="V589" t="str">
        <f t="shared" si="119"/>
        <v>19:04</v>
      </c>
      <c r="W589" t="s">
        <v>3763</v>
      </c>
      <c r="X589">
        <v>18596828594452</v>
      </c>
      <c r="Y589" s="2">
        <v>18596828594452</v>
      </c>
      <c r="Z589" t="s">
        <v>1055</v>
      </c>
      <c r="AA589" t="s">
        <v>1056</v>
      </c>
      <c r="AB589" t="s">
        <v>511</v>
      </c>
      <c r="AC589" t="s">
        <v>3817</v>
      </c>
      <c r="AD589" t="s">
        <v>1057</v>
      </c>
      <c r="AE589" t="s">
        <v>1058</v>
      </c>
      <c r="AF589" t="s">
        <v>3581</v>
      </c>
      <c r="AG589" t="s">
        <v>3583</v>
      </c>
    </row>
    <row r="590" spans="1:33" x14ac:dyDescent="0.25">
      <c r="A590" t="s">
        <v>12</v>
      </c>
      <c r="B590">
        <v>735135</v>
      </c>
      <c r="C590" t="s">
        <v>1050</v>
      </c>
      <c r="D590" s="4" t="str">
        <f t="shared" si="108"/>
        <v>2023-08-25</v>
      </c>
      <c r="E590" s="2">
        <f t="shared" si="109"/>
        <v>3</v>
      </c>
      <c r="F590" s="2">
        <v>5</v>
      </c>
      <c r="G590" s="2" t="s">
        <v>3830</v>
      </c>
      <c r="H590" s="2">
        <v>33</v>
      </c>
      <c r="I590" s="2">
        <v>40</v>
      </c>
      <c r="J590" s="2">
        <f t="shared" si="110"/>
        <v>-7</v>
      </c>
      <c r="K590" s="4" t="str">
        <f t="shared" si="111"/>
        <v>25</v>
      </c>
      <c r="L590" s="4" t="str">
        <f t="shared" si="112"/>
        <v>08</v>
      </c>
      <c r="M590" s="4" t="str">
        <f t="shared" si="113"/>
        <v>2023</v>
      </c>
      <c r="N590" t="str">
        <f t="shared" si="114"/>
        <v>17:25</v>
      </c>
      <c r="O590" t="s">
        <v>3735</v>
      </c>
      <c r="P590" t="s">
        <v>3559</v>
      </c>
      <c r="Q590" t="s">
        <v>1051</v>
      </c>
      <c r="R590" s="4" t="str">
        <f t="shared" si="115"/>
        <v>2023-08-28</v>
      </c>
      <c r="S590" s="4" t="str">
        <f t="shared" si="116"/>
        <v>28</v>
      </c>
      <c r="T590" s="4" t="str">
        <f t="shared" si="117"/>
        <v>08</v>
      </c>
      <c r="U590" s="4" t="str">
        <f t="shared" si="118"/>
        <v>2023</v>
      </c>
      <c r="V590" t="str">
        <f t="shared" si="119"/>
        <v>16:04</v>
      </c>
      <c r="W590" t="s">
        <v>3735</v>
      </c>
      <c r="X590">
        <v>10878232581396</v>
      </c>
      <c r="Y590" s="2">
        <v>10878232581396</v>
      </c>
      <c r="Z590" t="s">
        <v>33</v>
      </c>
      <c r="AA590" t="s">
        <v>34</v>
      </c>
      <c r="AB590" t="s">
        <v>35</v>
      </c>
      <c r="AC590" t="s">
        <v>3823</v>
      </c>
      <c r="AD590" t="s">
        <v>127</v>
      </c>
      <c r="AE590" t="s">
        <v>1052</v>
      </c>
      <c r="AF590" t="s">
        <v>2221</v>
      </c>
      <c r="AG590" t="s">
        <v>3575</v>
      </c>
    </row>
    <row r="591" spans="1:33" x14ac:dyDescent="0.25">
      <c r="A591" t="s">
        <v>12</v>
      </c>
      <c r="B591">
        <v>735156</v>
      </c>
      <c r="C591" t="s">
        <v>1046</v>
      </c>
      <c r="D591" s="4" t="str">
        <f t="shared" si="108"/>
        <v>2023-08-25</v>
      </c>
      <c r="E591" s="2">
        <f t="shared" si="109"/>
        <v>3</v>
      </c>
      <c r="F591" s="2">
        <v>5</v>
      </c>
      <c r="G591" s="2" t="s">
        <v>3830</v>
      </c>
      <c r="H591" s="2">
        <v>33</v>
      </c>
      <c r="I591" s="2">
        <v>40</v>
      </c>
      <c r="J591" s="2">
        <f t="shared" si="110"/>
        <v>-7</v>
      </c>
      <c r="K591" s="4" t="str">
        <f t="shared" si="111"/>
        <v>25</v>
      </c>
      <c r="L591" s="4" t="str">
        <f t="shared" si="112"/>
        <v>08</v>
      </c>
      <c r="M591" s="4" t="str">
        <f t="shared" si="113"/>
        <v>2023</v>
      </c>
      <c r="N591" t="str">
        <f t="shared" si="114"/>
        <v>18:25</v>
      </c>
      <c r="O591" t="s">
        <v>3735</v>
      </c>
      <c r="P591" t="s">
        <v>3559</v>
      </c>
      <c r="Q591" t="s">
        <v>1036</v>
      </c>
      <c r="R591" s="4" t="str">
        <f t="shared" si="115"/>
        <v>2023-08-28</v>
      </c>
      <c r="S591" s="4" t="str">
        <f t="shared" si="116"/>
        <v>28</v>
      </c>
      <c r="T591" s="4" t="str">
        <f t="shared" si="117"/>
        <v>08</v>
      </c>
      <c r="U591" s="4" t="str">
        <f t="shared" si="118"/>
        <v>2023</v>
      </c>
      <c r="V591" t="str">
        <f t="shared" si="119"/>
        <v>16:04</v>
      </c>
      <c r="W591" t="s">
        <v>3735</v>
      </c>
      <c r="X591">
        <v>400630931952</v>
      </c>
      <c r="Y591" s="2">
        <v>400630931952</v>
      </c>
      <c r="Z591" t="s">
        <v>1047</v>
      </c>
      <c r="AA591" t="s">
        <v>1048</v>
      </c>
      <c r="AB591" t="s">
        <v>35</v>
      </c>
      <c r="AC591" t="s">
        <v>3823</v>
      </c>
      <c r="AD591" t="s">
        <v>1049</v>
      </c>
      <c r="AE591" t="s">
        <v>3700</v>
      </c>
      <c r="AF591" t="s">
        <v>3581</v>
      </c>
      <c r="AG591" t="s">
        <v>3583</v>
      </c>
    </row>
    <row r="592" spans="1:33" x14ac:dyDescent="0.25">
      <c r="A592" t="s">
        <v>12</v>
      </c>
      <c r="B592">
        <v>735204</v>
      </c>
      <c r="C592" t="s">
        <v>1041</v>
      </c>
      <c r="D592" s="4" t="str">
        <f t="shared" si="108"/>
        <v>2023-08-25</v>
      </c>
      <c r="E592" s="2">
        <f t="shared" si="109"/>
        <v>33</v>
      </c>
      <c r="F592" s="2">
        <v>5</v>
      </c>
      <c r="G592" s="2" t="s">
        <v>3829</v>
      </c>
      <c r="H592" s="2">
        <v>33</v>
      </c>
      <c r="I592" s="2">
        <v>40</v>
      </c>
      <c r="J592" s="2">
        <f t="shared" si="110"/>
        <v>-7</v>
      </c>
      <c r="K592" s="4" t="str">
        <f t="shared" si="111"/>
        <v>25</v>
      </c>
      <c r="L592" s="4" t="str">
        <f t="shared" si="112"/>
        <v>08</v>
      </c>
      <c r="M592" s="4" t="str">
        <f t="shared" si="113"/>
        <v>2023</v>
      </c>
      <c r="N592" t="str">
        <f t="shared" si="114"/>
        <v>20:01</v>
      </c>
      <c r="O592" t="s">
        <v>3735</v>
      </c>
      <c r="P592" t="s">
        <v>3559</v>
      </c>
      <c r="Q592" t="s">
        <v>1023</v>
      </c>
      <c r="R592" s="4" t="str">
        <f t="shared" si="115"/>
        <v>2023-09-27</v>
      </c>
      <c r="S592" s="4" t="str">
        <f t="shared" si="116"/>
        <v>27</v>
      </c>
      <c r="T592" s="4" t="str">
        <f t="shared" si="117"/>
        <v>09</v>
      </c>
      <c r="U592" s="4" t="str">
        <f t="shared" si="118"/>
        <v>2023</v>
      </c>
      <c r="V592" t="str">
        <f t="shared" si="119"/>
        <v>14:03</v>
      </c>
      <c r="W592" t="s">
        <v>3763</v>
      </c>
      <c r="X592">
        <v>10847712968852</v>
      </c>
      <c r="Y592" s="2">
        <v>10847712968852</v>
      </c>
      <c r="Z592" t="s">
        <v>1042</v>
      </c>
      <c r="AA592" t="s">
        <v>1043</v>
      </c>
      <c r="AB592" t="s">
        <v>16</v>
      </c>
      <c r="AC592" t="s">
        <v>3821</v>
      </c>
      <c r="AD592" t="s">
        <v>1044</v>
      </c>
      <c r="AE592" t="s">
        <v>1045</v>
      </c>
      <c r="AF592" t="s">
        <v>3574</v>
      </c>
      <c r="AG592" t="s">
        <v>3584</v>
      </c>
    </row>
    <row r="593" spans="1:33" x14ac:dyDescent="0.25">
      <c r="A593" t="s">
        <v>12</v>
      </c>
      <c r="B593">
        <v>735432</v>
      </c>
      <c r="C593" t="s">
        <v>1035</v>
      </c>
      <c r="D593" s="4" t="str">
        <f t="shared" si="108"/>
        <v>2023-08-28</v>
      </c>
      <c r="E593" s="2">
        <f t="shared" si="109"/>
        <v>0</v>
      </c>
      <c r="F593" s="2">
        <v>5</v>
      </c>
      <c r="G593" s="2" t="s">
        <v>3830</v>
      </c>
      <c r="H593" s="2">
        <v>33</v>
      </c>
      <c r="I593" s="2">
        <v>40</v>
      </c>
      <c r="J593" s="2">
        <f t="shared" si="110"/>
        <v>-7</v>
      </c>
      <c r="K593" s="4" t="str">
        <f t="shared" si="111"/>
        <v>28</v>
      </c>
      <c r="L593" s="4" t="str">
        <f t="shared" si="112"/>
        <v>08</v>
      </c>
      <c r="M593" s="4" t="str">
        <f t="shared" si="113"/>
        <v>2023</v>
      </c>
      <c r="N593" t="str">
        <f t="shared" si="114"/>
        <v>12:08</v>
      </c>
      <c r="O593" t="s">
        <v>3735</v>
      </c>
      <c r="P593" t="s">
        <v>3559</v>
      </c>
      <c r="Q593" t="s">
        <v>1036</v>
      </c>
      <c r="R593" s="4" t="str">
        <f t="shared" si="115"/>
        <v>2023-08-28</v>
      </c>
      <c r="S593" s="4" t="str">
        <f t="shared" si="116"/>
        <v>28</v>
      </c>
      <c r="T593" s="4" t="str">
        <f t="shared" si="117"/>
        <v>08</v>
      </c>
      <c r="U593" s="4" t="str">
        <f t="shared" si="118"/>
        <v>2023</v>
      </c>
      <c r="V593" t="str">
        <f t="shared" si="119"/>
        <v>16:04</v>
      </c>
      <c r="W593" t="s">
        <v>3735</v>
      </c>
      <c r="X593">
        <v>379163946131</v>
      </c>
      <c r="Y593" s="2">
        <v>379163946131</v>
      </c>
      <c r="Z593" t="s">
        <v>1037</v>
      </c>
      <c r="AA593" t="s">
        <v>1038</v>
      </c>
      <c r="AB593" t="s">
        <v>35</v>
      </c>
      <c r="AC593" t="s">
        <v>3823</v>
      </c>
      <c r="AD593" t="s">
        <v>1039</v>
      </c>
      <c r="AE593" t="s">
        <v>1040</v>
      </c>
      <c r="AF593" t="s">
        <v>2221</v>
      </c>
      <c r="AG593" t="s">
        <v>3588</v>
      </c>
    </row>
    <row r="594" spans="1:33" x14ac:dyDescent="0.25">
      <c r="A594" t="s">
        <v>12</v>
      </c>
      <c r="B594">
        <v>735438</v>
      </c>
      <c r="C594" t="s">
        <v>1030</v>
      </c>
      <c r="D594" s="4" t="str">
        <f t="shared" si="108"/>
        <v>2023-08-28</v>
      </c>
      <c r="E594" s="2">
        <f t="shared" si="109"/>
        <v>25</v>
      </c>
      <c r="F594" s="2">
        <v>5</v>
      </c>
      <c r="G594" s="2" t="s">
        <v>3829</v>
      </c>
      <c r="H594" s="2">
        <v>33</v>
      </c>
      <c r="I594" s="2">
        <v>40</v>
      </c>
      <c r="J594" s="2">
        <f t="shared" si="110"/>
        <v>-7</v>
      </c>
      <c r="K594" s="4" t="str">
        <f t="shared" si="111"/>
        <v>28</v>
      </c>
      <c r="L594" s="4" t="str">
        <f t="shared" si="112"/>
        <v>08</v>
      </c>
      <c r="M594" s="4" t="str">
        <f t="shared" si="113"/>
        <v>2023</v>
      </c>
      <c r="N594" t="str">
        <f t="shared" si="114"/>
        <v>12:51</v>
      </c>
      <c r="O594" t="s">
        <v>3735</v>
      </c>
      <c r="P594" t="s">
        <v>3559</v>
      </c>
      <c r="Q594" t="s">
        <v>1031</v>
      </c>
      <c r="R594" s="4" t="str">
        <f t="shared" si="115"/>
        <v>2023-09-22</v>
      </c>
      <c r="S594" s="4" t="str">
        <f t="shared" si="116"/>
        <v>22</v>
      </c>
      <c r="T594" s="4" t="str">
        <f t="shared" si="117"/>
        <v>09</v>
      </c>
      <c r="U594" s="4" t="str">
        <f t="shared" si="118"/>
        <v>2023</v>
      </c>
      <c r="V594" t="str">
        <f t="shared" si="119"/>
        <v>13:02</v>
      </c>
      <c r="W594" t="s">
        <v>3763</v>
      </c>
      <c r="X594">
        <v>18686417512468</v>
      </c>
      <c r="Y594" s="2">
        <v>18686417512468</v>
      </c>
      <c r="Z594" t="s">
        <v>1032</v>
      </c>
      <c r="AA594" t="s">
        <v>1033</v>
      </c>
      <c r="AB594" t="s">
        <v>28</v>
      </c>
      <c r="AC594" t="s">
        <v>3823</v>
      </c>
      <c r="AD594" t="s">
        <v>1034</v>
      </c>
      <c r="AE594" t="s">
        <v>3701</v>
      </c>
      <c r="AF594" t="s">
        <v>3578</v>
      </c>
      <c r="AG594" t="s">
        <v>3583</v>
      </c>
    </row>
    <row r="595" spans="1:33" x14ac:dyDescent="0.25">
      <c r="A595" t="s">
        <v>12</v>
      </c>
      <c r="B595">
        <v>735603</v>
      </c>
      <c r="C595" t="s">
        <v>1026</v>
      </c>
      <c r="D595" s="4" t="str">
        <f t="shared" si="108"/>
        <v>2023-08-28</v>
      </c>
      <c r="E595" s="2">
        <f t="shared" si="109"/>
        <v>1</v>
      </c>
      <c r="F595" s="2">
        <v>5</v>
      </c>
      <c r="G595" s="2" t="s">
        <v>3830</v>
      </c>
      <c r="H595" s="2">
        <v>33</v>
      </c>
      <c r="I595" s="2">
        <v>40</v>
      </c>
      <c r="J595" s="2">
        <f t="shared" si="110"/>
        <v>-7</v>
      </c>
      <c r="K595" s="4" t="str">
        <f t="shared" si="111"/>
        <v>28</v>
      </c>
      <c r="L595" s="4" t="str">
        <f t="shared" si="112"/>
        <v>08</v>
      </c>
      <c r="M595" s="4" t="str">
        <f t="shared" si="113"/>
        <v>2023</v>
      </c>
      <c r="N595" t="str">
        <f t="shared" si="114"/>
        <v>15:07</v>
      </c>
      <c r="O595" t="s">
        <v>3735</v>
      </c>
      <c r="P595" t="s">
        <v>3559</v>
      </c>
      <c r="Q595" t="s">
        <v>1027</v>
      </c>
      <c r="R595" s="4" t="str">
        <f t="shared" si="115"/>
        <v>2023-08-29</v>
      </c>
      <c r="S595" s="4" t="str">
        <f t="shared" si="116"/>
        <v>29</v>
      </c>
      <c r="T595" s="4" t="str">
        <f t="shared" si="117"/>
        <v>08</v>
      </c>
      <c r="U595" s="4" t="str">
        <f t="shared" si="118"/>
        <v>2023</v>
      </c>
      <c r="V595" t="str">
        <f t="shared" si="119"/>
        <v>17:05</v>
      </c>
      <c r="W595" t="s">
        <v>3735</v>
      </c>
      <c r="X595">
        <v>18689701680788</v>
      </c>
      <c r="Y595" s="2">
        <v>18689701680788</v>
      </c>
      <c r="Z595" t="s">
        <v>979</v>
      </c>
      <c r="AA595" t="s">
        <v>980</v>
      </c>
      <c r="AB595" t="s">
        <v>204</v>
      </c>
      <c r="AC595" t="s">
        <v>3822</v>
      </c>
      <c r="AD595" t="s">
        <v>1028</v>
      </c>
      <c r="AE595" t="s">
        <v>1029</v>
      </c>
      <c r="AF595" t="s">
        <v>3578</v>
      </c>
      <c r="AG595" t="s">
        <v>3575</v>
      </c>
    </row>
    <row r="596" spans="1:33" x14ac:dyDescent="0.25">
      <c r="A596" t="s">
        <v>12</v>
      </c>
      <c r="B596">
        <v>735633</v>
      </c>
      <c r="C596" t="s">
        <v>1022</v>
      </c>
      <c r="D596" s="4" t="str">
        <f t="shared" si="108"/>
        <v>2023-08-28</v>
      </c>
      <c r="E596" s="2">
        <f t="shared" si="109"/>
        <v>30</v>
      </c>
      <c r="F596" s="2">
        <v>5</v>
      </c>
      <c r="G596" s="2" t="s">
        <v>3829</v>
      </c>
      <c r="H596" s="2">
        <v>33</v>
      </c>
      <c r="I596" s="2">
        <v>40</v>
      </c>
      <c r="J596" s="2">
        <f t="shared" si="110"/>
        <v>-7</v>
      </c>
      <c r="K596" s="4" t="str">
        <f t="shared" si="111"/>
        <v>28</v>
      </c>
      <c r="L596" s="4" t="str">
        <f t="shared" si="112"/>
        <v>08</v>
      </c>
      <c r="M596" s="4" t="str">
        <f t="shared" si="113"/>
        <v>2023</v>
      </c>
      <c r="N596" t="str">
        <f t="shared" si="114"/>
        <v>15:47</v>
      </c>
      <c r="O596" t="s">
        <v>3735</v>
      </c>
      <c r="P596" t="s">
        <v>3559</v>
      </c>
      <c r="Q596" t="s">
        <v>1023</v>
      </c>
      <c r="R596" s="4" t="str">
        <f t="shared" si="115"/>
        <v>2023-09-27</v>
      </c>
      <c r="S596" s="4" t="str">
        <f t="shared" si="116"/>
        <v>27</v>
      </c>
      <c r="T596" s="4" t="str">
        <f t="shared" si="117"/>
        <v>09</v>
      </c>
      <c r="U596" s="4" t="str">
        <f t="shared" si="118"/>
        <v>2023</v>
      </c>
      <c r="V596" t="str">
        <f t="shared" si="119"/>
        <v>14:03</v>
      </c>
      <c r="W596" t="s">
        <v>3763</v>
      </c>
      <c r="X596">
        <v>10813975569428</v>
      </c>
      <c r="Y596" s="2">
        <v>10813975569428</v>
      </c>
      <c r="Z596" t="s">
        <v>877</v>
      </c>
      <c r="AA596" t="s">
        <v>878</v>
      </c>
      <c r="AB596" t="s">
        <v>16</v>
      </c>
      <c r="AC596" t="s">
        <v>3821</v>
      </c>
      <c r="AD596" t="s">
        <v>1024</v>
      </c>
      <c r="AE596" t="s">
        <v>1025</v>
      </c>
      <c r="AF596" t="s">
        <v>3576</v>
      </c>
      <c r="AG596" t="s">
        <v>3577</v>
      </c>
    </row>
    <row r="597" spans="1:33" x14ac:dyDescent="0.25">
      <c r="A597" t="s">
        <v>12</v>
      </c>
      <c r="B597">
        <v>735648</v>
      </c>
      <c r="C597" t="s">
        <v>1016</v>
      </c>
      <c r="D597" s="4" t="str">
        <f t="shared" si="108"/>
        <v>2023-08-28</v>
      </c>
      <c r="E597" s="2">
        <f t="shared" si="109"/>
        <v>1</v>
      </c>
      <c r="F597" s="2">
        <v>5</v>
      </c>
      <c r="G597" s="2" t="s">
        <v>3830</v>
      </c>
      <c r="H597" s="2">
        <v>33</v>
      </c>
      <c r="I597" s="2">
        <v>40</v>
      </c>
      <c r="J597" s="2">
        <f t="shared" si="110"/>
        <v>-7</v>
      </c>
      <c r="K597" s="4" t="str">
        <f t="shared" si="111"/>
        <v>28</v>
      </c>
      <c r="L597" s="4" t="str">
        <f t="shared" si="112"/>
        <v>08</v>
      </c>
      <c r="M597" s="4" t="str">
        <f t="shared" si="113"/>
        <v>2023</v>
      </c>
      <c r="N597" t="str">
        <f t="shared" si="114"/>
        <v>16:22</v>
      </c>
      <c r="O597" t="s">
        <v>3735</v>
      </c>
      <c r="P597" t="s">
        <v>3559</v>
      </c>
      <c r="Q597" t="s">
        <v>1017</v>
      </c>
      <c r="R597" s="4" t="str">
        <f t="shared" si="115"/>
        <v>2023-08-29</v>
      </c>
      <c r="S597" s="4" t="str">
        <f t="shared" si="116"/>
        <v>29</v>
      </c>
      <c r="T597" s="4" t="str">
        <f t="shared" si="117"/>
        <v>08</v>
      </c>
      <c r="U597" s="4" t="str">
        <f t="shared" si="118"/>
        <v>2023</v>
      </c>
      <c r="V597" t="str">
        <f t="shared" si="119"/>
        <v>15:04</v>
      </c>
      <c r="W597" t="s">
        <v>3735</v>
      </c>
      <c r="X597">
        <v>18689073921684</v>
      </c>
      <c r="Y597" s="2">
        <v>18689073921684</v>
      </c>
      <c r="Z597" t="s">
        <v>1018</v>
      </c>
      <c r="AA597" t="s">
        <v>1019</v>
      </c>
      <c r="AB597" t="s">
        <v>204</v>
      </c>
      <c r="AC597" t="s">
        <v>3822</v>
      </c>
      <c r="AD597" t="s">
        <v>1020</v>
      </c>
      <c r="AE597" t="s">
        <v>1021</v>
      </c>
      <c r="AF597" t="s">
        <v>2221</v>
      </c>
      <c r="AG597" t="s">
        <v>3575</v>
      </c>
    </row>
    <row r="598" spans="1:33" x14ac:dyDescent="0.25">
      <c r="A598" t="s">
        <v>12</v>
      </c>
      <c r="B598">
        <v>735751</v>
      </c>
      <c r="C598" t="s">
        <v>1015</v>
      </c>
      <c r="D598" s="4" t="str">
        <f t="shared" si="108"/>
        <v>2023-08-28</v>
      </c>
      <c r="E598" s="2">
        <f t="shared" si="109"/>
        <v>57</v>
      </c>
      <c r="F598" s="2">
        <v>5</v>
      </c>
      <c r="G598" s="2" t="s">
        <v>3829</v>
      </c>
      <c r="H598" s="2">
        <v>33</v>
      </c>
      <c r="I598" s="2">
        <v>40</v>
      </c>
      <c r="J598" s="2">
        <f t="shared" si="110"/>
        <v>-7</v>
      </c>
      <c r="K598" s="4" t="str">
        <f t="shared" si="111"/>
        <v>28</v>
      </c>
      <c r="L598" s="4" t="str">
        <f t="shared" si="112"/>
        <v>08</v>
      </c>
      <c r="M598" s="4" t="str">
        <f t="shared" si="113"/>
        <v>2023</v>
      </c>
      <c r="N598" t="str">
        <f t="shared" si="114"/>
        <v>19:47</v>
      </c>
      <c r="O598" t="s">
        <v>3735</v>
      </c>
      <c r="P598" t="s">
        <v>3559</v>
      </c>
      <c r="Q598" t="s">
        <v>973</v>
      </c>
      <c r="R598" s="4" t="str">
        <f t="shared" si="115"/>
        <v>2023-10-24</v>
      </c>
      <c r="S598" s="4" t="str">
        <f t="shared" si="116"/>
        <v>24</v>
      </c>
      <c r="T598" s="4" t="str">
        <f t="shared" si="117"/>
        <v>10</v>
      </c>
      <c r="U598" s="4" t="str">
        <f t="shared" si="118"/>
        <v>2023</v>
      </c>
      <c r="V598" t="str">
        <f t="shared" si="119"/>
        <v>20:03</v>
      </c>
      <c r="W598" t="s">
        <v>3776</v>
      </c>
      <c r="X598">
        <v>423092831352</v>
      </c>
      <c r="Y598" s="2">
        <v>423092831352</v>
      </c>
      <c r="Z598" t="s">
        <v>725</v>
      </c>
      <c r="AA598" t="s">
        <v>726</v>
      </c>
      <c r="AB598" t="s">
        <v>604</v>
      </c>
      <c r="AC598" t="s">
        <v>3816</v>
      </c>
      <c r="AD598" t="s">
        <v>727</v>
      </c>
      <c r="AE598" t="s">
        <v>3729</v>
      </c>
      <c r="AF598" t="s">
        <v>3578</v>
      </c>
      <c r="AG598" t="s">
        <v>3587</v>
      </c>
    </row>
    <row r="599" spans="1:33" x14ac:dyDescent="0.25">
      <c r="A599" t="s">
        <v>12</v>
      </c>
      <c r="B599">
        <v>735767</v>
      </c>
      <c r="C599" t="s">
        <v>1012</v>
      </c>
      <c r="D599" s="4" t="str">
        <f t="shared" si="108"/>
        <v>2023-08-28</v>
      </c>
      <c r="E599" s="2">
        <f t="shared" si="109"/>
        <v>1</v>
      </c>
      <c r="F599" s="2">
        <v>5</v>
      </c>
      <c r="G599" s="2" t="s">
        <v>3830</v>
      </c>
      <c r="H599" s="2">
        <v>33</v>
      </c>
      <c r="I599" s="2">
        <v>40</v>
      </c>
      <c r="J599" s="2">
        <f t="shared" si="110"/>
        <v>-7</v>
      </c>
      <c r="K599" s="4" t="str">
        <f t="shared" si="111"/>
        <v>28</v>
      </c>
      <c r="L599" s="4" t="str">
        <f t="shared" si="112"/>
        <v>08</v>
      </c>
      <c r="M599" s="4" t="str">
        <f t="shared" si="113"/>
        <v>2023</v>
      </c>
      <c r="N599" t="str">
        <f t="shared" si="114"/>
        <v>20:20</v>
      </c>
      <c r="O599" t="s">
        <v>3735</v>
      </c>
      <c r="P599" t="s">
        <v>3559</v>
      </c>
      <c r="Q599" t="s">
        <v>1013</v>
      </c>
      <c r="R599" s="4" t="str">
        <f t="shared" si="115"/>
        <v>2023-08-29</v>
      </c>
      <c r="S599" s="4" t="str">
        <f t="shared" si="116"/>
        <v>29</v>
      </c>
      <c r="T599" s="4" t="str">
        <f t="shared" si="117"/>
        <v>08</v>
      </c>
      <c r="U599" s="4" t="str">
        <f t="shared" si="118"/>
        <v>2023</v>
      </c>
      <c r="V599" t="str">
        <f t="shared" si="119"/>
        <v>16:04</v>
      </c>
      <c r="W599" t="s">
        <v>3735</v>
      </c>
      <c r="X599">
        <v>10878232581396</v>
      </c>
      <c r="Y599" s="2">
        <v>10878232581396</v>
      </c>
      <c r="Z599" t="s">
        <v>33</v>
      </c>
      <c r="AA599" t="s">
        <v>34</v>
      </c>
      <c r="AB599" t="s">
        <v>35</v>
      </c>
      <c r="AC599" t="s">
        <v>3823</v>
      </c>
      <c r="AD599" t="s">
        <v>127</v>
      </c>
      <c r="AE599" t="s">
        <v>1014</v>
      </c>
      <c r="AF599" t="s">
        <v>3578</v>
      </c>
      <c r="AG599" t="s">
        <v>3579</v>
      </c>
    </row>
    <row r="600" spans="1:33" x14ac:dyDescent="0.25">
      <c r="A600" t="s">
        <v>12</v>
      </c>
      <c r="B600">
        <v>735770</v>
      </c>
      <c r="C600" t="s">
        <v>1009</v>
      </c>
      <c r="D600" s="4" t="str">
        <f t="shared" si="108"/>
        <v>2023-08-28</v>
      </c>
      <c r="E600" s="2">
        <f t="shared" si="109"/>
        <v>1</v>
      </c>
      <c r="F600" s="2">
        <v>5</v>
      </c>
      <c r="G600" s="2" t="s">
        <v>3830</v>
      </c>
      <c r="H600" s="2">
        <v>33</v>
      </c>
      <c r="I600" s="2">
        <v>40</v>
      </c>
      <c r="J600" s="2">
        <f t="shared" si="110"/>
        <v>-7</v>
      </c>
      <c r="K600" s="4" t="str">
        <f t="shared" si="111"/>
        <v>28</v>
      </c>
      <c r="L600" s="4" t="str">
        <f t="shared" si="112"/>
        <v>08</v>
      </c>
      <c r="M600" s="4" t="str">
        <f t="shared" si="113"/>
        <v>2023</v>
      </c>
      <c r="N600" t="str">
        <f t="shared" si="114"/>
        <v>20:23</v>
      </c>
      <c r="O600" t="s">
        <v>3735</v>
      </c>
      <c r="P600" t="s">
        <v>3559</v>
      </c>
      <c r="Q600" t="s">
        <v>1010</v>
      </c>
      <c r="R600" s="4" t="str">
        <f t="shared" si="115"/>
        <v>2023-08-29</v>
      </c>
      <c r="S600" s="4" t="str">
        <f t="shared" si="116"/>
        <v>29</v>
      </c>
      <c r="T600" s="4" t="str">
        <f t="shared" si="117"/>
        <v>08</v>
      </c>
      <c r="U600" s="4" t="str">
        <f t="shared" si="118"/>
        <v>2023</v>
      </c>
      <c r="V600" t="str">
        <f t="shared" si="119"/>
        <v>15:04</v>
      </c>
      <c r="W600" t="s">
        <v>3735</v>
      </c>
      <c r="X600">
        <v>10878232581396</v>
      </c>
      <c r="Y600" s="2">
        <v>10878232581396</v>
      </c>
      <c r="Z600" t="s">
        <v>33</v>
      </c>
      <c r="AA600" t="s">
        <v>34</v>
      </c>
      <c r="AB600" t="s">
        <v>35</v>
      </c>
      <c r="AC600" t="s">
        <v>3823</v>
      </c>
      <c r="AD600" t="s">
        <v>127</v>
      </c>
      <c r="AE600" t="s">
        <v>1011</v>
      </c>
      <c r="AF600" t="s">
        <v>3578</v>
      </c>
      <c r="AG600" t="s">
        <v>3579</v>
      </c>
    </row>
    <row r="601" spans="1:33" x14ac:dyDescent="0.25">
      <c r="A601" t="s">
        <v>12</v>
      </c>
      <c r="B601">
        <v>735789</v>
      </c>
      <c r="C601" t="s">
        <v>1007</v>
      </c>
      <c r="D601" s="4" t="str">
        <f t="shared" si="108"/>
        <v>2023-08-28</v>
      </c>
      <c r="E601" s="2">
        <f t="shared" si="109"/>
        <v>30</v>
      </c>
      <c r="F601" s="2">
        <v>5</v>
      </c>
      <c r="G601" s="2" t="s">
        <v>3829</v>
      </c>
      <c r="H601" s="2">
        <v>33</v>
      </c>
      <c r="I601" s="2">
        <v>40</v>
      </c>
      <c r="J601" s="2">
        <f t="shared" si="110"/>
        <v>-7</v>
      </c>
      <c r="K601" s="4" t="str">
        <f t="shared" si="111"/>
        <v>28</v>
      </c>
      <c r="L601" s="4" t="str">
        <f t="shared" si="112"/>
        <v>08</v>
      </c>
      <c r="M601" s="4" t="str">
        <f t="shared" si="113"/>
        <v>2023</v>
      </c>
      <c r="N601" t="str">
        <f t="shared" si="114"/>
        <v>21:02</v>
      </c>
      <c r="O601" t="s">
        <v>3735</v>
      </c>
      <c r="P601" t="s">
        <v>3559</v>
      </c>
      <c r="Q601" t="s">
        <v>1003</v>
      </c>
      <c r="R601" s="4" t="str">
        <f t="shared" si="115"/>
        <v>2023-09-27</v>
      </c>
      <c r="S601" s="4" t="str">
        <f t="shared" si="116"/>
        <v>27</v>
      </c>
      <c r="T601" s="4" t="str">
        <f t="shared" si="117"/>
        <v>09</v>
      </c>
      <c r="U601" s="4" t="str">
        <f t="shared" si="118"/>
        <v>2023</v>
      </c>
      <c r="V601" t="str">
        <f t="shared" si="119"/>
        <v>14:03</v>
      </c>
      <c r="W601" t="s">
        <v>3763</v>
      </c>
      <c r="X601">
        <v>9800989187732</v>
      </c>
      <c r="Y601" s="2">
        <v>9800989187732</v>
      </c>
      <c r="Z601" t="s">
        <v>164</v>
      </c>
      <c r="AA601" t="s">
        <v>165</v>
      </c>
      <c r="AB601" t="s">
        <v>16</v>
      </c>
      <c r="AC601" t="s">
        <v>3821</v>
      </c>
      <c r="AD601" t="s">
        <v>1008</v>
      </c>
      <c r="AE601" t="s">
        <v>3751</v>
      </c>
      <c r="AF601" t="s">
        <v>2221</v>
      </c>
      <c r="AG601" t="s">
        <v>3586</v>
      </c>
    </row>
    <row r="602" spans="1:33" x14ac:dyDescent="0.25">
      <c r="A602" t="s">
        <v>12</v>
      </c>
      <c r="B602">
        <v>735791</v>
      </c>
      <c r="C602" t="s">
        <v>1002</v>
      </c>
      <c r="D602" s="4" t="str">
        <f t="shared" si="108"/>
        <v>2023-08-28</v>
      </c>
      <c r="E602" s="2">
        <f t="shared" si="109"/>
        <v>30</v>
      </c>
      <c r="F602" s="2">
        <v>5</v>
      </c>
      <c r="G602" s="2" t="s">
        <v>3829</v>
      </c>
      <c r="H602" s="2">
        <v>33</v>
      </c>
      <c r="I602" s="2">
        <v>40</v>
      </c>
      <c r="J602" s="2">
        <f t="shared" si="110"/>
        <v>-7</v>
      </c>
      <c r="K602" s="4" t="str">
        <f t="shared" si="111"/>
        <v>28</v>
      </c>
      <c r="L602" s="4" t="str">
        <f t="shared" si="112"/>
        <v>08</v>
      </c>
      <c r="M602" s="4" t="str">
        <f t="shared" si="113"/>
        <v>2023</v>
      </c>
      <c r="N602" t="str">
        <f t="shared" si="114"/>
        <v>21:07</v>
      </c>
      <c r="O602" t="s">
        <v>3735</v>
      </c>
      <c r="P602" t="s">
        <v>3559</v>
      </c>
      <c r="Q602" t="s">
        <v>1003</v>
      </c>
      <c r="R602" s="4" t="str">
        <f t="shared" si="115"/>
        <v>2023-09-27</v>
      </c>
      <c r="S602" s="4" t="str">
        <f t="shared" si="116"/>
        <v>27</v>
      </c>
      <c r="T602" s="4" t="str">
        <f t="shared" si="117"/>
        <v>09</v>
      </c>
      <c r="U602" s="4" t="str">
        <f t="shared" si="118"/>
        <v>2023</v>
      </c>
      <c r="V602" t="str">
        <f t="shared" si="119"/>
        <v>14:03</v>
      </c>
      <c r="W602" t="s">
        <v>3763</v>
      </c>
      <c r="X602">
        <v>18695511863316</v>
      </c>
      <c r="Y602" s="2">
        <v>18695511863316</v>
      </c>
      <c r="Z602" t="s">
        <v>1004</v>
      </c>
      <c r="AA602" t="s">
        <v>1005</v>
      </c>
      <c r="AB602" t="s">
        <v>16</v>
      </c>
      <c r="AC602" t="s">
        <v>3821</v>
      </c>
      <c r="AD602" t="s">
        <v>1006</v>
      </c>
      <c r="AE602" t="s">
        <v>3752</v>
      </c>
      <c r="AF602" t="s">
        <v>3578</v>
      </c>
      <c r="AG602" t="s">
        <v>3575</v>
      </c>
    </row>
    <row r="603" spans="1:33" x14ac:dyDescent="0.25">
      <c r="A603" t="s">
        <v>12</v>
      </c>
      <c r="B603">
        <v>735839</v>
      </c>
      <c r="C603" t="s">
        <v>996</v>
      </c>
      <c r="D603" s="4" t="str">
        <f t="shared" si="108"/>
        <v>2023-08-28</v>
      </c>
      <c r="E603" s="2">
        <f t="shared" si="109"/>
        <v>11</v>
      </c>
      <c r="F603" s="2">
        <v>5</v>
      </c>
      <c r="G603" s="2" t="s">
        <v>3829</v>
      </c>
      <c r="H603" s="2">
        <v>33</v>
      </c>
      <c r="I603" s="2">
        <v>40</v>
      </c>
      <c r="J603" s="2">
        <f t="shared" si="110"/>
        <v>-7</v>
      </c>
      <c r="K603" s="4" t="str">
        <f t="shared" si="111"/>
        <v>28</v>
      </c>
      <c r="L603" s="4" t="str">
        <f t="shared" si="112"/>
        <v>08</v>
      </c>
      <c r="M603" s="4" t="str">
        <f t="shared" si="113"/>
        <v>2023</v>
      </c>
      <c r="N603" t="str">
        <f t="shared" si="114"/>
        <v>23:53</v>
      </c>
      <c r="O603" t="s">
        <v>3735</v>
      </c>
      <c r="P603" t="s">
        <v>3559</v>
      </c>
      <c r="Q603" t="s">
        <v>997</v>
      </c>
      <c r="R603" s="4" t="str">
        <f t="shared" si="115"/>
        <v>2023-09-08</v>
      </c>
      <c r="S603" s="4" t="str">
        <f t="shared" si="116"/>
        <v>08</v>
      </c>
      <c r="T603" s="4" t="str">
        <f t="shared" si="117"/>
        <v>09</v>
      </c>
      <c r="U603" s="4" t="str">
        <f t="shared" si="118"/>
        <v>2023</v>
      </c>
      <c r="V603" t="str">
        <f t="shared" si="119"/>
        <v>20:04</v>
      </c>
      <c r="W603" t="s">
        <v>3763</v>
      </c>
      <c r="X603">
        <v>409489239432</v>
      </c>
      <c r="Y603" s="2">
        <v>409489239432</v>
      </c>
      <c r="Z603" t="s">
        <v>998</v>
      </c>
      <c r="AA603" t="s">
        <v>999</v>
      </c>
      <c r="AB603" t="s">
        <v>35</v>
      </c>
      <c r="AC603" t="s">
        <v>3823</v>
      </c>
      <c r="AD603" t="s">
        <v>1000</v>
      </c>
      <c r="AE603" t="s">
        <v>1001</v>
      </c>
      <c r="AF603" t="s">
        <v>3578</v>
      </c>
      <c r="AG603" t="s">
        <v>3582</v>
      </c>
    </row>
    <row r="604" spans="1:33" x14ac:dyDescent="0.25">
      <c r="A604" t="s">
        <v>12</v>
      </c>
      <c r="B604">
        <v>735953</v>
      </c>
      <c r="C604" t="s">
        <v>994</v>
      </c>
      <c r="D604" s="4" t="str">
        <f t="shared" si="108"/>
        <v>2023-08-29</v>
      </c>
      <c r="E604" s="2">
        <f t="shared" si="109"/>
        <v>0</v>
      </c>
      <c r="F604" s="2">
        <v>5</v>
      </c>
      <c r="G604" s="2" t="s">
        <v>3830</v>
      </c>
      <c r="H604" s="2">
        <v>33</v>
      </c>
      <c r="I604" s="2">
        <v>40</v>
      </c>
      <c r="J604" s="2">
        <f t="shared" si="110"/>
        <v>-7</v>
      </c>
      <c r="K604" s="4" t="str">
        <f t="shared" si="111"/>
        <v>29</v>
      </c>
      <c r="L604" s="4" t="str">
        <f t="shared" si="112"/>
        <v>08</v>
      </c>
      <c r="M604" s="4" t="str">
        <f t="shared" si="113"/>
        <v>2023</v>
      </c>
      <c r="N604" t="str">
        <f t="shared" si="114"/>
        <v>14:27</v>
      </c>
      <c r="O604" t="s">
        <v>3735</v>
      </c>
      <c r="P604" t="s">
        <v>3559</v>
      </c>
      <c r="Q604" t="s">
        <v>995</v>
      </c>
      <c r="R604" s="4" t="str">
        <f t="shared" si="115"/>
        <v>2023-08-29</v>
      </c>
      <c r="S604" s="4" t="str">
        <f t="shared" si="116"/>
        <v>29</v>
      </c>
      <c r="T604" s="4" t="str">
        <f t="shared" si="117"/>
        <v>08</v>
      </c>
      <c r="U604" s="4" t="str">
        <f t="shared" si="118"/>
        <v>2023</v>
      </c>
      <c r="V604" t="str">
        <f t="shared" si="119"/>
        <v>19:03</v>
      </c>
      <c r="W604" t="s">
        <v>3735</v>
      </c>
      <c r="X604">
        <v>10878232581396</v>
      </c>
      <c r="Y604" s="2">
        <v>10878232581396</v>
      </c>
      <c r="Z604" t="s">
        <v>33</v>
      </c>
      <c r="AA604" t="s">
        <v>34</v>
      </c>
      <c r="AB604" t="s">
        <v>35</v>
      </c>
      <c r="AC604" t="s">
        <v>3823</v>
      </c>
      <c r="AD604" t="s">
        <v>127</v>
      </c>
      <c r="AE604" t="s">
        <v>3753</v>
      </c>
      <c r="AF604" t="s">
        <v>3581</v>
      </c>
      <c r="AG604" t="s">
        <v>3583</v>
      </c>
    </row>
    <row r="605" spans="1:33" x14ac:dyDescent="0.25">
      <c r="A605" t="s">
        <v>12</v>
      </c>
      <c r="B605">
        <v>736156</v>
      </c>
      <c r="C605" t="s">
        <v>989</v>
      </c>
      <c r="D605" s="4" t="str">
        <f t="shared" si="108"/>
        <v>2023-08-29</v>
      </c>
      <c r="E605" s="2">
        <f t="shared" si="109"/>
        <v>42</v>
      </c>
      <c r="F605" s="2">
        <v>5</v>
      </c>
      <c r="G605" s="2" t="s">
        <v>3829</v>
      </c>
      <c r="H605" s="2">
        <v>33</v>
      </c>
      <c r="I605" s="2">
        <v>40</v>
      </c>
      <c r="J605" s="2">
        <f t="shared" si="110"/>
        <v>-7</v>
      </c>
      <c r="K605" s="4" t="str">
        <f t="shared" si="111"/>
        <v>29</v>
      </c>
      <c r="L605" s="4" t="str">
        <f t="shared" si="112"/>
        <v>08</v>
      </c>
      <c r="M605" s="4" t="str">
        <f t="shared" si="113"/>
        <v>2023</v>
      </c>
      <c r="N605" t="str">
        <f t="shared" si="114"/>
        <v>18:24</v>
      </c>
      <c r="O605" t="s">
        <v>3735</v>
      </c>
      <c r="P605" t="s">
        <v>3559</v>
      </c>
      <c r="Q605" t="s">
        <v>990</v>
      </c>
      <c r="R605" s="4" t="str">
        <f t="shared" si="115"/>
        <v>2023-10-10</v>
      </c>
      <c r="S605" s="4" t="str">
        <f t="shared" si="116"/>
        <v>10</v>
      </c>
      <c r="T605" s="4" t="str">
        <f t="shared" si="117"/>
        <v>10</v>
      </c>
      <c r="U605" s="4" t="str">
        <f t="shared" si="118"/>
        <v>2023</v>
      </c>
      <c r="V605" t="str">
        <f t="shared" si="119"/>
        <v>16:03</v>
      </c>
      <c r="W605" t="s">
        <v>3776</v>
      </c>
      <c r="X605">
        <v>18726514448404</v>
      </c>
      <c r="Y605" s="2">
        <v>18726514448404</v>
      </c>
      <c r="Z605" t="s">
        <v>991</v>
      </c>
      <c r="AA605" t="s">
        <v>992</v>
      </c>
      <c r="AB605" t="s">
        <v>16</v>
      </c>
      <c r="AC605" t="s">
        <v>3821</v>
      </c>
      <c r="AD605" t="s">
        <v>567</v>
      </c>
      <c r="AE605" t="s">
        <v>993</v>
      </c>
      <c r="AF605" t="s">
        <v>3578</v>
      </c>
      <c r="AG605" t="s">
        <v>3585</v>
      </c>
    </row>
    <row r="606" spans="1:33" x14ac:dyDescent="0.25">
      <c r="A606" t="s">
        <v>12</v>
      </c>
      <c r="B606">
        <v>736173</v>
      </c>
      <c r="C606" t="s">
        <v>987</v>
      </c>
      <c r="D606" s="4" t="str">
        <f t="shared" si="108"/>
        <v>2023-08-29</v>
      </c>
      <c r="E606" s="2">
        <f t="shared" si="109"/>
        <v>56</v>
      </c>
      <c r="F606" s="2">
        <v>5</v>
      </c>
      <c r="G606" s="2" t="s">
        <v>3829</v>
      </c>
      <c r="H606" s="2">
        <v>33</v>
      </c>
      <c r="I606" s="2">
        <v>40</v>
      </c>
      <c r="J606" s="2">
        <f t="shared" si="110"/>
        <v>-7</v>
      </c>
      <c r="K606" s="4" t="str">
        <f t="shared" si="111"/>
        <v>29</v>
      </c>
      <c r="L606" s="4" t="str">
        <f t="shared" si="112"/>
        <v>08</v>
      </c>
      <c r="M606" s="4" t="str">
        <f t="shared" si="113"/>
        <v>2023</v>
      </c>
      <c r="N606" t="str">
        <f t="shared" si="114"/>
        <v>18:50</v>
      </c>
      <c r="O606" t="s">
        <v>3735</v>
      </c>
      <c r="P606" t="s">
        <v>3559</v>
      </c>
      <c r="Q606" t="s">
        <v>973</v>
      </c>
      <c r="R606" s="4" t="str">
        <f t="shared" si="115"/>
        <v>2023-10-24</v>
      </c>
      <c r="S606" s="4" t="str">
        <f t="shared" si="116"/>
        <v>24</v>
      </c>
      <c r="T606" s="4" t="str">
        <f t="shared" si="117"/>
        <v>10</v>
      </c>
      <c r="U606" s="4" t="str">
        <f t="shared" si="118"/>
        <v>2023</v>
      </c>
      <c r="V606" t="str">
        <f t="shared" si="119"/>
        <v>20:03</v>
      </c>
      <c r="W606" t="s">
        <v>3776</v>
      </c>
      <c r="X606">
        <v>423092831352</v>
      </c>
      <c r="Y606" s="2">
        <v>423092831352</v>
      </c>
      <c r="Z606" t="s">
        <v>725</v>
      </c>
      <c r="AA606" t="s">
        <v>726</v>
      </c>
      <c r="AB606" t="s">
        <v>604</v>
      </c>
      <c r="AC606" t="s">
        <v>3816</v>
      </c>
      <c r="AD606" t="s">
        <v>988</v>
      </c>
      <c r="AE606" t="s">
        <v>3754</v>
      </c>
      <c r="AF606" t="s">
        <v>3578</v>
      </c>
      <c r="AG606" t="s">
        <v>3587</v>
      </c>
    </row>
    <row r="607" spans="1:33" x14ac:dyDescent="0.25">
      <c r="A607" t="s">
        <v>12</v>
      </c>
      <c r="B607">
        <v>736236</v>
      </c>
      <c r="C607" t="s">
        <v>983</v>
      </c>
      <c r="D607" s="4" t="str">
        <f t="shared" si="108"/>
        <v>2023-08-29</v>
      </c>
      <c r="E607" s="2">
        <f t="shared" si="109"/>
        <v>42</v>
      </c>
      <c r="F607" s="2">
        <v>5</v>
      </c>
      <c r="G607" s="2" t="s">
        <v>3829</v>
      </c>
      <c r="H607" s="2">
        <v>33</v>
      </c>
      <c r="I607" s="2">
        <v>40</v>
      </c>
      <c r="J607" s="2">
        <f t="shared" si="110"/>
        <v>-7</v>
      </c>
      <c r="K607" s="4" t="str">
        <f t="shared" si="111"/>
        <v>29</v>
      </c>
      <c r="L607" s="4" t="str">
        <f t="shared" si="112"/>
        <v>08</v>
      </c>
      <c r="M607" s="4" t="str">
        <f t="shared" si="113"/>
        <v>2023</v>
      </c>
      <c r="N607" t="str">
        <f t="shared" si="114"/>
        <v>20:49</v>
      </c>
      <c r="O607" t="s">
        <v>3735</v>
      </c>
      <c r="P607" t="s">
        <v>3559</v>
      </c>
      <c r="Q607" t="s">
        <v>984</v>
      </c>
      <c r="R607" s="4" t="str">
        <f t="shared" si="115"/>
        <v>2023-10-10</v>
      </c>
      <c r="S607" s="4" t="str">
        <f t="shared" si="116"/>
        <v>10</v>
      </c>
      <c r="T607" s="4" t="str">
        <f t="shared" si="117"/>
        <v>10</v>
      </c>
      <c r="U607" s="4" t="str">
        <f t="shared" si="118"/>
        <v>2023</v>
      </c>
      <c r="V607" t="str">
        <f t="shared" si="119"/>
        <v>17:03</v>
      </c>
      <c r="W607" t="s">
        <v>3776</v>
      </c>
      <c r="X607">
        <v>9516767928084</v>
      </c>
      <c r="Y607" s="2">
        <v>9516767928084</v>
      </c>
      <c r="Z607" t="s">
        <v>179</v>
      </c>
      <c r="AA607" t="s">
        <v>180</v>
      </c>
      <c r="AB607" t="s">
        <v>16</v>
      </c>
      <c r="AC607" t="s">
        <v>3821</v>
      </c>
      <c r="AD607" t="s">
        <v>985</v>
      </c>
      <c r="AE607" t="s">
        <v>986</v>
      </c>
      <c r="AF607" t="s">
        <v>3576</v>
      </c>
      <c r="AG607" t="s">
        <v>3577</v>
      </c>
    </row>
    <row r="608" spans="1:33" x14ac:dyDescent="0.25">
      <c r="A608" t="s">
        <v>12</v>
      </c>
      <c r="B608">
        <v>736257</v>
      </c>
      <c r="C608" t="s">
        <v>978</v>
      </c>
      <c r="D608" s="4" t="str">
        <f t="shared" si="108"/>
        <v>2023-08-29</v>
      </c>
      <c r="E608" s="2">
        <f t="shared" si="109"/>
        <v>73</v>
      </c>
      <c r="F608" s="2">
        <v>5</v>
      </c>
      <c r="G608" s="2" t="s">
        <v>3829</v>
      </c>
      <c r="H608" s="2">
        <v>33</v>
      </c>
      <c r="I608" s="2">
        <v>40</v>
      </c>
      <c r="J608" s="2">
        <f t="shared" si="110"/>
        <v>-7</v>
      </c>
      <c r="K608" s="4" t="str">
        <f t="shared" si="111"/>
        <v>29</v>
      </c>
      <c r="L608" s="4" t="str">
        <f t="shared" si="112"/>
        <v>08</v>
      </c>
      <c r="M608" s="4" t="str">
        <f t="shared" si="113"/>
        <v>2023</v>
      </c>
      <c r="N608" t="str">
        <f t="shared" si="114"/>
        <v>21:06</v>
      </c>
      <c r="O608" t="s">
        <v>3735</v>
      </c>
      <c r="P608" t="s">
        <v>3559</v>
      </c>
      <c r="Q608" t="s">
        <v>517</v>
      </c>
      <c r="R608" s="4" t="str">
        <f t="shared" si="115"/>
        <v>2023-11-10</v>
      </c>
      <c r="S608" s="4" t="str">
        <f t="shared" si="116"/>
        <v>10</v>
      </c>
      <c r="T608" s="4" t="str">
        <f t="shared" si="117"/>
        <v>11</v>
      </c>
      <c r="U608" s="4" t="str">
        <f t="shared" si="118"/>
        <v>2023</v>
      </c>
      <c r="V608" t="str">
        <f t="shared" si="119"/>
        <v>15:03</v>
      </c>
      <c r="W608" t="s">
        <v>3792</v>
      </c>
      <c r="X608">
        <v>18689701680788</v>
      </c>
      <c r="Y608" s="2">
        <v>18689701680788</v>
      </c>
      <c r="Z608" t="s">
        <v>979</v>
      </c>
      <c r="AA608" t="s">
        <v>980</v>
      </c>
      <c r="AB608" t="s">
        <v>28</v>
      </c>
      <c r="AC608" t="s">
        <v>3822</v>
      </c>
      <c r="AD608" t="s">
        <v>981</v>
      </c>
      <c r="AE608" t="s">
        <v>982</v>
      </c>
      <c r="AF608" t="s">
        <v>3578</v>
      </c>
      <c r="AG608" t="s">
        <v>3575</v>
      </c>
    </row>
    <row r="609" spans="1:33" x14ac:dyDescent="0.25">
      <c r="A609" t="s">
        <v>12</v>
      </c>
      <c r="B609">
        <v>736407</v>
      </c>
      <c r="C609" t="s">
        <v>975</v>
      </c>
      <c r="D609" s="4" t="str">
        <f t="shared" si="108"/>
        <v>2023-08-30</v>
      </c>
      <c r="E609" s="2">
        <f t="shared" si="109"/>
        <v>41</v>
      </c>
      <c r="F609" s="2">
        <v>5</v>
      </c>
      <c r="G609" s="2" t="s">
        <v>3829</v>
      </c>
      <c r="H609" s="2">
        <v>33</v>
      </c>
      <c r="I609" s="2">
        <v>40</v>
      </c>
      <c r="J609" s="2">
        <f t="shared" si="110"/>
        <v>-7</v>
      </c>
      <c r="K609" s="4" t="str">
        <f t="shared" si="111"/>
        <v>30</v>
      </c>
      <c r="L609" s="4" t="str">
        <f t="shared" si="112"/>
        <v>08</v>
      </c>
      <c r="M609" s="4" t="str">
        <f t="shared" si="113"/>
        <v>2023</v>
      </c>
      <c r="N609" t="str">
        <f t="shared" si="114"/>
        <v>12:44</v>
      </c>
      <c r="O609" t="s">
        <v>3735</v>
      </c>
      <c r="P609" t="s">
        <v>3559</v>
      </c>
      <c r="Q609" t="s">
        <v>947</v>
      </c>
      <c r="R609" s="4" t="str">
        <f t="shared" si="115"/>
        <v>2023-10-10</v>
      </c>
      <c r="S609" s="4" t="str">
        <f t="shared" si="116"/>
        <v>10</v>
      </c>
      <c r="T609" s="4" t="str">
        <f t="shared" si="117"/>
        <v>10</v>
      </c>
      <c r="U609" s="4" t="str">
        <f t="shared" si="118"/>
        <v>2023</v>
      </c>
      <c r="V609" t="str">
        <f t="shared" si="119"/>
        <v>17:03</v>
      </c>
      <c r="W609" t="s">
        <v>3776</v>
      </c>
      <c r="X609">
        <v>15042793702804</v>
      </c>
      <c r="Y609" s="2">
        <v>15042793702804</v>
      </c>
      <c r="Z609" t="s">
        <v>158</v>
      </c>
      <c r="AA609" t="s">
        <v>159</v>
      </c>
      <c r="AB609" t="s">
        <v>16</v>
      </c>
      <c r="AC609" t="s">
        <v>3821</v>
      </c>
      <c r="AD609" t="s">
        <v>976</v>
      </c>
      <c r="AE609" t="s">
        <v>977</v>
      </c>
      <c r="AF609" t="s">
        <v>3578</v>
      </c>
      <c r="AG609" t="s">
        <v>3579</v>
      </c>
    </row>
    <row r="610" spans="1:33" x14ac:dyDescent="0.25">
      <c r="A610" t="s">
        <v>12</v>
      </c>
      <c r="B610">
        <v>736614</v>
      </c>
      <c r="C610" t="s">
        <v>972</v>
      </c>
      <c r="D610" s="4" t="str">
        <f t="shared" si="108"/>
        <v>2023-08-30</v>
      </c>
      <c r="E610" s="2">
        <f t="shared" si="109"/>
        <v>55</v>
      </c>
      <c r="F610" s="2">
        <v>5</v>
      </c>
      <c r="G610" s="2" t="s">
        <v>3829</v>
      </c>
      <c r="H610" s="2">
        <v>33</v>
      </c>
      <c r="I610" s="2">
        <v>40</v>
      </c>
      <c r="J610" s="2">
        <f t="shared" si="110"/>
        <v>-7</v>
      </c>
      <c r="K610" s="4" t="str">
        <f t="shared" si="111"/>
        <v>30</v>
      </c>
      <c r="L610" s="4" t="str">
        <f t="shared" si="112"/>
        <v>08</v>
      </c>
      <c r="M610" s="4" t="str">
        <f t="shared" si="113"/>
        <v>2023</v>
      </c>
      <c r="N610" t="str">
        <f t="shared" si="114"/>
        <v>16:39</v>
      </c>
      <c r="O610" t="s">
        <v>3735</v>
      </c>
      <c r="P610" t="s">
        <v>3559</v>
      </c>
      <c r="Q610" t="s">
        <v>973</v>
      </c>
      <c r="R610" s="4" t="str">
        <f t="shared" si="115"/>
        <v>2023-10-24</v>
      </c>
      <c r="S610" s="4" t="str">
        <f t="shared" si="116"/>
        <v>24</v>
      </c>
      <c r="T610" s="4" t="str">
        <f t="shared" si="117"/>
        <v>10</v>
      </c>
      <c r="U610" s="4" t="str">
        <f t="shared" si="118"/>
        <v>2023</v>
      </c>
      <c r="V610" t="str">
        <f t="shared" si="119"/>
        <v>20:03</v>
      </c>
      <c r="W610" t="s">
        <v>3776</v>
      </c>
      <c r="X610">
        <v>423092831352</v>
      </c>
      <c r="Y610" s="2">
        <v>423092831352</v>
      </c>
      <c r="Z610" t="s">
        <v>725</v>
      </c>
      <c r="AA610" t="s">
        <v>726</v>
      </c>
      <c r="AB610" t="s">
        <v>604</v>
      </c>
      <c r="AC610" t="s">
        <v>3816</v>
      </c>
      <c r="AD610" t="s">
        <v>974</v>
      </c>
      <c r="AE610" t="s">
        <v>3755</v>
      </c>
      <c r="AF610" t="s">
        <v>3578</v>
      </c>
      <c r="AG610" t="s">
        <v>3587</v>
      </c>
    </row>
    <row r="611" spans="1:33" x14ac:dyDescent="0.25">
      <c r="A611" t="s">
        <v>12</v>
      </c>
      <c r="B611">
        <v>736628</v>
      </c>
      <c r="C611" t="s">
        <v>966</v>
      </c>
      <c r="D611" s="4" t="str">
        <f t="shared" si="108"/>
        <v>2023-08-30</v>
      </c>
      <c r="E611" s="2">
        <f t="shared" si="109"/>
        <v>51</v>
      </c>
      <c r="F611" s="2">
        <v>5</v>
      </c>
      <c r="G611" s="2" t="s">
        <v>3829</v>
      </c>
      <c r="H611" s="2">
        <v>33</v>
      </c>
      <c r="I611" s="2">
        <v>40</v>
      </c>
      <c r="J611" s="2">
        <f t="shared" si="110"/>
        <v>-7</v>
      </c>
      <c r="K611" s="4" t="str">
        <f t="shared" si="111"/>
        <v>30</v>
      </c>
      <c r="L611" s="4" t="str">
        <f t="shared" si="112"/>
        <v>08</v>
      </c>
      <c r="M611" s="4" t="str">
        <f t="shared" si="113"/>
        <v>2023</v>
      </c>
      <c r="N611" t="str">
        <f t="shared" si="114"/>
        <v>17:04</v>
      </c>
      <c r="O611" t="s">
        <v>3735</v>
      </c>
      <c r="P611" t="s">
        <v>3559</v>
      </c>
      <c r="Q611" t="s">
        <v>967</v>
      </c>
      <c r="R611" s="4" t="str">
        <f t="shared" si="115"/>
        <v>2023-10-20</v>
      </c>
      <c r="S611" s="4" t="str">
        <f t="shared" si="116"/>
        <v>20</v>
      </c>
      <c r="T611" s="4" t="str">
        <f t="shared" si="117"/>
        <v>10</v>
      </c>
      <c r="U611" s="4" t="str">
        <f t="shared" si="118"/>
        <v>2023</v>
      </c>
      <c r="V611" t="str">
        <f t="shared" si="119"/>
        <v>20:03</v>
      </c>
      <c r="W611" t="s">
        <v>3776</v>
      </c>
      <c r="X611">
        <v>13733731472020</v>
      </c>
      <c r="Y611" s="2">
        <v>13733731472020</v>
      </c>
      <c r="Z611" t="s">
        <v>968</v>
      </c>
      <c r="AA611" t="s">
        <v>969</v>
      </c>
      <c r="AB611" t="s">
        <v>604</v>
      </c>
      <c r="AC611" t="s">
        <v>3817</v>
      </c>
      <c r="AD611" t="s">
        <v>970</v>
      </c>
      <c r="AE611" t="s">
        <v>971</v>
      </c>
      <c r="AF611" t="s">
        <v>3581</v>
      </c>
      <c r="AG611" t="s">
        <v>3588</v>
      </c>
    </row>
    <row r="612" spans="1:33" x14ac:dyDescent="0.25">
      <c r="A612" t="s">
        <v>12</v>
      </c>
      <c r="B612">
        <v>736735</v>
      </c>
      <c r="C612" t="s">
        <v>962</v>
      </c>
      <c r="D612" s="4" t="str">
        <f t="shared" si="108"/>
        <v>2023-08-30</v>
      </c>
      <c r="E612" s="2">
        <f t="shared" si="109"/>
        <v>77</v>
      </c>
      <c r="F612" s="2">
        <v>5</v>
      </c>
      <c r="G612" s="2" t="s">
        <v>3829</v>
      </c>
      <c r="H612" s="2">
        <v>33</v>
      </c>
      <c r="I612" s="2">
        <v>40</v>
      </c>
      <c r="J612" s="2">
        <f t="shared" si="110"/>
        <v>-7</v>
      </c>
      <c r="K612" s="4" t="str">
        <f t="shared" si="111"/>
        <v>30</v>
      </c>
      <c r="L612" s="4" t="str">
        <f t="shared" si="112"/>
        <v>08</v>
      </c>
      <c r="M612" s="4" t="str">
        <f t="shared" si="113"/>
        <v>2023</v>
      </c>
      <c r="N612" t="str">
        <f t="shared" si="114"/>
        <v>21:28</v>
      </c>
      <c r="O612" t="s">
        <v>3735</v>
      </c>
      <c r="P612" t="s">
        <v>3559</v>
      </c>
      <c r="Q612" t="s">
        <v>963</v>
      </c>
      <c r="R612" s="4" t="str">
        <f t="shared" si="115"/>
        <v>2023-11-15</v>
      </c>
      <c r="S612" s="4" t="str">
        <f t="shared" si="116"/>
        <v>15</v>
      </c>
      <c r="T612" s="4" t="str">
        <f t="shared" si="117"/>
        <v>11</v>
      </c>
      <c r="U612" s="4" t="str">
        <f t="shared" si="118"/>
        <v>2023</v>
      </c>
      <c r="V612" t="str">
        <f t="shared" si="119"/>
        <v>15:03</v>
      </c>
      <c r="W612" t="s">
        <v>3792</v>
      </c>
      <c r="X612">
        <v>9801252922900</v>
      </c>
      <c r="Y612" s="2">
        <v>9801252922900</v>
      </c>
      <c r="Z612" t="s">
        <v>745</v>
      </c>
      <c r="AA612" t="s">
        <v>746</v>
      </c>
      <c r="AB612" t="s">
        <v>316</v>
      </c>
      <c r="AC612" t="s">
        <v>3816</v>
      </c>
      <c r="AD612" t="s">
        <v>964</v>
      </c>
      <c r="AE612" t="s">
        <v>965</v>
      </c>
      <c r="AF612" t="s">
        <v>2221</v>
      </c>
      <c r="AG612" t="s">
        <v>3575</v>
      </c>
    </row>
    <row r="613" spans="1:33" x14ac:dyDescent="0.25">
      <c r="A613" t="s">
        <v>12</v>
      </c>
      <c r="B613">
        <v>737014</v>
      </c>
      <c r="C613" t="s">
        <v>958</v>
      </c>
      <c r="D613" s="4" t="str">
        <f t="shared" si="108"/>
        <v>2023-08-31</v>
      </c>
      <c r="E613" s="2">
        <f t="shared" si="109"/>
        <v>64</v>
      </c>
      <c r="F613" s="2">
        <v>5</v>
      </c>
      <c r="G613" s="2" t="s">
        <v>3829</v>
      </c>
      <c r="H613" s="2">
        <v>33</v>
      </c>
      <c r="I613" s="2">
        <v>40</v>
      </c>
      <c r="J613" s="2">
        <f t="shared" si="110"/>
        <v>-7</v>
      </c>
      <c r="K613" s="4" t="str">
        <f t="shared" si="111"/>
        <v>31</v>
      </c>
      <c r="L613" s="4" t="str">
        <f t="shared" si="112"/>
        <v>08</v>
      </c>
      <c r="M613" s="4" t="str">
        <f t="shared" si="113"/>
        <v>2023</v>
      </c>
      <c r="N613" t="str">
        <f t="shared" si="114"/>
        <v>15:29</v>
      </c>
      <c r="O613" t="s">
        <v>3735</v>
      </c>
      <c r="P613" t="s">
        <v>3559</v>
      </c>
      <c r="Q613" t="s">
        <v>959</v>
      </c>
      <c r="R613" s="4" t="str">
        <f t="shared" si="115"/>
        <v>2023-11-03</v>
      </c>
      <c r="S613" s="4" t="str">
        <f t="shared" si="116"/>
        <v>03</v>
      </c>
      <c r="T613" s="4" t="str">
        <f t="shared" si="117"/>
        <v>11</v>
      </c>
      <c r="U613" s="4" t="str">
        <f t="shared" si="118"/>
        <v>2023</v>
      </c>
      <c r="V613" t="str">
        <f t="shared" si="119"/>
        <v>13:02</v>
      </c>
      <c r="W613" t="s">
        <v>3792</v>
      </c>
      <c r="X613">
        <v>10642506220692</v>
      </c>
      <c r="Y613" s="2">
        <v>10642506220692</v>
      </c>
      <c r="Z613" t="s">
        <v>509</v>
      </c>
      <c r="AA613" t="s">
        <v>510</v>
      </c>
      <c r="AB613" t="s">
        <v>511</v>
      </c>
      <c r="AC613" t="s">
        <v>3816</v>
      </c>
      <c r="AD613" t="s">
        <v>960</v>
      </c>
      <c r="AE613" t="s">
        <v>961</v>
      </c>
      <c r="AF613" t="s">
        <v>3574</v>
      </c>
      <c r="AG613" t="s">
        <v>3584</v>
      </c>
    </row>
    <row r="614" spans="1:33" x14ac:dyDescent="0.25">
      <c r="A614" t="s">
        <v>12</v>
      </c>
      <c r="B614">
        <v>737208</v>
      </c>
      <c r="C614" t="s">
        <v>955</v>
      </c>
      <c r="D614" s="4" t="str">
        <f t="shared" si="108"/>
        <v>2023-08-31</v>
      </c>
      <c r="E614" s="2">
        <f t="shared" si="109"/>
        <v>40</v>
      </c>
      <c r="F614" s="2">
        <v>5</v>
      </c>
      <c r="G614" s="2" t="s">
        <v>3829</v>
      </c>
      <c r="H614" s="2">
        <v>33</v>
      </c>
      <c r="I614" s="2">
        <v>40</v>
      </c>
      <c r="J614" s="2">
        <f t="shared" si="110"/>
        <v>-7</v>
      </c>
      <c r="K614" s="4" t="str">
        <f t="shared" si="111"/>
        <v>31</v>
      </c>
      <c r="L614" s="4" t="str">
        <f t="shared" si="112"/>
        <v>08</v>
      </c>
      <c r="M614" s="4" t="str">
        <f t="shared" si="113"/>
        <v>2023</v>
      </c>
      <c r="N614" t="str">
        <f t="shared" si="114"/>
        <v>20:27</v>
      </c>
      <c r="O614" t="s">
        <v>3735</v>
      </c>
      <c r="P614" t="s">
        <v>3559</v>
      </c>
      <c r="Q614" t="s">
        <v>947</v>
      </c>
      <c r="R614" s="4" t="str">
        <f t="shared" si="115"/>
        <v>2023-10-10</v>
      </c>
      <c r="S614" s="4" t="str">
        <f t="shared" si="116"/>
        <v>10</v>
      </c>
      <c r="T614" s="4" t="str">
        <f t="shared" si="117"/>
        <v>10</v>
      </c>
      <c r="U614" s="4" t="str">
        <f t="shared" si="118"/>
        <v>2023</v>
      </c>
      <c r="V614" t="str">
        <f t="shared" si="119"/>
        <v>17:03</v>
      </c>
      <c r="W614" t="s">
        <v>3776</v>
      </c>
      <c r="X614">
        <v>9516767928084</v>
      </c>
      <c r="Y614" s="2">
        <v>9516767928084</v>
      </c>
      <c r="Z614" t="s">
        <v>179</v>
      </c>
      <c r="AA614" t="s">
        <v>180</v>
      </c>
      <c r="AB614" t="s">
        <v>16</v>
      </c>
      <c r="AC614" t="s">
        <v>3821</v>
      </c>
      <c r="AD614" t="s">
        <v>956</v>
      </c>
      <c r="AE614" t="s">
        <v>957</v>
      </c>
      <c r="AF614" t="s">
        <v>3576</v>
      </c>
      <c r="AG614" t="s">
        <v>3577</v>
      </c>
    </row>
    <row r="615" spans="1:33" x14ac:dyDescent="0.25">
      <c r="A615" t="s">
        <v>12</v>
      </c>
      <c r="B615">
        <v>737512</v>
      </c>
      <c r="C615" t="s">
        <v>950</v>
      </c>
      <c r="D615" s="4" t="str">
        <f t="shared" si="108"/>
        <v>2023-09-01</v>
      </c>
      <c r="E615" s="2">
        <f t="shared" si="109"/>
        <v>6</v>
      </c>
      <c r="F615" s="2">
        <v>5</v>
      </c>
      <c r="G615" s="2" t="s">
        <v>3829</v>
      </c>
      <c r="H615" s="2">
        <v>16</v>
      </c>
      <c r="I615" s="2">
        <v>40</v>
      </c>
      <c r="J615" s="2">
        <f t="shared" si="110"/>
        <v>-24</v>
      </c>
      <c r="K615" s="4" t="str">
        <f t="shared" si="111"/>
        <v>01</v>
      </c>
      <c r="L615" s="4" t="str">
        <f t="shared" si="112"/>
        <v>09</v>
      </c>
      <c r="M615" s="4" t="str">
        <f t="shared" si="113"/>
        <v>2023</v>
      </c>
      <c r="N615" t="str">
        <f t="shared" si="114"/>
        <v>14:35</v>
      </c>
      <c r="O615" t="s">
        <v>3763</v>
      </c>
      <c r="P615" t="s">
        <v>3559</v>
      </c>
      <c r="Q615" t="s">
        <v>927</v>
      </c>
      <c r="R615" s="4" t="str">
        <f t="shared" si="115"/>
        <v>2023-09-07</v>
      </c>
      <c r="S615" s="4" t="str">
        <f t="shared" si="116"/>
        <v>07</v>
      </c>
      <c r="T615" s="4" t="str">
        <f t="shared" si="117"/>
        <v>09</v>
      </c>
      <c r="U615" s="4" t="str">
        <f t="shared" si="118"/>
        <v>2023</v>
      </c>
      <c r="V615" t="str">
        <f t="shared" si="119"/>
        <v>14:03</v>
      </c>
      <c r="W615" t="s">
        <v>3763</v>
      </c>
      <c r="X615">
        <v>387216535332</v>
      </c>
      <c r="Y615" s="2">
        <v>387216535332</v>
      </c>
      <c r="Z615" t="s">
        <v>951</v>
      </c>
      <c r="AA615" t="s">
        <v>952</v>
      </c>
      <c r="AB615" t="s">
        <v>94</v>
      </c>
      <c r="AC615" t="s">
        <v>3822</v>
      </c>
      <c r="AD615" t="s">
        <v>953</v>
      </c>
      <c r="AE615" t="s">
        <v>954</v>
      </c>
      <c r="AF615" t="s">
        <v>3581</v>
      </c>
      <c r="AG615" t="s">
        <v>3588</v>
      </c>
    </row>
    <row r="616" spans="1:33" x14ac:dyDescent="0.25">
      <c r="A616" t="s">
        <v>12</v>
      </c>
      <c r="B616">
        <v>737520</v>
      </c>
      <c r="C616" t="s">
        <v>946</v>
      </c>
      <c r="D616" s="4" t="str">
        <f t="shared" si="108"/>
        <v>2023-09-01</v>
      </c>
      <c r="E616" s="2">
        <f t="shared" si="109"/>
        <v>39</v>
      </c>
      <c r="F616" s="2">
        <v>5</v>
      </c>
      <c r="G616" s="2" t="s">
        <v>3829</v>
      </c>
      <c r="H616" s="2">
        <v>16</v>
      </c>
      <c r="I616" s="2">
        <v>40</v>
      </c>
      <c r="J616" s="2">
        <f t="shared" si="110"/>
        <v>-24</v>
      </c>
      <c r="K616" s="4" t="str">
        <f t="shared" si="111"/>
        <v>01</v>
      </c>
      <c r="L616" s="4" t="str">
        <f t="shared" si="112"/>
        <v>09</v>
      </c>
      <c r="M616" s="4" t="str">
        <f t="shared" si="113"/>
        <v>2023</v>
      </c>
      <c r="N616" t="str">
        <f t="shared" si="114"/>
        <v>14:46</v>
      </c>
      <c r="O616" t="s">
        <v>3763</v>
      </c>
      <c r="P616" t="s">
        <v>3559</v>
      </c>
      <c r="Q616" t="s">
        <v>947</v>
      </c>
      <c r="R616" s="4" t="str">
        <f t="shared" si="115"/>
        <v>2023-10-10</v>
      </c>
      <c r="S616" s="4" t="str">
        <f t="shared" si="116"/>
        <v>10</v>
      </c>
      <c r="T616" s="4" t="str">
        <f t="shared" si="117"/>
        <v>10</v>
      </c>
      <c r="U616" s="4" t="str">
        <f t="shared" si="118"/>
        <v>2023</v>
      </c>
      <c r="V616" t="str">
        <f t="shared" si="119"/>
        <v>17:03</v>
      </c>
      <c r="W616" t="s">
        <v>3776</v>
      </c>
      <c r="X616">
        <v>9516767928084</v>
      </c>
      <c r="Y616" s="2">
        <v>9516767928084</v>
      </c>
      <c r="Z616" t="s">
        <v>179</v>
      </c>
      <c r="AA616" t="s">
        <v>180</v>
      </c>
      <c r="AB616" t="s">
        <v>16</v>
      </c>
      <c r="AC616" t="s">
        <v>3821</v>
      </c>
      <c r="AD616" t="s">
        <v>948</v>
      </c>
      <c r="AE616" t="s">
        <v>949</v>
      </c>
      <c r="AF616" t="s">
        <v>3576</v>
      </c>
      <c r="AG616" t="s">
        <v>3577</v>
      </c>
    </row>
    <row r="617" spans="1:33" x14ac:dyDescent="0.25">
      <c r="A617" t="s">
        <v>12</v>
      </c>
      <c r="B617">
        <v>738458</v>
      </c>
      <c r="C617" t="s">
        <v>942</v>
      </c>
      <c r="D617" s="4" t="str">
        <f t="shared" si="108"/>
        <v>2023-09-04</v>
      </c>
      <c r="E617" s="2">
        <f t="shared" si="109"/>
        <v>57</v>
      </c>
      <c r="F617" s="2">
        <v>5</v>
      </c>
      <c r="G617" s="2" t="s">
        <v>3829</v>
      </c>
      <c r="H617" s="2">
        <v>16</v>
      </c>
      <c r="I617" s="2">
        <v>40</v>
      </c>
      <c r="J617" s="2">
        <f t="shared" si="110"/>
        <v>-24</v>
      </c>
      <c r="K617" s="4" t="str">
        <f t="shared" si="111"/>
        <v>04</v>
      </c>
      <c r="L617" s="4" t="str">
        <f t="shared" si="112"/>
        <v>09</v>
      </c>
      <c r="M617" s="4" t="str">
        <f t="shared" si="113"/>
        <v>2023</v>
      </c>
      <c r="N617" t="str">
        <f t="shared" si="114"/>
        <v>17:59</v>
      </c>
      <c r="O617" t="s">
        <v>3763</v>
      </c>
      <c r="P617" t="s">
        <v>3559</v>
      </c>
      <c r="Q617" t="s">
        <v>943</v>
      </c>
      <c r="R617" s="4" t="str">
        <f t="shared" si="115"/>
        <v>2023-10-31</v>
      </c>
      <c r="S617" s="4" t="str">
        <f t="shared" si="116"/>
        <v>31</v>
      </c>
      <c r="T617" s="4" t="str">
        <f t="shared" si="117"/>
        <v>10</v>
      </c>
      <c r="U617" s="4" t="str">
        <f t="shared" si="118"/>
        <v>2023</v>
      </c>
      <c r="V617" t="str">
        <f t="shared" si="119"/>
        <v>19:03</v>
      </c>
      <c r="W617" t="s">
        <v>3776</v>
      </c>
      <c r="X617">
        <v>10642506220692</v>
      </c>
      <c r="Y617" s="2">
        <v>10642506220692</v>
      </c>
      <c r="Z617" t="s">
        <v>509</v>
      </c>
      <c r="AA617" t="s">
        <v>510</v>
      </c>
      <c r="AB617" t="s">
        <v>511</v>
      </c>
      <c r="AC617" t="s">
        <v>3816</v>
      </c>
      <c r="AD617" t="s">
        <v>944</v>
      </c>
      <c r="AE617" t="s">
        <v>945</v>
      </c>
      <c r="AF617" t="s">
        <v>3574</v>
      </c>
      <c r="AG617" t="s">
        <v>3584</v>
      </c>
    </row>
    <row r="618" spans="1:33" x14ac:dyDescent="0.25">
      <c r="A618" t="s">
        <v>12</v>
      </c>
      <c r="B618">
        <v>738876</v>
      </c>
      <c r="C618" t="s">
        <v>939</v>
      </c>
      <c r="D618" s="4" t="str">
        <f t="shared" si="108"/>
        <v>2023-09-05</v>
      </c>
      <c r="E618" s="2">
        <f t="shared" si="109"/>
        <v>35</v>
      </c>
      <c r="F618" s="2">
        <v>5</v>
      </c>
      <c r="G618" s="2" t="s">
        <v>3829</v>
      </c>
      <c r="H618" s="2">
        <v>16</v>
      </c>
      <c r="I618" s="2">
        <v>40</v>
      </c>
      <c r="J618" s="2">
        <f t="shared" si="110"/>
        <v>-24</v>
      </c>
      <c r="K618" s="4" t="str">
        <f t="shared" si="111"/>
        <v>05</v>
      </c>
      <c r="L618" s="4" t="str">
        <f t="shared" si="112"/>
        <v>09</v>
      </c>
      <c r="M618" s="4" t="str">
        <f t="shared" si="113"/>
        <v>2023</v>
      </c>
      <c r="N618" t="str">
        <f t="shared" si="114"/>
        <v>13:49</v>
      </c>
      <c r="O618" t="s">
        <v>3763</v>
      </c>
      <c r="P618" t="s">
        <v>3559</v>
      </c>
      <c r="Q618" t="s">
        <v>937</v>
      </c>
      <c r="R618" s="4" t="str">
        <f t="shared" si="115"/>
        <v>2023-10-10</v>
      </c>
      <c r="S618" s="4" t="str">
        <f t="shared" si="116"/>
        <v>10</v>
      </c>
      <c r="T618" s="4" t="str">
        <f t="shared" si="117"/>
        <v>10</v>
      </c>
      <c r="U618" s="4" t="str">
        <f t="shared" si="118"/>
        <v>2023</v>
      </c>
      <c r="V618" t="str">
        <f t="shared" si="119"/>
        <v>17:03</v>
      </c>
      <c r="W618" t="s">
        <v>3776</v>
      </c>
      <c r="X618">
        <v>10753508536468</v>
      </c>
      <c r="Y618" s="2">
        <v>10753508536468</v>
      </c>
      <c r="Z618" t="s">
        <v>391</v>
      </c>
      <c r="AA618" t="s">
        <v>392</v>
      </c>
      <c r="AB618" t="s">
        <v>16</v>
      </c>
      <c r="AC618" t="s">
        <v>3821</v>
      </c>
      <c r="AD618" t="s">
        <v>940</v>
      </c>
      <c r="AE618" t="s">
        <v>941</v>
      </c>
      <c r="AF618" t="s">
        <v>3576</v>
      </c>
      <c r="AG618" t="s">
        <v>3577</v>
      </c>
    </row>
    <row r="619" spans="1:33" x14ac:dyDescent="0.25">
      <c r="A619" t="s">
        <v>12</v>
      </c>
      <c r="B619">
        <v>739117</v>
      </c>
      <c r="C619" t="s">
        <v>936</v>
      </c>
      <c r="D619" s="4" t="str">
        <f t="shared" si="108"/>
        <v>2023-09-05</v>
      </c>
      <c r="E619" s="2">
        <f t="shared" si="109"/>
        <v>35</v>
      </c>
      <c r="F619" s="2">
        <v>5</v>
      </c>
      <c r="G619" s="2" t="s">
        <v>3829</v>
      </c>
      <c r="H619" s="2">
        <v>16</v>
      </c>
      <c r="I619" s="2">
        <v>40</v>
      </c>
      <c r="J619" s="2">
        <f t="shared" si="110"/>
        <v>-24</v>
      </c>
      <c r="K619" s="4" t="str">
        <f t="shared" si="111"/>
        <v>05</v>
      </c>
      <c r="L619" s="4" t="str">
        <f t="shared" si="112"/>
        <v>09</v>
      </c>
      <c r="M619" s="4" t="str">
        <f t="shared" si="113"/>
        <v>2023</v>
      </c>
      <c r="N619" t="str">
        <f t="shared" si="114"/>
        <v>19:13</v>
      </c>
      <c r="O619" t="s">
        <v>3763</v>
      </c>
      <c r="P619" t="s">
        <v>3559</v>
      </c>
      <c r="Q619" t="s">
        <v>937</v>
      </c>
      <c r="R619" s="4" t="str">
        <f t="shared" si="115"/>
        <v>2023-10-10</v>
      </c>
      <c r="S619" s="4" t="str">
        <f t="shared" si="116"/>
        <v>10</v>
      </c>
      <c r="T619" s="4" t="str">
        <f t="shared" si="117"/>
        <v>10</v>
      </c>
      <c r="U619" s="4" t="str">
        <f t="shared" si="118"/>
        <v>2023</v>
      </c>
      <c r="V619" t="str">
        <f t="shared" si="119"/>
        <v>17:03</v>
      </c>
      <c r="W619" t="s">
        <v>3776</v>
      </c>
      <c r="X619">
        <v>12648117315604</v>
      </c>
      <c r="Y619" s="2">
        <v>12648117315604</v>
      </c>
      <c r="Z619" t="s">
        <v>14</v>
      </c>
      <c r="AA619" t="s">
        <v>15</v>
      </c>
      <c r="AB619" t="s">
        <v>16</v>
      </c>
      <c r="AC619" t="s">
        <v>3821</v>
      </c>
      <c r="AD619" t="s">
        <v>938</v>
      </c>
      <c r="AE619" t="s">
        <v>3756</v>
      </c>
      <c r="AF619" t="s">
        <v>3576</v>
      </c>
      <c r="AG619" t="s">
        <v>3577</v>
      </c>
    </row>
    <row r="620" spans="1:33" x14ac:dyDescent="0.25">
      <c r="A620" t="s">
        <v>12</v>
      </c>
      <c r="B620">
        <v>739429</v>
      </c>
      <c r="C620" t="s">
        <v>931</v>
      </c>
      <c r="D620" s="4" t="str">
        <f t="shared" si="108"/>
        <v>2023-09-06</v>
      </c>
      <c r="E620" s="2">
        <f t="shared" si="109"/>
        <v>7</v>
      </c>
      <c r="F620" s="2">
        <v>5</v>
      </c>
      <c r="G620" s="2" t="s">
        <v>3829</v>
      </c>
      <c r="H620" s="2">
        <v>16</v>
      </c>
      <c r="I620" s="2">
        <v>40</v>
      </c>
      <c r="J620" s="2">
        <f t="shared" si="110"/>
        <v>-24</v>
      </c>
      <c r="K620" s="4" t="str">
        <f t="shared" si="111"/>
        <v>06</v>
      </c>
      <c r="L620" s="4" t="str">
        <f t="shared" si="112"/>
        <v>09</v>
      </c>
      <c r="M620" s="4" t="str">
        <f t="shared" si="113"/>
        <v>2023</v>
      </c>
      <c r="N620" t="str">
        <f t="shared" si="114"/>
        <v>15:44</v>
      </c>
      <c r="O620" t="s">
        <v>3763</v>
      </c>
      <c r="P620" t="s">
        <v>3559</v>
      </c>
      <c r="Q620" t="s">
        <v>871</v>
      </c>
      <c r="R620" s="4" t="str">
        <f t="shared" si="115"/>
        <v>2023-09-13</v>
      </c>
      <c r="S620" s="4" t="str">
        <f t="shared" si="116"/>
        <v>13</v>
      </c>
      <c r="T620" s="4" t="str">
        <f t="shared" si="117"/>
        <v>09</v>
      </c>
      <c r="U620" s="4" t="str">
        <f t="shared" si="118"/>
        <v>2023</v>
      </c>
      <c r="V620" t="str">
        <f t="shared" si="119"/>
        <v>13:02</v>
      </c>
      <c r="W620" t="s">
        <v>3763</v>
      </c>
      <c r="X620">
        <v>18963448956436</v>
      </c>
      <c r="Y620" s="2">
        <v>18963448956436</v>
      </c>
      <c r="Z620" t="s">
        <v>932</v>
      </c>
      <c r="AA620" t="s">
        <v>933</v>
      </c>
      <c r="AB620" t="s">
        <v>94</v>
      </c>
      <c r="AC620" t="s">
        <v>3823</v>
      </c>
      <c r="AD620" t="s">
        <v>934</v>
      </c>
      <c r="AE620" t="s">
        <v>935</v>
      </c>
      <c r="AF620" t="s">
        <v>3581</v>
      </c>
      <c r="AG620" t="s">
        <v>3588</v>
      </c>
    </row>
    <row r="621" spans="1:33" x14ac:dyDescent="0.25">
      <c r="A621" t="s">
        <v>12</v>
      </c>
      <c r="B621">
        <v>739441</v>
      </c>
      <c r="C621" t="s">
        <v>926</v>
      </c>
      <c r="D621" s="4" t="str">
        <f t="shared" si="108"/>
        <v>2023-09-06</v>
      </c>
      <c r="E621" s="2">
        <f t="shared" si="109"/>
        <v>1</v>
      </c>
      <c r="F621" s="2">
        <v>5</v>
      </c>
      <c r="G621" s="2" t="s">
        <v>3830</v>
      </c>
      <c r="H621" s="2">
        <v>16</v>
      </c>
      <c r="I621" s="2">
        <v>40</v>
      </c>
      <c r="J621" s="2">
        <f t="shared" si="110"/>
        <v>-24</v>
      </c>
      <c r="K621" s="4" t="str">
        <f t="shared" si="111"/>
        <v>06</v>
      </c>
      <c r="L621" s="4" t="str">
        <f t="shared" si="112"/>
        <v>09</v>
      </c>
      <c r="M621" s="4" t="str">
        <f t="shared" si="113"/>
        <v>2023</v>
      </c>
      <c r="N621" t="str">
        <f t="shared" si="114"/>
        <v>16:01</v>
      </c>
      <c r="O621" t="s">
        <v>3763</v>
      </c>
      <c r="P621" t="s">
        <v>3559</v>
      </c>
      <c r="Q621" t="s">
        <v>927</v>
      </c>
      <c r="R621" s="4" t="str">
        <f t="shared" si="115"/>
        <v>2023-09-07</v>
      </c>
      <c r="S621" s="4" t="str">
        <f t="shared" si="116"/>
        <v>07</v>
      </c>
      <c r="T621" s="4" t="str">
        <f t="shared" si="117"/>
        <v>09</v>
      </c>
      <c r="U621" s="4" t="str">
        <f t="shared" si="118"/>
        <v>2023</v>
      </c>
      <c r="V621" t="str">
        <f t="shared" si="119"/>
        <v>14:03</v>
      </c>
      <c r="W621" t="s">
        <v>3763</v>
      </c>
      <c r="X621">
        <v>378674876232</v>
      </c>
      <c r="Y621" s="2">
        <v>378674876232</v>
      </c>
      <c r="Z621" t="s">
        <v>928</v>
      </c>
      <c r="AA621" t="s">
        <v>929</v>
      </c>
      <c r="AB621" t="s">
        <v>204</v>
      </c>
      <c r="AC621" t="s">
        <v>3822</v>
      </c>
      <c r="AD621" t="s">
        <v>930</v>
      </c>
      <c r="AE621" t="s">
        <v>3730</v>
      </c>
      <c r="AF621" t="s">
        <v>3578</v>
      </c>
      <c r="AG621" t="s">
        <v>3583</v>
      </c>
    </row>
    <row r="622" spans="1:33" x14ac:dyDescent="0.25">
      <c r="A622" t="s">
        <v>12</v>
      </c>
      <c r="B622">
        <v>739477</v>
      </c>
      <c r="C622" t="s">
        <v>923</v>
      </c>
      <c r="D622" s="4" t="str">
        <f t="shared" si="108"/>
        <v>2023-09-06</v>
      </c>
      <c r="E622" s="2">
        <f t="shared" si="109"/>
        <v>58</v>
      </c>
      <c r="F622" s="2">
        <v>5</v>
      </c>
      <c r="G622" s="2" t="s">
        <v>3829</v>
      </c>
      <c r="H622" s="2">
        <v>16</v>
      </c>
      <c r="I622" s="2">
        <v>40</v>
      </c>
      <c r="J622" s="2">
        <f t="shared" si="110"/>
        <v>-24</v>
      </c>
      <c r="K622" s="4" t="str">
        <f t="shared" si="111"/>
        <v>06</v>
      </c>
      <c r="L622" s="4" t="str">
        <f t="shared" si="112"/>
        <v>09</v>
      </c>
      <c r="M622" s="4" t="str">
        <f t="shared" si="113"/>
        <v>2023</v>
      </c>
      <c r="N622" t="str">
        <f t="shared" si="114"/>
        <v>17:02</v>
      </c>
      <c r="O622" t="s">
        <v>3763</v>
      </c>
      <c r="P622" t="s">
        <v>3559</v>
      </c>
      <c r="Q622" t="s">
        <v>794</v>
      </c>
      <c r="R622" s="4" t="str">
        <f t="shared" si="115"/>
        <v>2023-11-03</v>
      </c>
      <c r="S622" s="4" t="str">
        <f t="shared" si="116"/>
        <v>03</v>
      </c>
      <c r="T622" s="4" t="str">
        <f t="shared" si="117"/>
        <v>11</v>
      </c>
      <c r="U622" s="4" t="str">
        <f t="shared" si="118"/>
        <v>2023</v>
      </c>
      <c r="V622" t="str">
        <f t="shared" si="119"/>
        <v>13:02</v>
      </c>
      <c r="W622" t="s">
        <v>3792</v>
      </c>
      <c r="X622">
        <v>10642506220692</v>
      </c>
      <c r="Y622" s="2">
        <v>10642506220692</v>
      </c>
      <c r="Z622" t="s">
        <v>509</v>
      </c>
      <c r="AA622" t="s">
        <v>510</v>
      </c>
      <c r="AB622" t="s">
        <v>511</v>
      </c>
      <c r="AC622" t="s">
        <v>3816</v>
      </c>
      <c r="AD622" t="s">
        <v>924</v>
      </c>
      <c r="AE622" t="s">
        <v>925</v>
      </c>
      <c r="AF622" t="s">
        <v>3574</v>
      </c>
      <c r="AG622" t="s">
        <v>3584</v>
      </c>
    </row>
    <row r="623" spans="1:33" x14ac:dyDescent="0.25">
      <c r="A623" t="s">
        <v>12</v>
      </c>
      <c r="B623">
        <v>739511</v>
      </c>
      <c r="C623" t="s">
        <v>918</v>
      </c>
      <c r="D623" s="4" t="str">
        <f t="shared" si="108"/>
        <v>2023-09-06</v>
      </c>
      <c r="E623" s="2">
        <f t="shared" si="109"/>
        <v>7</v>
      </c>
      <c r="F623" s="2">
        <v>5</v>
      </c>
      <c r="G623" s="2" t="s">
        <v>3829</v>
      </c>
      <c r="H623" s="2">
        <v>16</v>
      </c>
      <c r="I623" s="2">
        <v>40</v>
      </c>
      <c r="J623" s="2">
        <f t="shared" si="110"/>
        <v>-24</v>
      </c>
      <c r="K623" s="4" t="str">
        <f t="shared" si="111"/>
        <v>06</v>
      </c>
      <c r="L623" s="4" t="str">
        <f t="shared" si="112"/>
        <v>09</v>
      </c>
      <c r="M623" s="4" t="str">
        <f t="shared" si="113"/>
        <v>2023</v>
      </c>
      <c r="N623" t="str">
        <f t="shared" si="114"/>
        <v>17:49</v>
      </c>
      <c r="O623" t="s">
        <v>3763</v>
      </c>
      <c r="P623" t="s">
        <v>3559</v>
      </c>
      <c r="Q623" t="s">
        <v>871</v>
      </c>
      <c r="R623" s="4" t="str">
        <f t="shared" si="115"/>
        <v>2023-09-13</v>
      </c>
      <c r="S623" s="4" t="str">
        <f t="shared" si="116"/>
        <v>13</v>
      </c>
      <c r="T623" s="4" t="str">
        <f t="shared" si="117"/>
        <v>09</v>
      </c>
      <c r="U623" s="4" t="str">
        <f t="shared" si="118"/>
        <v>2023</v>
      </c>
      <c r="V623" t="str">
        <f t="shared" si="119"/>
        <v>13:02</v>
      </c>
      <c r="W623" t="s">
        <v>3763</v>
      </c>
      <c r="X623">
        <v>18963358990740</v>
      </c>
      <c r="Y623" s="2">
        <v>18963358990740</v>
      </c>
      <c r="Z623" t="s">
        <v>919</v>
      </c>
      <c r="AA623" t="s">
        <v>920</v>
      </c>
      <c r="AB623" t="s">
        <v>16</v>
      </c>
      <c r="AC623" t="s">
        <v>3823</v>
      </c>
      <c r="AD623" t="s">
        <v>921</v>
      </c>
      <c r="AE623" t="s">
        <v>922</v>
      </c>
      <c r="AF623" t="s">
        <v>2221</v>
      </c>
      <c r="AG623" t="s">
        <v>3580</v>
      </c>
    </row>
    <row r="624" spans="1:33" x14ac:dyDescent="0.25">
      <c r="A624" t="s">
        <v>12</v>
      </c>
      <c r="B624">
        <v>739664</v>
      </c>
      <c r="C624" t="s">
        <v>915</v>
      </c>
      <c r="D624" s="4" t="str">
        <f t="shared" si="108"/>
        <v>2023-09-06</v>
      </c>
      <c r="E624" s="2">
        <f t="shared" si="109"/>
        <v>34</v>
      </c>
      <c r="F624" s="2">
        <v>5</v>
      </c>
      <c r="G624" s="2" t="s">
        <v>3829</v>
      </c>
      <c r="H624" s="2">
        <v>16</v>
      </c>
      <c r="I624" s="2">
        <v>40</v>
      </c>
      <c r="J624" s="2">
        <f t="shared" si="110"/>
        <v>-24</v>
      </c>
      <c r="K624" s="4" t="str">
        <f t="shared" si="111"/>
        <v>06</v>
      </c>
      <c r="L624" s="4" t="str">
        <f t="shared" si="112"/>
        <v>09</v>
      </c>
      <c r="M624" s="4" t="str">
        <f t="shared" si="113"/>
        <v>2023</v>
      </c>
      <c r="N624" t="str">
        <f t="shared" si="114"/>
        <v>23:54</v>
      </c>
      <c r="O624" t="s">
        <v>3763</v>
      </c>
      <c r="P624" t="s">
        <v>3559</v>
      </c>
      <c r="Q624" t="s">
        <v>901</v>
      </c>
      <c r="R624" s="4" t="str">
        <f t="shared" si="115"/>
        <v>2023-10-10</v>
      </c>
      <c r="S624" s="4" t="str">
        <f t="shared" si="116"/>
        <v>10</v>
      </c>
      <c r="T624" s="4" t="str">
        <f t="shared" si="117"/>
        <v>10</v>
      </c>
      <c r="U624" s="4" t="str">
        <f t="shared" si="118"/>
        <v>2023</v>
      </c>
      <c r="V624" t="str">
        <f t="shared" si="119"/>
        <v>17:03</v>
      </c>
      <c r="W624" t="s">
        <v>3776</v>
      </c>
      <c r="X624">
        <v>9516767928084</v>
      </c>
      <c r="Y624" s="2">
        <v>9516767928084</v>
      </c>
      <c r="Z624" t="s">
        <v>179</v>
      </c>
      <c r="AA624" t="s">
        <v>180</v>
      </c>
      <c r="AB624" t="s">
        <v>16</v>
      </c>
      <c r="AC624" t="s">
        <v>3821</v>
      </c>
      <c r="AD624" t="s">
        <v>916</v>
      </c>
      <c r="AE624" t="s">
        <v>917</v>
      </c>
      <c r="AF624" t="s">
        <v>3576</v>
      </c>
      <c r="AG624" t="s">
        <v>3577</v>
      </c>
    </row>
    <row r="625" spans="1:33" x14ac:dyDescent="0.25">
      <c r="A625" t="s">
        <v>12</v>
      </c>
      <c r="B625">
        <v>739669</v>
      </c>
      <c r="C625" t="s">
        <v>912</v>
      </c>
      <c r="D625" s="4" t="str">
        <f t="shared" si="108"/>
        <v>2023-09-07</v>
      </c>
      <c r="E625" s="2">
        <f t="shared" si="109"/>
        <v>33</v>
      </c>
      <c r="F625" s="2">
        <v>5</v>
      </c>
      <c r="G625" s="2" t="s">
        <v>3829</v>
      </c>
      <c r="H625" s="2">
        <v>16</v>
      </c>
      <c r="I625" s="2">
        <v>40</v>
      </c>
      <c r="J625" s="2">
        <f t="shared" si="110"/>
        <v>-24</v>
      </c>
      <c r="K625" s="4" t="str">
        <f t="shared" si="111"/>
        <v>07</v>
      </c>
      <c r="L625" s="4" t="str">
        <f t="shared" si="112"/>
        <v>09</v>
      </c>
      <c r="M625" s="4" t="str">
        <f t="shared" si="113"/>
        <v>2023</v>
      </c>
      <c r="N625" t="str">
        <f t="shared" si="114"/>
        <v>01:18</v>
      </c>
      <c r="O625" t="s">
        <v>3763</v>
      </c>
      <c r="P625" t="s">
        <v>3559</v>
      </c>
      <c r="Q625" t="s">
        <v>901</v>
      </c>
      <c r="R625" s="4" t="str">
        <f t="shared" si="115"/>
        <v>2023-10-10</v>
      </c>
      <c r="S625" s="4" t="str">
        <f t="shared" si="116"/>
        <v>10</v>
      </c>
      <c r="T625" s="4" t="str">
        <f t="shared" si="117"/>
        <v>10</v>
      </c>
      <c r="U625" s="4" t="str">
        <f t="shared" si="118"/>
        <v>2023</v>
      </c>
      <c r="V625" t="str">
        <f t="shared" si="119"/>
        <v>17:03</v>
      </c>
      <c r="W625" t="s">
        <v>3776</v>
      </c>
      <c r="X625">
        <v>12648117315604</v>
      </c>
      <c r="Y625" s="2">
        <v>12648117315604</v>
      </c>
      <c r="Z625" t="s">
        <v>14</v>
      </c>
      <c r="AA625" t="s">
        <v>15</v>
      </c>
      <c r="AB625" t="s">
        <v>16</v>
      </c>
      <c r="AC625" t="s">
        <v>3821</v>
      </c>
      <c r="AD625" t="s">
        <v>913</v>
      </c>
      <c r="AE625" t="s">
        <v>914</v>
      </c>
      <c r="AF625" t="s">
        <v>3576</v>
      </c>
      <c r="AG625" t="s">
        <v>3577</v>
      </c>
    </row>
    <row r="626" spans="1:33" x14ac:dyDescent="0.25">
      <c r="A626" t="s">
        <v>12</v>
      </c>
      <c r="B626">
        <v>739716</v>
      </c>
      <c r="C626" t="s">
        <v>909</v>
      </c>
      <c r="D626" s="4" t="str">
        <f t="shared" si="108"/>
        <v>2023-09-07</v>
      </c>
      <c r="E626" s="2">
        <f t="shared" si="109"/>
        <v>1</v>
      </c>
      <c r="F626" s="2">
        <v>5</v>
      </c>
      <c r="G626" s="2" t="s">
        <v>3830</v>
      </c>
      <c r="H626" s="2">
        <v>16</v>
      </c>
      <c r="I626" s="2">
        <v>40</v>
      </c>
      <c r="J626" s="2">
        <f t="shared" si="110"/>
        <v>-24</v>
      </c>
      <c r="K626" s="4" t="str">
        <f t="shared" si="111"/>
        <v>07</v>
      </c>
      <c r="L626" s="4" t="str">
        <f t="shared" si="112"/>
        <v>09</v>
      </c>
      <c r="M626" s="4" t="str">
        <f t="shared" si="113"/>
        <v>2023</v>
      </c>
      <c r="N626" t="str">
        <f t="shared" si="114"/>
        <v>12:14</v>
      </c>
      <c r="O626" t="s">
        <v>3763</v>
      </c>
      <c r="P626" t="s">
        <v>3559</v>
      </c>
      <c r="Q626" t="s">
        <v>910</v>
      </c>
      <c r="R626" s="4" t="str">
        <f t="shared" si="115"/>
        <v>2023-09-08</v>
      </c>
      <c r="S626" s="4" t="str">
        <f t="shared" si="116"/>
        <v>08</v>
      </c>
      <c r="T626" s="4" t="str">
        <f t="shared" si="117"/>
        <v>09</v>
      </c>
      <c r="U626" s="4" t="str">
        <f t="shared" si="118"/>
        <v>2023</v>
      </c>
      <c r="V626" t="str">
        <f t="shared" si="119"/>
        <v>17:04</v>
      </c>
      <c r="W626" t="s">
        <v>3763</v>
      </c>
      <c r="X626">
        <v>10878232581396</v>
      </c>
      <c r="Y626" s="2">
        <v>10878232581396</v>
      </c>
      <c r="Z626" t="s">
        <v>33</v>
      </c>
      <c r="AA626" t="s">
        <v>34</v>
      </c>
      <c r="AB626" t="s">
        <v>35</v>
      </c>
      <c r="AC626" t="s">
        <v>3823</v>
      </c>
      <c r="AD626" t="s">
        <v>127</v>
      </c>
      <c r="AE626" t="s">
        <v>911</v>
      </c>
      <c r="AF626" t="s">
        <v>3578</v>
      </c>
      <c r="AG626" t="s">
        <v>3579</v>
      </c>
    </row>
    <row r="627" spans="1:33" x14ac:dyDescent="0.25">
      <c r="A627" t="s">
        <v>12</v>
      </c>
      <c r="B627">
        <v>739835</v>
      </c>
      <c r="C627" t="s">
        <v>906</v>
      </c>
      <c r="D627" s="4" t="str">
        <f t="shared" si="108"/>
        <v>2023-09-07</v>
      </c>
      <c r="E627" s="2">
        <f t="shared" si="109"/>
        <v>47</v>
      </c>
      <c r="F627" s="2">
        <v>5</v>
      </c>
      <c r="G627" s="2" t="s">
        <v>3829</v>
      </c>
      <c r="H627" s="2">
        <v>16</v>
      </c>
      <c r="I627" s="2">
        <v>40</v>
      </c>
      <c r="J627" s="2">
        <f t="shared" si="110"/>
        <v>-24</v>
      </c>
      <c r="K627" s="4" t="str">
        <f t="shared" si="111"/>
        <v>07</v>
      </c>
      <c r="L627" s="4" t="str">
        <f t="shared" si="112"/>
        <v>09</v>
      </c>
      <c r="M627" s="4" t="str">
        <f t="shared" si="113"/>
        <v>2023</v>
      </c>
      <c r="N627" t="str">
        <f t="shared" si="114"/>
        <v>15:36</v>
      </c>
      <c r="O627" t="s">
        <v>3763</v>
      </c>
      <c r="P627" t="s">
        <v>3559</v>
      </c>
      <c r="Q627" t="s">
        <v>907</v>
      </c>
      <c r="R627" s="4" t="str">
        <f t="shared" si="115"/>
        <v>2023-10-24</v>
      </c>
      <c r="S627" s="4" t="str">
        <f t="shared" si="116"/>
        <v>24</v>
      </c>
      <c r="T627" s="4" t="str">
        <f t="shared" si="117"/>
        <v>10</v>
      </c>
      <c r="U627" s="4" t="str">
        <f t="shared" si="118"/>
        <v>2023</v>
      </c>
      <c r="V627" t="str">
        <f t="shared" si="119"/>
        <v>14:03</v>
      </c>
      <c r="W627" t="s">
        <v>3776</v>
      </c>
      <c r="X627">
        <v>423092831352</v>
      </c>
      <c r="Y627" s="2">
        <v>423092831352</v>
      </c>
      <c r="Z627" t="s">
        <v>725</v>
      </c>
      <c r="AA627" t="s">
        <v>726</v>
      </c>
      <c r="AB627" t="s">
        <v>604</v>
      </c>
      <c r="AC627" t="s">
        <v>3817</v>
      </c>
      <c r="AD627" t="s">
        <v>908</v>
      </c>
      <c r="AE627" t="s">
        <v>3765</v>
      </c>
      <c r="AF627" t="s">
        <v>3578</v>
      </c>
      <c r="AG627" t="s">
        <v>3587</v>
      </c>
    </row>
    <row r="628" spans="1:33" x14ac:dyDescent="0.25">
      <c r="A628" t="s">
        <v>12</v>
      </c>
      <c r="B628">
        <v>740113</v>
      </c>
      <c r="C628" t="s">
        <v>900</v>
      </c>
      <c r="D628" s="4" t="str">
        <f t="shared" si="108"/>
        <v>2023-09-08</v>
      </c>
      <c r="E628" s="2">
        <f t="shared" si="109"/>
        <v>32</v>
      </c>
      <c r="F628" s="2">
        <v>5</v>
      </c>
      <c r="G628" s="2" t="s">
        <v>3829</v>
      </c>
      <c r="H628" s="2">
        <v>16</v>
      </c>
      <c r="I628" s="2">
        <v>40</v>
      </c>
      <c r="J628" s="2">
        <f t="shared" si="110"/>
        <v>-24</v>
      </c>
      <c r="K628" s="4" t="str">
        <f t="shared" si="111"/>
        <v>08</v>
      </c>
      <c r="L628" s="4" t="str">
        <f t="shared" si="112"/>
        <v>09</v>
      </c>
      <c r="M628" s="4" t="str">
        <f t="shared" si="113"/>
        <v>2023</v>
      </c>
      <c r="N628" t="str">
        <f t="shared" si="114"/>
        <v>13:33</v>
      </c>
      <c r="O628" t="s">
        <v>3763</v>
      </c>
      <c r="P628" t="s">
        <v>3559</v>
      </c>
      <c r="Q628" t="s">
        <v>901</v>
      </c>
      <c r="R628" s="4" t="str">
        <f t="shared" si="115"/>
        <v>2023-10-10</v>
      </c>
      <c r="S628" s="4" t="str">
        <f t="shared" si="116"/>
        <v>10</v>
      </c>
      <c r="T628" s="4" t="str">
        <f t="shared" si="117"/>
        <v>10</v>
      </c>
      <c r="U628" s="4" t="str">
        <f t="shared" si="118"/>
        <v>2023</v>
      </c>
      <c r="V628" t="str">
        <f t="shared" si="119"/>
        <v>17:03</v>
      </c>
      <c r="W628" t="s">
        <v>3776</v>
      </c>
      <c r="X628">
        <v>19019634580628</v>
      </c>
      <c r="Y628" s="2">
        <v>19019634580628</v>
      </c>
      <c r="Z628" t="s">
        <v>902</v>
      </c>
      <c r="AA628" t="s">
        <v>903</v>
      </c>
      <c r="AB628" t="s">
        <v>16</v>
      </c>
      <c r="AC628" t="s">
        <v>3821</v>
      </c>
      <c r="AD628" t="s">
        <v>904</v>
      </c>
      <c r="AE628" t="s">
        <v>905</v>
      </c>
      <c r="AF628" t="s">
        <v>2221</v>
      </c>
      <c r="AG628" t="s">
        <v>3575</v>
      </c>
    </row>
    <row r="629" spans="1:33" x14ac:dyDescent="0.25">
      <c r="A629" t="s">
        <v>12</v>
      </c>
      <c r="B629">
        <v>740343</v>
      </c>
      <c r="C629" t="s">
        <v>898</v>
      </c>
      <c r="D629" s="4" t="str">
        <f t="shared" si="108"/>
        <v>2023-09-08</v>
      </c>
      <c r="E629" s="2">
        <f t="shared" si="109"/>
        <v>32</v>
      </c>
      <c r="F629" s="2">
        <v>5</v>
      </c>
      <c r="G629" s="2" t="s">
        <v>3829</v>
      </c>
      <c r="H629" s="2">
        <v>16</v>
      </c>
      <c r="I629" s="2">
        <v>40</v>
      </c>
      <c r="J629" s="2">
        <f t="shared" si="110"/>
        <v>-24</v>
      </c>
      <c r="K629" s="4" t="str">
        <f t="shared" si="111"/>
        <v>08</v>
      </c>
      <c r="L629" s="4" t="str">
        <f t="shared" si="112"/>
        <v>09</v>
      </c>
      <c r="M629" s="4" t="str">
        <f t="shared" si="113"/>
        <v>2023</v>
      </c>
      <c r="N629" t="str">
        <f t="shared" si="114"/>
        <v>22:33</v>
      </c>
      <c r="O629" t="s">
        <v>3763</v>
      </c>
      <c r="P629" t="s">
        <v>3559</v>
      </c>
      <c r="Q629" t="s">
        <v>821</v>
      </c>
      <c r="R629" s="4" t="str">
        <f t="shared" si="115"/>
        <v>2023-10-10</v>
      </c>
      <c r="S629" s="4" t="str">
        <f t="shared" si="116"/>
        <v>10</v>
      </c>
      <c r="T629" s="4" t="str">
        <f t="shared" si="117"/>
        <v>10</v>
      </c>
      <c r="U629" s="4" t="str">
        <f t="shared" si="118"/>
        <v>2023</v>
      </c>
      <c r="V629" t="str">
        <f t="shared" si="119"/>
        <v>17:03</v>
      </c>
      <c r="W629" t="s">
        <v>3776</v>
      </c>
      <c r="X629">
        <v>9800989187732</v>
      </c>
      <c r="Y629" s="2">
        <v>9800989187732</v>
      </c>
      <c r="Z629" t="s">
        <v>164</v>
      </c>
      <c r="AA629" t="s">
        <v>165</v>
      </c>
      <c r="AB629" t="s">
        <v>16</v>
      </c>
      <c r="AC629" t="s">
        <v>3821</v>
      </c>
      <c r="AD629" t="s">
        <v>899</v>
      </c>
      <c r="AE629" t="s">
        <v>3757</v>
      </c>
      <c r="AF629" t="s">
        <v>2221</v>
      </c>
      <c r="AG629" t="s">
        <v>3586</v>
      </c>
    </row>
    <row r="630" spans="1:33" x14ac:dyDescent="0.25">
      <c r="A630" t="s">
        <v>12</v>
      </c>
      <c r="B630">
        <v>740533</v>
      </c>
      <c r="C630" t="s">
        <v>895</v>
      </c>
      <c r="D630" s="4" t="str">
        <f t="shared" si="108"/>
        <v>2023-09-11</v>
      </c>
      <c r="E630" s="2">
        <f t="shared" si="109"/>
        <v>1</v>
      </c>
      <c r="F630" s="2">
        <v>5</v>
      </c>
      <c r="G630" s="2" t="s">
        <v>3830</v>
      </c>
      <c r="H630" s="2">
        <v>16</v>
      </c>
      <c r="I630" s="2">
        <v>40</v>
      </c>
      <c r="J630" s="2">
        <f t="shared" si="110"/>
        <v>-24</v>
      </c>
      <c r="K630" s="4" t="str">
        <f t="shared" si="111"/>
        <v>11</v>
      </c>
      <c r="L630" s="4" t="str">
        <f t="shared" si="112"/>
        <v>09</v>
      </c>
      <c r="M630" s="4" t="str">
        <f t="shared" si="113"/>
        <v>2023</v>
      </c>
      <c r="N630" t="str">
        <f t="shared" si="114"/>
        <v>13:49</v>
      </c>
      <c r="O630" t="s">
        <v>3763</v>
      </c>
      <c r="P630" t="s">
        <v>3559</v>
      </c>
      <c r="Q630" t="s">
        <v>896</v>
      </c>
      <c r="R630" s="4" t="str">
        <f t="shared" si="115"/>
        <v>2023-09-12</v>
      </c>
      <c r="S630" s="4" t="str">
        <f t="shared" si="116"/>
        <v>12</v>
      </c>
      <c r="T630" s="4" t="str">
        <f t="shared" si="117"/>
        <v>09</v>
      </c>
      <c r="U630" s="4" t="str">
        <f t="shared" si="118"/>
        <v>2023</v>
      </c>
      <c r="V630" t="str">
        <f t="shared" si="119"/>
        <v>13:02</v>
      </c>
      <c r="W630" t="s">
        <v>3763</v>
      </c>
      <c r="X630">
        <v>10878232581396</v>
      </c>
      <c r="Y630" s="2">
        <v>10878232581396</v>
      </c>
      <c r="Z630" t="s">
        <v>33</v>
      </c>
      <c r="AA630" t="s">
        <v>34</v>
      </c>
      <c r="AB630" t="s">
        <v>35</v>
      </c>
      <c r="AC630" t="s">
        <v>2977</v>
      </c>
      <c r="AD630" t="s">
        <v>127</v>
      </c>
      <c r="AE630" t="s">
        <v>897</v>
      </c>
      <c r="AF630" t="s">
        <v>3578</v>
      </c>
      <c r="AG630" t="s">
        <v>3579</v>
      </c>
    </row>
    <row r="631" spans="1:33" x14ac:dyDescent="0.25">
      <c r="A631" t="s">
        <v>12</v>
      </c>
      <c r="B631">
        <v>740613</v>
      </c>
      <c r="C631" t="s">
        <v>890</v>
      </c>
      <c r="D631" s="4" t="str">
        <f t="shared" si="108"/>
        <v>2023-09-11</v>
      </c>
      <c r="E631" s="2">
        <f t="shared" si="109"/>
        <v>50</v>
      </c>
      <c r="F631" s="2">
        <v>5</v>
      </c>
      <c r="G631" s="2" t="s">
        <v>3829</v>
      </c>
      <c r="H631" s="2">
        <v>16</v>
      </c>
      <c r="I631" s="2">
        <v>40</v>
      </c>
      <c r="J631" s="2">
        <f t="shared" si="110"/>
        <v>-24</v>
      </c>
      <c r="K631" s="4" t="str">
        <f t="shared" si="111"/>
        <v>11</v>
      </c>
      <c r="L631" s="4" t="str">
        <f t="shared" si="112"/>
        <v>09</v>
      </c>
      <c r="M631" s="4" t="str">
        <f t="shared" si="113"/>
        <v>2023</v>
      </c>
      <c r="N631" t="str">
        <f t="shared" si="114"/>
        <v>15:42</v>
      </c>
      <c r="O631" t="s">
        <v>3763</v>
      </c>
      <c r="P631" t="s">
        <v>3559</v>
      </c>
      <c r="Q631" t="s">
        <v>891</v>
      </c>
      <c r="R631" s="4" t="str">
        <f t="shared" si="115"/>
        <v>2023-10-31</v>
      </c>
      <c r="S631" s="4" t="str">
        <f t="shared" si="116"/>
        <v>31</v>
      </c>
      <c r="T631" s="4" t="str">
        <f t="shared" si="117"/>
        <v>10</v>
      </c>
      <c r="U631" s="4" t="str">
        <f t="shared" si="118"/>
        <v>2023</v>
      </c>
      <c r="V631" t="str">
        <f t="shared" si="119"/>
        <v>13:03</v>
      </c>
      <c r="W631" t="s">
        <v>3776</v>
      </c>
      <c r="X631">
        <v>18924342111508</v>
      </c>
      <c r="Y631" s="2">
        <v>18924342111508</v>
      </c>
      <c r="Z631" t="s">
        <v>892</v>
      </c>
      <c r="AA631" t="s">
        <v>893</v>
      </c>
      <c r="AB631" t="s">
        <v>511</v>
      </c>
      <c r="AC631" t="s">
        <v>3816</v>
      </c>
      <c r="AD631" t="s">
        <v>894</v>
      </c>
      <c r="AE631" t="s">
        <v>3766</v>
      </c>
      <c r="AF631" t="s">
        <v>3574</v>
      </c>
      <c r="AG631" t="s">
        <v>3584</v>
      </c>
    </row>
    <row r="632" spans="1:33" x14ac:dyDescent="0.25">
      <c r="A632" t="s">
        <v>12</v>
      </c>
      <c r="B632">
        <v>740656</v>
      </c>
      <c r="C632" t="s">
        <v>884</v>
      </c>
      <c r="D632" s="4" t="str">
        <f t="shared" si="108"/>
        <v>2023-09-11</v>
      </c>
      <c r="E632" s="2">
        <f t="shared" si="109"/>
        <v>1</v>
      </c>
      <c r="F632" s="2">
        <v>5</v>
      </c>
      <c r="G632" s="2" t="s">
        <v>3830</v>
      </c>
      <c r="H632" s="2">
        <v>16</v>
      </c>
      <c r="I632" s="2">
        <v>40</v>
      </c>
      <c r="J632" s="2">
        <f t="shared" si="110"/>
        <v>-24</v>
      </c>
      <c r="K632" s="4" t="str">
        <f t="shared" si="111"/>
        <v>11</v>
      </c>
      <c r="L632" s="4" t="str">
        <f t="shared" si="112"/>
        <v>09</v>
      </c>
      <c r="M632" s="4" t="str">
        <f t="shared" si="113"/>
        <v>2023</v>
      </c>
      <c r="N632" t="str">
        <f t="shared" si="114"/>
        <v>17:02</v>
      </c>
      <c r="O632" t="s">
        <v>3763</v>
      </c>
      <c r="P632" t="s">
        <v>3559</v>
      </c>
      <c r="Q632" t="s">
        <v>885</v>
      </c>
      <c r="R632" s="4" t="str">
        <f t="shared" si="115"/>
        <v>2023-09-12</v>
      </c>
      <c r="S632" s="4" t="str">
        <f t="shared" si="116"/>
        <v>12</v>
      </c>
      <c r="T632" s="4" t="str">
        <f t="shared" si="117"/>
        <v>09</v>
      </c>
      <c r="U632" s="4" t="str">
        <f t="shared" si="118"/>
        <v>2023</v>
      </c>
      <c r="V632" t="str">
        <f t="shared" si="119"/>
        <v>17:04</v>
      </c>
      <c r="W632" t="s">
        <v>3763</v>
      </c>
      <c r="X632">
        <v>19057245943700</v>
      </c>
      <c r="Y632" s="2">
        <v>19057245943700</v>
      </c>
      <c r="Z632" t="s">
        <v>886</v>
      </c>
      <c r="AA632" t="s">
        <v>887</v>
      </c>
      <c r="AB632" t="s">
        <v>94</v>
      </c>
      <c r="AC632" t="s">
        <v>3823</v>
      </c>
      <c r="AD632" t="s">
        <v>888</v>
      </c>
      <c r="AE632" t="s">
        <v>889</v>
      </c>
      <c r="AF632" t="s">
        <v>3581</v>
      </c>
      <c r="AG632" t="s">
        <v>3590</v>
      </c>
    </row>
    <row r="633" spans="1:33" x14ac:dyDescent="0.25">
      <c r="A633" t="s">
        <v>12</v>
      </c>
      <c r="B633">
        <v>740677</v>
      </c>
      <c r="C633" t="s">
        <v>881</v>
      </c>
      <c r="D633" s="4" t="str">
        <f t="shared" si="108"/>
        <v>2023-09-11</v>
      </c>
      <c r="E633" s="2">
        <f t="shared" si="109"/>
        <v>1</v>
      </c>
      <c r="F633" s="2">
        <v>5</v>
      </c>
      <c r="G633" s="2" t="s">
        <v>3830</v>
      </c>
      <c r="H633" s="2">
        <v>16</v>
      </c>
      <c r="I633" s="2">
        <v>40</v>
      </c>
      <c r="J633" s="2">
        <f t="shared" si="110"/>
        <v>-24</v>
      </c>
      <c r="K633" s="4" t="str">
        <f t="shared" si="111"/>
        <v>11</v>
      </c>
      <c r="L633" s="4" t="str">
        <f t="shared" si="112"/>
        <v>09</v>
      </c>
      <c r="M633" s="4" t="str">
        <f t="shared" si="113"/>
        <v>2023</v>
      </c>
      <c r="N633" t="str">
        <f t="shared" si="114"/>
        <v>18:05</v>
      </c>
      <c r="O633" t="s">
        <v>3763</v>
      </c>
      <c r="P633" t="s">
        <v>3559</v>
      </c>
      <c r="Q633" t="s">
        <v>882</v>
      </c>
      <c r="R633" s="4" t="str">
        <f t="shared" si="115"/>
        <v>2023-09-12</v>
      </c>
      <c r="S633" s="4" t="str">
        <f t="shared" si="116"/>
        <v>12</v>
      </c>
      <c r="T633" s="4" t="str">
        <f t="shared" si="117"/>
        <v>09</v>
      </c>
      <c r="U633" s="4" t="str">
        <f t="shared" si="118"/>
        <v>2023</v>
      </c>
      <c r="V633" t="str">
        <f t="shared" si="119"/>
        <v>13:02</v>
      </c>
      <c r="W633" t="s">
        <v>3763</v>
      </c>
      <c r="X633">
        <v>19096274394260</v>
      </c>
      <c r="Y633" s="2">
        <v>19096274394260</v>
      </c>
      <c r="Z633" t="s">
        <v>26</v>
      </c>
      <c r="AA633" t="s">
        <v>27</v>
      </c>
      <c r="AB633" t="s">
        <v>204</v>
      </c>
      <c r="AC633" t="s">
        <v>3822</v>
      </c>
      <c r="AD633" t="s">
        <v>567</v>
      </c>
      <c r="AE633" t="s">
        <v>883</v>
      </c>
      <c r="AF633" t="s">
        <v>3581</v>
      </c>
      <c r="AG633" t="s">
        <v>3588</v>
      </c>
    </row>
    <row r="634" spans="1:33" x14ac:dyDescent="0.25">
      <c r="A634" t="s">
        <v>12</v>
      </c>
      <c r="B634">
        <v>740733</v>
      </c>
      <c r="C634" t="s">
        <v>876</v>
      </c>
      <c r="D634" s="4" t="str">
        <f t="shared" si="108"/>
        <v>2023-09-11</v>
      </c>
      <c r="E634" s="2">
        <f t="shared" si="109"/>
        <v>29</v>
      </c>
      <c r="F634" s="2">
        <v>5</v>
      </c>
      <c r="G634" s="2" t="s">
        <v>3829</v>
      </c>
      <c r="H634" s="2">
        <v>16</v>
      </c>
      <c r="I634" s="2">
        <v>40</v>
      </c>
      <c r="J634" s="2">
        <f t="shared" si="110"/>
        <v>-24</v>
      </c>
      <c r="K634" s="4" t="str">
        <f t="shared" si="111"/>
        <v>11</v>
      </c>
      <c r="L634" s="4" t="str">
        <f t="shared" si="112"/>
        <v>09</v>
      </c>
      <c r="M634" s="4" t="str">
        <f t="shared" si="113"/>
        <v>2023</v>
      </c>
      <c r="N634" t="str">
        <f t="shared" si="114"/>
        <v>20:36</v>
      </c>
      <c r="O634" t="s">
        <v>3763</v>
      </c>
      <c r="P634" t="s">
        <v>3559</v>
      </c>
      <c r="Q634" t="s">
        <v>821</v>
      </c>
      <c r="R634" s="4" t="str">
        <f t="shared" si="115"/>
        <v>2023-10-10</v>
      </c>
      <c r="S634" s="4" t="str">
        <f t="shared" si="116"/>
        <v>10</v>
      </c>
      <c r="T634" s="4" t="str">
        <f t="shared" si="117"/>
        <v>10</v>
      </c>
      <c r="U634" s="4" t="str">
        <f t="shared" si="118"/>
        <v>2023</v>
      </c>
      <c r="V634" t="str">
        <f t="shared" si="119"/>
        <v>17:03</v>
      </c>
      <c r="W634" t="s">
        <v>3776</v>
      </c>
      <c r="X634">
        <v>10813975569428</v>
      </c>
      <c r="Y634" s="2">
        <v>10813975569428</v>
      </c>
      <c r="Z634" t="s">
        <v>877</v>
      </c>
      <c r="AA634" t="s">
        <v>878</v>
      </c>
      <c r="AB634" t="s">
        <v>16</v>
      </c>
      <c r="AC634" t="s">
        <v>3821</v>
      </c>
      <c r="AD634" t="s">
        <v>879</v>
      </c>
      <c r="AE634" t="s">
        <v>880</v>
      </c>
      <c r="AF634" t="s">
        <v>3576</v>
      </c>
      <c r="AG634" t="s">
        <v>3577</v>
      </c>
    </row>
    <row r="635" spans="1:33" x14ac:dyDescent="0.25">
      <c r="A635" t="s">
        <v>12</v>
      </c>
      <c r="B635">
        <v>741027</v>
      </c>
      <c r="C635" t="s">
        <v>870</v>
      </c>
      <c r="D635" s="4" t="str">
        <f t="shared" si="108"/>
        <v>2023-09-12</v>
      </c>
      <c r="E635" s="2">
        <f t="shared" si="109"/>
        <v>1</v>
      </c>
      <c r="F635" s="2">
        <v>5</v>
      </c>
      <c r="G635" s="2" t="s">
        <v>3830</v>
      </c>
      <c r="H635" s="2">
        <v>16</v>
      </c>
      <c r="I635" s="2">
        <v>40</v>
      </c>
      <c r="J635" s="2">
        <f t="shared" si="110"/>
        <v>-24</v>
      </c>
      <c r="K635" s="4" t="str">
        <f t="shared" si="111"/>
        <v>12</v>
      </c>
      <c r="L635" s="4" t="str">
        <f t="shared" si="112"/>
        <v>09</v>
      </c>
      <c r="M635" s="4" t="str">
        <f t="shared" si="113"/>
        <v>2023</v>
      </c>
      <c r="N635" t="str">
        <f t="shared" si="114"/>
        <v>19:31</v>
      </c>
      <c r="O635" t="s">
        <v>3763</v>
      </c>
      <c r="P635" t="s">
        <v>3559</v>
      </c>
      <c r="Q635" t="s">
        <v>871</v>
      </c>
      <c r="R635" s="4" t="str">
        <f t="shared" si="115"/>
        <v>2023-09-13</v>
      </c>
      <c r="S635" s="4" t="str">
        <f t="shared" si="116"/>
        <v>13</v>
      </c>
      <c r="T635" s="4" t="str">
        <f t="shared" si="117"/>
        <v>09</v>
      </c>
      <c r="U635" s="4" t="str">
        <f t="shared" si="118"/>
        <v>2023</v>
      </c>
      <c r="V635" t="str">
        <f t="shared" si="119"/>
        <v>13:02</v>
      </c>
      <c r="W635" t="s">
        <v>3763</v>
      </c>
      <c r="X635">
        <v>19138088528404</v>
      </c>
      <c r="Y635" s="2">
        <v>19138088528404</v>
      </c>
      <c r="Z635" t="s">
        <v>872</v>
      </c>
      <c r="AA635" t="s">
        <v>873</v>
      </c>
      <c r="AB635" t="s">
        <v>35</v>
      </c>
      <c r="AC635" t="s">
        <v>3823</v>
      </c>
      <c r="AD635" t="s">
        <v>874</v>
      </c>
      <c r="AE635" t="s">
        <v>875</v>
      </c>
      <c r="AF635" t="s">
        <v>2221</v>
      </c>
      <c r="AG635" t="s">
        <v>3580</v>
      </c>
    </row>
    <row r="636" spans="1:33" x14ac:dyDescent="0.25">
      <c r="A636" t="s">
        <v>12</v>
      </c>
      <c r="B636">
        <v>742019</v>
      </c>
      <c r="C636" t="s">
        <v>867</v>
      </c>
      <c r="D636" s="4" t="str">
        <f t="shared" si="108"/>
        <v>2023-09-12</v>
      </c>
      <c r="E636" s="2">
        <f t="shared" si="109"/>
        <v>15</v>
      </c>
      <c r="F636" s="2">
        <v>5</v>
      </c>
      <c r="G636" s="2" t="s">
        <v>3829</v>
      </c>
      <c r="H636" s="2">
        <v>16</v>
      </c>
      <c r="I636" s="2">
        <v>40</v>
      </c>
      <c r="J636" s="2">
        <f t="shared" si="110"/>
        <v>-24</v>
      </c>
      <c r="K636" s="4" t="str">
        <f t="shared" si="111"/>
        <v>12</v>
      </c>
      <c r="L636" s="4" t="str">
        <f t="shared" si="112"/>
        <v>09</v>
      </c>
      <c r="M636" s="4" t="str">
        <f t="shared" si="113"/>
        <v>2023</v>
      </c>
      <c r="N636" t="str">
        <f t="shared" si="114"/>
        <v>21:21</v>
      </c>
      <c r="O636" t="s">
        <v>3763</v>
      </c>
      <c r="P636" t="s">
        <v>3559</v>
      </c>
      <c r="Q636" t="s">
        <v>830</v>
      </c>
      <c r="R636" s="4" t="str">
        <f t="shared" si="115"/>
        <v>2023-09-27</v>
      </c>
      <c r="S636" s="4" t="str">
        <f t="shared" si="116"/>
        <v>27</v>
      </c>
      <c r="T636" s="4" t="str">
        <f t="shared" si="117"/>
        <v>09</v>
      </c>
      <c r="U636" s="4" t="str">
        <f t="shared" si="118"/>
        <v>2023</v>
      </c>
      <c r="V636" t="str">
        <f t="shared" si="119"/>
        <v>14:03</v>
      </c>
      <c r="W636" t="s">
        <v>3763</v>
      </c>
      <c r="X636">
        <v>11589239233556</v>
      </c>
      <c r="Y636" s="2">
        <v>11589239233556</v>
      </c>
      <c r="Z636" t="s">
        <v>868</v>
      </c>
      <c r="AA636" t="s">
        <v>869</v>
      </c>
      <c r="AB636" t="s">
        <v>16</v>
      </c>
      <c r="AC636" t="s">
        <v>3821</v>
      </c>
      <c r="AD636" t="s">
        <v>3758</v>
      </c>
      <c r="AE636" t="s">
        <v>3759</v>
      </c>
      <c r="AF636" t="s">
        <v>2221</v>
      </c>
      <c r="AG636" t="s">
        <v>3575</v>
      </c>
    </row>
    <row r="637" spans="1:33" x14ac:dyDescent="0.25">
      <c r="A637" t="s">
        <v>12</v>
      </c>
      <c r="B637">
        <v>742374</v>
      </c>
      <c r="C637" t="s">
        <v>24</v>
      </c>
      <c r="D637" s="4" t="str">
        <f t="shared" si="108"/>
        <v>2023-09-13</v>
      </c>
      <c r="E637" s="2">
        <f t="shared" si="109"/>
        <v>63</v>
      </c>
      <c r="F637" s="2">
        <v>5</v>
      </c>
      <c r="G637" s="2" t="s">
        <v>3829</v>
      </c>
      <c r="H637" s="2">
        <v>16</v>
      </c>
      <c r="I637" s="2">
        <v>40</v>
      </c>
      <c r="J637" s="2">
        <f t="shared" si="110"/>
        <v>-24</v>
      </c>
      <c r="K637" s="4" t="str">
        <f t="shared" si="111"/>
        <v>13</v>
      </c>
      <c r="L637" s="4" t="str">
        <f t="shared" si="112"/>
        <v>09</v>
      </c>
      <c r="M637" s="4" t="str">
        <f t="shared" si="113"/>
        <v>2023</v>
      </c>
      <c r="N637" t="str">
        <f t="shared" si="114"/>
        <v>01:10</v>
      </c>
      <c r="O637" t="s">
        <v>3763</v>
      </c>
      <c r="P637" t="s">
        <v>3559</v>
      </c>
      <c r="Q637" t="s">
        <v>25</v>
      </c>
      <c r="R637" s="4" t="str">
        <f t="shared" si="115"/>
        <v>2023-11-15</v>
      </c>
      <c r="S637" s="4" t="str">
        <f t="shared" si="116"/>
        <v>15</v>
      </c>
      <c r="T637" s="4" t="str">
        <f t="shared" si="117"/>
        <v>11</v>
      </c>
      <c r="U637" s="4" t="str">
        <f t="shared" si="118"/>
        <v>2023</v>
      </c>
      <c r="V637" t="str">
        <f t="shared" si="119"/>
        <v>13:11</v>
      </c>
      <c r="W637" t="s">
        <v>3792</v>
      </c>
      <c r="X637">
        <v>19096274394260</v>
      </c>
      <c r="Y637" s="2">
        <v>19096274394260</v>
      </c>
      <c r="Z637" t="s">
        <v>26</v>
      </c>
      <c r="AA637" t="s">
        <v>27</v>
      </c>
      <c r="AB637" t="s">
        <v>28</v>
      </c>
      <c r="AC637" t="s">
        <v>3816</v>
      </c>
      <c r="AD637" t="s">
        <v>29</v>
      </c>
      <c r="AE637" t="s">
        <v>30</v>
      </c>
      <c r="AF637" t="s">
        <v>3581</v>
      </c>
      <c r="AG637" t="s">
        <v>3588</v>
      </c>
    </row>
    <row r="638" spans="1:33" x14ac:dyDescent="0.25">
      <c r="A638" t="s">
        <v>12</v>
      </c>
      <c r="B638">
        <v>742666</v>
      </c>
      <c r="C638" t="s">
        <v>861</v>
      </c>
      <c r="D638" s="4" t="str">
        <f t="shared" si="108"/>
        <v>2023-09-13</v>
      </c>
      <c r="E638" s="2">
        <f t="shared" si="109"/>
        <v>13</v>
      </c>
      <c r="F638" s="2">
        <v>5</v>
      </c>
      <c r="G638" s="2" t="s">
        <v>3829</v>
      </c>
      <c r="H638" s="2">
        <v>16</v>
      </c>
      <c r="I638" s="2">
        <v>40</v>
      </c>
      <c r="J638" s="2">
        <f t="shared" si="110"/>
        <v>-24</v>
      </c>
      <c r="K638" s="4" t="str">
        <f t="shared" si="111"/>
        <v>13</v>
      </c>
      <c r="L638" s="4" t="str">
        <f t="shared" si="112"/>
        <v>09</v>
      </c>
      <c r="M638" s="4" t="str">
        <f t="shared" si="113"/>
        <v>2023</v>
      </c>
      <c r="N638" t="str">
        <f t="shared" si="114"/>
        <v>15:13</v>
      </c>
      <c r="O638" t="s">
        <v>3763</v>
      </c>
      <c r="P638" t="s">
        <v>3559</v>
      </c>
      <c r="Q638" t="s">
        <v>862</v>
      </c>
      <c r="R638" s="4" t="str">
        <f t="shared" si="115"/>
        <v>2023-09-26</v>
      </c>
      <c r="S638" s="4" t="str">
        <f t="shared" si="116"/>
        <v>26</v>
      </c>
      <c r="T638" s="4" t="str">
        <f t="shared" si="117"/>
        <v>09</v>
      </c>
      <c r="U638" s="4" t="str">
        <f t="shared" si="118"/>
        <v>2023</v>
      </c>
      <c r="V638" t="str">
        <f t="shared" si="119"/>
        <v>13:04</v>
      </c>
      <c r="W638" t="s">
        <v>3763</v>
      </c>
      <c r="X638">
        <v>19162444373268</v>
      </c>
      <c r="Y638" s="2">
        <v>19162444373268</v>
      </c>
      <c r="Z638" t="s">
        <v>863</v>
      </c>
      <c r="AA638" t="s">
        <v>864</v>
      </c>
      <c r="AB638" t="s">
        <v>604</v>
      </c>
      <c r="AC638" t="s">
        <v>3817</v>
      </c>
      <c r="AD638" t="s">
        <v>865</v>
      </c>
      <c r="AE638" t="s">
        <v>866</v>
      </c>
      <c r="AF638" t="s">
        <v>3578</v>
      </c>
      <c r="AG638" t="s">
        <v>3587</v>
      </c>
    </row>
    <row r="639" spans="1:33" x14ac:dyDescent="0.25">
      <c r="A639" t="s">
        <v>12</v>
      </c>
      <c r="B639">
        <v>742667</v>
      </c>
      <c r="C639" t="s">
        <v>855</v>
      </c>
      <c r="D639" s="4" t="str">
        <f t="shared" si="108"/>
        <v>2023-09-13</v>
      </c>
      <c r="E639" s="2">
        <f t="shared" si="109"/>
        <v>0</v>
      </c>
      <c r="F639" s="2">
        <v>5</v>
      </c>
      <c r="G639" s="2" t="s">
        <v>3830</v>
      </c>
      <c r="H639" s="2">
        <v>16</v>
      </c>
      <c r="I639" s="2">
        <v>40</v>
      </c>
      <c r="J639" s="2">
        <f t="shared" si="110"/>
        <v>-24</v>
      </c>
      <c r="K639" s="4" t="str">
        <f t="shared" si="111"/>
        <v>13</v>
      </c>
      <c r="L639" s="4" t="str">
        <f t="shared" si="112"/>
        <v>09</v>
      </c>
      <c r="M639" s="4" t="str">
        <f t="shared" si="113"/>
        <v>2023</v>
      </c>
      <c r="N639" t="str">
        <f t="shared" si="114"/>
        <v>15:13</v>
      </c>
      <c r="O639" t="s">
        <v>3763</v>
      </c>
      <c r="P639" t="s">
        <v>3559</v>
      </c>
      <c r="Q639" t="s">
        <v>856</v>
      </c>
      <c r="R639" s="4" t="str">
        <f t="shared" si="115"/>
        <v>2023-09-13</v>
      </c>
      <c r="S639" s="4" t="str">
        <f t="shared" si="116"/>
        <v>13</v>
      </c>
      <c r="T639" s="4" t="str">
        <f t="shared" si="117"/>
        <v>09</v>
      </c>
      <c r="U639" s="4" t="str">
        <f t="shared" si="118"/>
        <v>2023</v>
      </c>
      <c r="V639" t="str">
        <f t="shared" si="119"/>
        <v>17:04</v>
      </c>
      <c r="W639" t="s">
        <v>3763</v>
      </c>
      <c r="X639">
        <v>19162444373396</v>
      </c>
      <c r="Y639" s="2">
        <v>19162444373396</v>
      </c>
      <c r="Z639" t="s">
        <v>857</v>
      </c>
      <c r="AA639" t="s">
        <v>858</v>
      </c>
      <c r="AB639" t="s">
        <v>94</v>
      </c>
      <c r="AC639" t="s">
        <v>3823</v>
      </c>
      <c r="AD639" t="s">
        <v>859</v>
      </c>
      <c r="AE639" t="s">
        <v>860</v>
      </c>
      <c r="AF639" t="s">
        <v>3581</v>
      </c>
      <c r="AG639" t="s">
        <v>3588</v>
      </c>
    </row>
    <row r="640" spans="1:33" x14ac:dyDescent="0.25">
      <c r="A640" t="s">
        <v>12</v>
      </c>
      <c r="B640">
        <v>742814</v>
      </c>
      <c r="C640" t="s">
        <v>850</v>
      </c>
      <c r="D640" s="4" t="str">
        <f t="shared" si="108"/>
        <v>2023-09-13</v>
      </c>
      <c r="E640" s="2">
        <f t="shared" si="109"/>
        <v>1</v>
      </c>
      <c r="F640" s="2">
        <v>5</v>
      </c>
      <c r="G640" s="2" t="s">
        <v>3830</v>
      </c>
      <c r="H640" s="2">
        <v>16</v>
      </c>
      <c r="I640" s="2">
        <v>40</v>
      </c>
      <c r="J640" s="2">
        <f t="shared" si="110"/>
        <v>-24</v>
      </c>
      <c r="K640" s="4" t="str">
        <f t="shared" si="111"/>
        <v>13</v>
      </c>
      <c r="L640" s="4" t="str">
        <f t="shared" si="112"/>
        <v>09</v>
      </c>
      <c r="M640" s="4" t="str">
        <f t="shared" si="113"/>
        <v>2023</v>
      </c>
      <c r="N640" t="str">
        <f t="shared" si="114"/>
        <v>20:39</v>
      </c>
      <c r="O640" t="s">
        <v>3763</v>
      </c>
      <c r="P640" t="s">
        <v>3559</v>
      </c>
      <c r="Q640" t="s">
        <v>845</v>
      </c>
      <c r="R640" s="4" t="str">
        <f t="shared" si="115"/>
        <v>2023-09-14</v>
      </c>
      <c r="S640" s="4" t="str">
        <f t="shared" si="116"/>
        <v>14</v>
      </c>
      <c r="T640" s="4" t="str">
        <f t="shared" si="117"/>
        <v>09</v>
      </c>
      <c r="U640" s="4" t="str">
        <f t="shared" si="118"/>
        <v>2023</v>
      </c>
      <c r="V640" t="str">
        <f t="shared" si="119"/>
        <v>15:04</v>
      </c>
      <c r="W640" t="s">
        <v>3763</v>
      </c>
      <c r="X640">
        <v>423760294632</v>
      </c>
      <c r="Y640" s="2">
        <v>423760294632</v>
      </c>
      <c r="Z640" t="s">
        <v>851</v>
      </c>
      <c r="AA640" t="s">
        <v>852</v>
      </c>
      <c r="AB640" t="s">
        <v>94</v>
      </c>
      <c r="AC640" t="s">
        <v>3823</v>
      </c>
      <c r="AD640" t="s">
        <v>853</v>
      </c>
      <c r="AE640" t="s">
        <v>854</v>
      </c>
      <c r="AF640" t="s">
        <v>3581</v>
      </c>
      <c r="AG640" t="s">
        <v>3583</v>
      </c>
    </row>
    <row r="641" spans="1:33" x14ac:dyDescent="0.25">
      <c r="A641" t="s">
        <v>12</v>
      </c>
      <c r="B641">
        <v>742858</v>
      </c>
      <c r="C641" t="s">
        <v>844</v>
      </c>
      <c r="D641" s="4" t="str">
        <f t="shared" si="108"/>
        <v>2023-09-14</v>
      </c>
      <c r="E641" s="2">
        <f t="shared" si="109"/>
        <v>0</v>
      </c>
      <c r="F641" s="2">
        <v>5</v>
      </c>
      <c r="G641" s="2" t="s">
        <v>3830</v>
      </c>
      <c r="H641" s="2">
        <v>16</v>
      </c>
      <c r="I641" s="2">
        <v>40</v>
      </c>
      <c r="J641" s="2">
        <f t="shared" si="110"/>
        <v>-24</v>
      </c>
      <c r="K641" s="4" t="str">
        <f t="shared" si="111"/>
        <v>14</v>
      </c>
      <c r="L641" s="4" t="str">
        <f t="shared" si="112"/>
        <v>09</v>
      </c>
      <c r="M641" s="4" t="str">
        <f t="shared" si="113"/>
        <v>2023</v>
      </c>
      <c r="N641" t="str">
        <f t="shared" si="114"/>
        <v>00:50</v>
      </c>
      <c r="O641" t="s">
        <v>3763</v>
      </c>
      <c r="P641" t="s">
        <v>3559</v>
      </c>
      <c r="Q641" t="s">
        <v>845</v>
      </c>
      <c r="R641" s="4" t="str">
        <f t="shared" si="115"/>
        <v>2023-09-14</v>
      </c>
      <c r="S641" s="4" t="str">
        <f t="shared" si="116"/>
        <v>14</v>
      </c>
      <c r="T641" s="4" t="str">
        <f t="shared" si="117"/>
        <v>09</v>
      </c>
      <c r="U641" s="4" t="str">
        <f t="shared" si="118"/>
        <v>2023</v>
      </c>
      <c r="V641" t="str">
        <f t="shared" si="119"/>
        <v>15:04</v>
      </c>
      <c r="W641" t="s">
        <v>3763</v>
      </c>
      <c r="X641">
        <v>396647326912</v>
      </c>
      <c r="Y641" s="2">
        <v>396647326912</v>
      </c>
      <c r="Z641" t="s">
        <v>846</v>
      </c>
      <c r="AA641" t="s">
        <v>847</v>
      </c>
      <c r="AB641" t="s">
        <v>94</v>
      </c>
      <c r="AC641" t="s">
        <v>3823</v>
      </c>
      <c r="AD641" t="s">
        <v>848</v>
      </c>
      <c r="AE641" t="s">
        <v>849</v>
      </c>
      <c r="AF641" t="s">
        <v>3581</v>
      </c>
      <c r="AG641" t="s">
        <v>3588</v>
      </c>
    </row>
    <row r="642" spans="1:33" x14ac:dyDescent="0.25">
      <c r="A642" t="s">
        <v>12</v>
      </c>
      <c r="B642">
        <v>742909</v>
      </c>
      <c r="C642" t="s">
        <v>838</v>
      </c>
      <c r="D642" s="4" t="str">
        <f t="shared" ref="D642:D705" si="120">MID(C642,1,10)</f>
        <v>2023-09-14</v>
      </c>
      <c r="E642" s="2">
        <f t="shared" ref="E642:E705" si="121">R642-D642</f>
        <v>11</v>
      </c>
      <c r="F642" s="2">
        <v>5</v>
      </c>
      <c r="G642" s="2" t="s">
        <v>3829</v>
      </c>
      <c r="H642" s="2">
        <v>16</v>
      </c>
      <c r="I642" s="2">
        <v>40</v>
      </c>
      <c r="J642" s="2">
        <f t="shared" ref="J642:J705" si="122">H642-I642</f>
        <v>-24</v>
      </c>
      <c r="K642" s="4" t="str">
        <f t="shared" ref="K642:K705" si="123">MID(D642,9,2)</f>
        <v>14</v>
      </c>
      <c r="L642" s="4" t="str">
        <f t="shared" ref="L642:L705" si="124">MID(D642,6,2)</f>
        <v>09</v>
      </c>
      <c r="M642" s="4" t="str">
        <f t="shared" ref="M642:M705" si="125">MID(D642,1,4)</f>
        <v>2023</v>
      </c>
      <c r="N642" t="str">
        <f t="shared" ref="N642:N705" si="126">MID(C642,12,5)</f>
        <v>12:29</v>
      </c>
      <c r="O642" t="s">
        <v>3763</v>
      </c>
      <c r="P642" t="s">
        <v>3559</v>
      </c>
      <c r="Q642" t="s">
        <v>839</v>
      </c>
      <c r="R642" s="4" t="str">
        <f t="shared" ref="R642:R705" si="127">MID(Q642,1,10)</f>
        <v>2023-09-25</v>
      </c>
      <c r="S642" s="4" t="str">
        <f t="shared" ref="S642:S705" si="128">MID(R642,9,2)</f>
        <v>25</v>
      </c>
      <c r="T642" s="4" t="str">
        <f t="shared" ref="T642:T705" si="129">MID(R642,6,2)</f>
        <v>09</v>
      </c>
      <c r="U642" s="4" t="str">
        <f t="shared" ref="U642:U705" si="130">MID(R642,1,4)</f>
        <v>2023</v>
      </c>
      <c r="V642" t="str">
        <f t="shared" ref="V642:V705" si="131">MID(Q642,12,5)</f>
        <v>20:05</v>
      </c>
      <c r="W642" t="s">
        <v>3763</v>
      </c>
      <c r="X642">
        <v>19174814064532</v>
      </c>
      <c r="Y642" s="2">
        <v>19174814064532</v>
      </c>
      <c r="Z642" t="s">
        <v>840</v>
      </c>
      <c r="AA642" t="s">
        <v>841</v>
      </c>
      <c r="AB642" t="s">
        <v>604</v>
      </c>
      <c r="AC642" t="s">
        <v>3817</v>
      </c>
      <c r="AD642" t="s">
        <v>842</v>
      </c>
      <c r="AE642" t="s">
        <v>843</v>
      </c>
      <c r="AF642" t="s">
        <v>3578</v>
      </c>
      <c r="AG642" t="s">
        <v>3587</v>
      </c>
    </row>
    <row r="643" spans="1:33" x14ac:dyDescent="0.25">
      <c r="A643" t="s">
        <v>12</v>
      </c>
      <c r="B643">
        <v>742938</v>
      </c>
      <c r="C643" t="s">
        <v>834</v>
      </c>
      <c r="D643" s="4" t="str">
        <f t="shared" si="120"/>
        <v>2023-09-14</v>
      </c>
      <c r="E643" s="2">
        <f t="shared" si="121"/>
        <v>13</v>
      </c>
      <c r="F643" s="2">
        <v>5</v>
      </c>
      <c r="G643" s="2" t="s">
        <v>3829</v>
      </c>
      <c r="H643" s="2">
        <v>16</v>
      </c>
      <c r="I643" s="2">
        <v>40</v>
      </c>
      <c r="J643" s="2">
        <f t="shared" si="122"/>
        <v>-24</v>
      </c>
      <c r="K643" s="4" t="str">
        <f t="shared" si="123"/>
        <v>14</v>
      </c>
      <c r="L643" s="4" t="str">
        <f t="shared" si="124"/>
        <v>09</v>
      </c>
      <c r="M643" s="4" t="str">
        <f t="shared" si="125"/>
        <v>2023</v>
      </c>
      <c r="N643" t="str">
        <f t="shared" si="126"/>
        <v>13:42</v>
      </c>
      <c r="O643" t="s">
        <v>3763</v>
      </c>
      <c r="P643" t="s">
        <v>3559</v>
      </c>
      <c r="Q643" t="s">
        <v>830</v>
      </c>
      <c r="R643" s="4" t="str">
        <f t="shared" si="127"/>
        <v>2023-09-27</v>
      </c>
      <c r="S643" s="4" t="str">
        <f t="shared" si="128"/>
        <v>27</v>
      </c>
      <c r="T643" s="4" t="str">
        <f t="shared" si="129"/>
        <v>09</v>
      </c>
      <c r="U643" s="4" t="str">
        <f t="shared" si="130"/>
        <v>2023</v>
      </c>
      <c r="V643" t="str">
        <f t="shared" si="131"/>
        <v>14:03</v>
      </c>
      <c r="W643" t="s">
        <v>3763</v>
      </c>
      <c r="X643">
        <v>19188077118100</v>
      </c>
      <c r="Y643" s="2">
        <v>19188077118100</v>
      </c>
      <c r="Z643" t="s">
        <v>835</v>
      </c>
      <c r="AA643" t="s">
        <v>836</v>
      </c>
      <c r="AB643" t="s">
        <v>16</v>
      </c>
      <c r="AC643" t="s">
        <v>3821</v>
      </c>
      <c r="AD643" t="s">
        <v>837</v>
      </c>
      <c r="AE643" t="s">
        <v>3702</v>
      </c>
      <c r="AF643" t="s">
        <v>3578</v>
      </c>
      <c r="AG643" t="s">
        <v>3579</v>
      </c>
    </row>
    <row r="644" spans="1:33" x14ac:dyDescent="0.25">
      <c r="A644" t="s">
        <v>12</v>
      </c>
      <c r="B644">
        <v>742941</v>
      </c>
      <c r="C644" t="s">
        <v>829</v>
      </c>
      <c r="D644" s="4" t="str">
        <f t="shared" si="120"/>
        <v>2023-09-14</v>
      </c>
      <c r="E644" s="2">
        <f t="shared" si="121"/>
        <v>13</v>
      </c>
      <c r="F644" s="2">
        <v>5</v>
      </c>
      <c r="G644" s="2" t="s">
        <v>3829</v>
      </c>
      <c r="H644" s="2">
        <v>16</v>
      </c>
      <c r="I644" s="2">
        <v>40</v>
      </c>
      <c r="J644" s="2">
        <f t="shared" si="122"/>
        <v>-24</v>
      </c>
      <c r="K644" s="4" t="str">
        <f t="shared" si="123"/>
        <v>14</v>
      </c>
      <c r="L644" s="4" t="str">
        <f t="shared" si="124"/>
        <v>09</v>
      </c>
      <c r="M644" s="4" t="str">
        <f t="shared" si="125"/>
        <v>2023</v>
      </c>
      <c r="N644" t="str">
        <f t="shared" si="126"/>
        <v>13:47</v>
      </c>
      <c r="O644" t="s">
        <v>3763</v>
      </c>
      <c r="P644" t="s">
        <v>3559</v>
      </c>
      <c r="Q644" t="s">
        <v>830</v>
      </c>
      <c r="R644" s="4" t="str">
        <f t="shared" si="127"/>
        <v>2023-09-27</v>
      </c>
      <c r="S644" s="4" t="str">
        <f t="shared" si="128"/>
        <v>27</v>
      </c>
      <c r="T644" s="4" t="str">
        <f t="shared" si="129"/>
        <v>09</v>
      </c>
      <c r="U644" s="4" t="str">
        <f t="shared" si="130"/>
        <v>2023</v>
      </c>
      <c r="V644" t="str">
        <f t="shared" si="131"/>
        <v>14:03</v>
      </c>
      <c r="W644" t="s">
        <v>3763</v>
      </c>
      <c r="X644">
        <v>390364136571</v>
      </c>
      <c r="Y644" s="2">
        <v>390364136571</v>
      </c>
      <c r="Z644" t="s">
        <v>831</v>
      </c>
      <c r="AA644" t="s">
        <v>832</v>
      </c>
      <c r="AB644" t="s">
        <v>16</v>
      </c>
      <c r="AC644" t="s">
        <v>3821</v>
      </c>
      <c r="AD644" t="s">
        <v>833</v>
      </c>
      <c r="AE644" t="s">
        <v>3767</v>
      </c>
      <c r="AF644" t="s">
        <v>3578</v>
      </c>
      <c r="AG644" t="s">
        <v>3579</v>
      </c>
    </row>
    <row r="645" spans="1:33" x14ac:dyDescent="0.25">
      <c r="A645" t="s">
        <v>12</v>
      </c>
      <c r="B645">
        <v>743548</v>
      </c>
      <c r="C645" t="s">
        <v>826</v>
      </c>
      <c r="D645" s="4" t="str">
        <f t="shared" si="120"/>
        <v>2023-09-19</v>
      </c>
      <c r="E645" s="2">
        <f t="shared" si="121"/>
        <v>8</v>
      </c>
      <c r="F645" s="2">
        <v>5</v>
      </c>
      <c r="G645" s="2" t="s">
        <v>3829</v>
      </c>
      <c r="H645" s="2">
        <v>16</v>
      </c>
      <c r="I645" s="2">
        <v>40</v>
      </c>
      <c r="J645" s="2">
        <f t="shared" si="122"/>
        <v>-24</v>
      </c>
      <c r="K645" s="4" t="str">
        <f t="shared" si="123"/>
        <v>19</v>
      </c>
      <c r="L645" s="4" t="str">
        <f t="shared" si="124"/>
        <v>09</v>
      </c>
      <c r="M645" s="4" t="str">
        <f t="shared" si="125"/>
        <v>2023</v>
      </c>
      <c r="N645" t="str">
        <f t="shared" si="126"/>
        <v>14:44</v>
      </c>
      <c r="O645" t="s">
        <v>3763</v>
      </c>
      <c r="P645" t="s">
        <v>3559</v>
      </c>
      <c r="Q645" t="s">
        <v>788</v>
      </c>
      <c r="R645" s="4" t="str">
        <f t="shared" si="127"/>
        <v>2023-09-27</v>
      </c>
      <c r="S645" s="4" t="str">
        <f t="shared" si="128"/>
        <v>27</v>
      </c>
      <c r="T645" s="4" t="str">
        <f t="shared" si="129"/>
        <v>09</v>
      </c>
      <c r="U645" s="4" t="str">
        <f t="shared" si="130"/>
        <v>2023</v>
      </c>
      <c r="V645" t="str">
        <f t="shared" si="131"/>
        <v>14:03</v>
      </c>
      <c r="W645" t="s">
        <v>3763</v>
      </c>
      <c r="X645">
        <v>10753508536468</v>
      </c>
      <c r="Y645" s="2">
        <v>10753508536468</v>
      </c>
      <c r="Z645" t="s">
        <v>391</v>
      </c>
      <c r="AA645" t="s">
        <v>392</v>
      </c>
      <c r="AB645" t="s">
        <v>16</v>
      </c>
      <c r="AC645" t="s">
        <v>3821</v>
      </c>
      <c r="AD645" t="s">
        <v>827</v>
      </c>
      <c r="AE645" t="s">
        <v>828</v>
      </c>
      <c r="AF645" t="s">
        <v>3576</v>
      </c>
      <c r="AG645" t="s">
        <v>3577</v>
      </c>
    </row>
    <row r="646" spans="1:33" x14ac:dyDescent="0.25">
      <c r="A646" t="s">
        <v>12</v>
      </c>
      <c r="B646">
        <v>743651</v>
      </c>
      <c r="C646" t="s">
        <v>823</v>
      </c>
      <c r="D646" s="4" t="str">
        <f t="shared" si="120"/>
        <v>2023-09-20</v>
      </c>
      <c r="E646" s="2">
        <f t="shared" si="121"/>
        <v>5</v>
      </c>
      <c r="F646" s="2">
        <v>5</v>
      </c>
      <c r="G646" s="2" t="s">
        <v>3830</v>
      </c>
      <c r="H646" s="2">
        <v>16</v>
      </c>
      <c r="I646" s="2">
        <v>40</v>
      </c>
      <c r="J646" s="2">
        <f t="shared" si="122"/>
        <v>-24</v>
      </c>
      <c r="K646" s="4" t="str">
        <f t="shared" si="123"/>
        <v>20</v>
      </c>
      <c r="L646" s="4" t="str">
        <f t="shared" si="124"/>
        <v>09</v>
      </c>
      <c r="M646" s="4" t="str">
        <f t="shared" si="125"/>
        <v>2023</v>
      </c>
      <c r="N646" t="str">
        <f t="shared" si="126"/>
        <v>11:31</v>
      </c>
      <c r="O646" t="s">
        <v>3763</v>
      </c>
      <c r="P646" t="s">
        <v>3559</v>
      </c>
      <c r="Q646" t="s">
        <v>815</v>
      </c>
      <c r="R646" s="4" t="str">
        <f t="shared" si="127"/>
        <v>2023-09-25</v>
      </c>
      <c r="S646" s="4" t="str">
        <f t="shared" si="128"/>
        <v>25</v>
      </c>
      <c r="T646" s="4" t="str">
        <f t="shared" si="129"/>
        <v>09</v>
      </c>
      <c r="U646" s="4" t="str">
        <f t="shared" si="130"/>
        <v>2023</v>
      </c>
      <c r="V646" t="str">
        <f t="shared" si="131"/>
        <v>16:05</v>
      </c>
      <c r="W646" t="s">
        <v>3763</v>
      </c>
      <c r="X646">
        <v>19353957127828</v>
      </c>
      <c r="Y646" s="2">
        <v>19353957127828</v>
      </c>
      <c r="Z646" t="s">
        <v>766</v>
      </c>
      <c r="AA646" t="s">
        <v>767</v>
      </c>
      <c r="AB646" t="s">
        <v>94</v>
      </c>
      <c r="AC646" t="s">
        <v>3823</v>
      </c>
      <c r="AD646" t="s">
        <v>824</v>
      </c>
      <c r="AE646" t="s">
        <v>825</v>
      </c>
      <c r="AF646" t="s">
        <v>3581</v>
      </c>
      <c r="AG646" t="s">
        <v>3590</v>
      </c>
    </row>
    <row r="647" spans="1:33" x14ac:dyDescent="0.25">
      <c r="A647" t="s">
        <v>12</v>
      </c>
      <c r="B647">
        <v>743652</v>
      </c>
      <c r="C647" t="s">
        <v>820</v>
      </c>
      <c r="D647" s="4" t="str">
        <f t="shared" si="120"/>
        <v>2023-09-20</v>
      </c>
      <c r="E647" s="2">
        <f t="shared" si="121"/>
        <v>20</v>
      </c>
      <c r="F647" s="2">
        <v>5</v>
      </c>
      <c r="G647" s="2" t="s">
        <v>3829</v>
      </c>
      <c r="H647" s="2">
        <v>16</v>
      </c>
      <c r="I647" s="2">
        <v>40</v>
      </c>
      <c r="J647" s="2">
        <f t="shared" si="122"/>
        <v>-24</v>
      </c>
      <c r="K647" s="4" t="str">
        <f t="shared" si="123"/>
        <v>20</v>
      </c>
      <c r="L647" s="4" t="str">
        <f t="shared" si="124"/>
        <v>09</v>
      </c>
      <c r="M647" s="4" t="str">
        <f t="shared" si="125"/>
        <v>2023</v>
      </c>
      <c r="N647" t="str">
        <f t="shared" si="126"/>
        <v>12:01</v>
      </c>
      <c r="O647" t="s">
        <v>3763</v>
      </c>
      <c r="P647" t="s">
        <v>3559</v>
      </c>
      <c r="Q647" t="s">
        <v>821</v>
      </c>
      <c r="R647" s="4" t="str">
        <f t="shared" si="127"/>
        <v>2023-10-10</v>
      </c>
      <c r="S647" s="4" t="str">
        <f t="shared" si="128"/>
        <v>10</v>
      </c>
      <c r="T647" s="4" t="str">
        <f t="shared" si="129"/>
        <v>10</v>
      </c>
      <c r="U647" s="4" t="str">
        <f t="shared" si="130"/>
        <v>2023</v>
      </c>
      <c r="V647" t="str">
        <f t="shared" si="131"/>
        <v>17:03</v>
      </c>
      <c r="W647" t="s">
        <v>3776</v>
      </c>
      <c r="X647">
        <v>12648117315604</v>
      </c>
      <c r="Y647" s="2">
        <v>12648117315604</v>
      </c>
      <c r="Z647" t="s">
        <v>14</v>
      </c>
      <c r="AA647" t="s">
        <v>15</v>
      </c>
      <c r="AB647" t="s">
        <v>16</v>
      </c>
      <c r="AC647" t="s">
        <v>3821</v>
      </c>
      <c r="AD647" t="s">
        <v>822</v>
      </c>
      <c r="AE647" t="s">
        <v>3760</v>
      </c>
      <c r="AF647" t="s">
        <v>3576</v>
      </c>
      <c r="AG647" t="s">
        <v>3577</v>
      </c>
    </row>
    <row r="648" spans="1:33" x14ac:dyDescent="0.25">
      <c r="A648" t="s">
        <v>12</v>
      </c>
      <c r="B648">
        <v>743668</v>
      </c>
      <c r="C648" t="s">
        <v>814</v>
      </c>
      <c r="D648" s="4" t="str">
        <f t="shared" si="120"/>
        <v>2023-09-20</v>
      </c>
      <c r="E648" s="2">
        <f t="shared" si="121"/>
        <v>5</v>
      </c>
      <c r="F648" s="2">
        <v>5</v>
      </c>
      <c r="G648" s="2" t="s">
        <v>3830</v>
      </c>
      <c r="H648" s="2">
        <v>16</v>
      </c>
      <c r="I648" s="2">
        <v>40</v>
      </c>
      <c r="J648" s="2">
        <f t="shared" si="122"/>
        <v>-24</v>
      </c>
      <c r="K648" s="4" t="str">
        <f t="shared" si="123"/>
        <v>20</v>
      </c>
      <c r="L648" s="4" t="str">
        <f t="shared" si="124"/>
        <v>09</v>
      </c>
      <c r="M648" s="4" t="str">
        <f t="shared" si="125"/>
        <v>2023</v>
      </c>
      <c r="N648" t="str">
        <f t="shared" si="126"/>
        <v>12:53</v>
      </c>
      <c r="O648" t="s">
        <v>3763</v>
      </c>
      <c r="P648" t="s">
        <v>3559</v>
      </c>
      <c r="Q648" t="s">
        <v>815</v>
      </c>
      <c r="R648" s="4" t="str">
        <f t="shared" si="127"/>
        <v>2023-09-25</v>
      </c>
      <c r="S648" s="4" t="str">
        <f t="shared" si="128"/>
        <v>25</v>
      </c>
      <c r="T648" s="4" t="str">
        <f t="shared" si="129"/>
        <v>09</v>
      </c>
      <c r="U648" s="4" t="str">
        <f t="shared" si="130"/>
        <v>2023</v>
      </c>
      <c r="V648" t="str">
        <f t="shared" si="131"/>
        <v>16:05</v>
      </c>
      <c r="W648" t="s">
        <v>3763</v>
      </c>
      <c r="X648">
        <v>19354723764116</v>
      </c>
      <c r="Y648" s="2">
        <v>19354723764116</v>
      </c>
      <c r="Z648" t="s">
        <v>816</v>
      </c>
      <c r="AA648" t="s">
        <v>817</v>
      </c>
      <c r="AB648" t="s">
        <v>94</v>
      </c>
      <c r="AC648" t="s">
        <v>3823</v>
      </c>
      <c r="AD648" t="s">
        <v>818</v>
      </c>
      <c r="AE648" t="s">
        <v>819</v>
      </c>
      <c r="AF648" t="s">
        <v>3581</v>
      </c>
      <c r="AG648" t="s">
        <v>3588</v>
      </c>
    </row>
    <row r="649" spans="1:33" x14ac:dyDescent="0.25">
      <c r="A649" t="s">
        <v>12</v>
      </c>
      <c r="B649">
        <v>743701</v>
      </c>
      <c r="C649" t="s">
        <v>812</v>
      </c>
      <c r="D649" s="4" t="str">
        <f t="shared" si="120"/>
        <v>2023-09-20</v>
      </c>
      <c r="E649" s="2">
        <f t="shared" si="121"/>
        <v>5</v>
      </c>
      <c r="F649" s="2">
        <v>5</v>
      </c>
      <c r="G649" s="2" t="s">
        <v>3830</v>
      </c>
      <c r="H649" s="2">
        <v>16</v>
      </c>
      <c r="I649" s="2">
        <v>40</v>
      </c>
      <c r="J649" s="2">
        <f t="shared" si="122"/>
        <v>-24</v>
      </c>
      <c r="K649" s="4" t="str">
        <f t="shared" si="123"/>
        <v>20</v>
      </c>
      <c r="L649" s="4" t="str">
        <f t="shared" si="124"/>
        <v>09</v>
      </c>
      <c r="M649" s="4" t="str">
        <f t="shared" si="125"/>
        <v>2023</v>
      </c>
      <c r="N649" t="str">
        <f t="shared" si="126"/>
        <v>14:15</v>
      </c>
      <c r="O649" t="s">
        <v>3763</v>
      </c>
      <c r="P649" t="s">
        <v>3559</v>
      </c>
      <c r="Q649" t="s">
        <v>771</v>
      </c>
      <c r="R649" s="4" t="str">
        <f t="shared" si="127"/>
        <v>2023-09-25</v>
      </c>
      <c r="S649" s="4" t="str">
        <f t="shared" si="128"/>
        <v>25</v>
      </c>
      <c r="T649" s="4" t="str">
        <f t="shared" si="129"/>
        <v>09</v>
      </c>
      <c r="U649" s="4" t="str">
        <f t="shared" si="130"/>
        <v>2023</v>
      </c>
      <c r="V649" t="str">
        <f t="shared" si="131"/>
        <v>16:05</v>
      </c>
      <c r="W649" t="s">
        <v>3763</v>
      </c>
      <c r="X649">
        <v>10878232581396</v>
      </c>
      <c r="Y649" s="2">
        <v>10878232581396</v>
      </c>
      <c r="Z649" t="s">
        <v>33</v>
      </c>
      <c r="AA649" t="s">
        <v>34</v>
      </c>
      <c r="AB649" t="s">
        <v>35</v>
      </c>
      <c r="AC649" t="s">
        <v>3823</v>
      </c>
      <c r="AD649" t="s">
        <v>127</v>
      </c>
      <c r="AE649" t="s">
        <v>813</v>
      </c>
      <c r="AF649" t="s">
        <v>3581</v>
      </c>
      <c r="AG649" t="s">
        <v>3583</v>
      </c>
    </row>
    <row r="650" spans="1:33" x14ac:dyDescent="0.25">
      <c r="A650" t="s">
        <v>12</v>
      </c>
      <c r="B650">
        <v>743809</v>
      </c>
      <c r="C650" t="s">
        <v>810</v>
      </c>
      <c r="D650" s="4" t="str">
        <f t="shared" si="120"/>
        <v>2023-09-20</v>
      </c>
      <c r="E650" s="2">
        <f t="shared" si="121"/>
        <v>44</v>
      </c>
      <c r="F650" s="2">
        <v>5</v>
      </c>
      <c r="G650" s="2" t="s">
        <v>3829</v>
      </c>
      <c r="H650" s="2">
        <v>16</v>
      </c>
      <c r="I650" s="2">
        <v>40</v>
      </c>
      <c r="J650" s="2">
        <f t="shared" si="122"/>
        <v>-24</v>
      </c>
      <c r="K650" s="4" t="str">
        <f t="shared" si="123"/>
        <v>20</v>
      </c>
      <c r="L650" s="4" t="str">
        <f t="shared" si="124"/>
        <v>09</v>
      </c>
      <c r="M650" s="4" t="str">
        <f t="shared" si="125"/>
        <v>2023</v>
      </c>
      <c r="N650" t="str">
        <f t="shared" si="126"/>
        <v>17:47</v>
      </c>
      <c r="O650" t="s">
        <v>3763</v>
      </c>
      <c r="P650" t="s">
        <v>3559</v>
      </c>
      <c r="Q650" t="s">
        <v>794</v>
      </c>
      <c r="R650" s="4" t="str">
        <f t="shared" si="127"/>
        <v>2023-11-03</v>
      </c>
      <c r="S650" s="4" t="str">
        <f t="shared" si="128"/>
        <v>03</v>
      </c>
      <c r="T650" s="4" t="str">
        <f t="shared" si="129"/>
        <v>11</v>
      </c>
      <c r="U650" s="4" t="str">
        <f t="shared" si="130"/>
        <v>2023</v>
      </c>
      <c r="V650" t="str">
        <f t="shared" si="131"/>
        <v>13:02</v>
      </c>
      <c r="W650" t="s">
        <v>3792</v>
      </c>
      <c r="X650">
        <v>9801252922900</v>
      </c>
      <c r="Y650" s="2">
        <v>9801252922900</v>
      </c>
      <c r="Z650" t="s">
        <v>745</v>
      </c>
      <c r="AA650" t="s">
        <v>746</v>
      </c>
      <c r="AB650" t="s">
        <v>511</v>
      </c>
      <c r="AC650" t="s">
        <v>3816</v>
      </c>
      <c r="AD650" t="s">
        <v>811</v>
      </c>
      <c r="AE650" t="s">
        <v>3795</v>
      </c>
      <c r="AF650" t="s">
        <v>2221</v>
      </c>
      <c r="AG650" t="s">
        <v>3589</v>
      </c>
    </row>
    <row r="651" spans="1:33" x14ac:dyDescent="0.25">
      <c r="A651" t="s">
        <v>12</v>
      </c>
      <c r="B651">
        <v>743854</v>
      </c>
      <c r="C651" t="s">
        <v>806</v>
      </c>
      <c r="D651" s="4" t="str">
        <f t="shared" si="120"/>
        <v>2023-09-20</v>
      </c>
      <c r="E651" s="2">
        <f t="shared" si="121"/>
        <v>56</v>
      </c>
      <c r="F651" s="2">
        <v>5</v>
      </c>
      <c r="G651" s="2" t="s">
        <v>3829</v>
      </c>
      <c r="H651" s="2">
        <v>16</v>
      </c>
      <c r="I651" s="2">
        <v>40</v>
      </c>
      <c r="J651" s="2">
        <f t="shared" si="122"/>
        <v>-24</v>
      </c>
      <c r="K651" s="4" t="str">
        <f t="shared" si="123"/>
        <v>20</v>
      </c>
      <c r="L651" s="4" t="str">
        <f t="shared" si="124"/>
        <v>09</v>
      </c>
      <c r="M651" s="4" t="str">
        <f t="shared" si="125"/>
        <v>2023</v>
      </c>
      <c r="N651" t="str">
        <f t="shared" si="126"/>
        <v>19:09</v>
      </c>
      <c r="O651" t="s">
        <v>3763</v>
      </c>
      <c r="P651" t="s">
        <v>3559</v>
      </c>
      <c r="Q651" t="s">
        <v>807</v>
      </c>
      <c r="R651" s="4" t="str">
        <f t="shared" si="127"/>
        <v>2023-11-15</v>
      </c>
      <c r="S651" s="4" t="str">
        <f t="shared" si="128"/>
        <v>15</v>
      </c>
      <c r="T651" s="4" t="str">
        <f t="shared" si="129"/>
        <v>11</v>
      </c>
      <c r="U651" s="4" t="str">
        <f t="shared" si="130"/>
        <v>2023</v>
      </c>
      <c r="V651" t="str">
        <f t="shared" si="131"/>
        <v>15:03</v>
      </c>
      <c r="W651" t="s">
        <v>3792</v>
      </c>
      <c r="X651">
        <v>423092831352</v>
      </c>
      <c r="Y651" s="2">
        <v>423092831352</v>
      </c>
      <c r="Z651" t="s">
        <v>725</v>
      </c>
      <c r="AA651" t="s">
        <v>726</v>
      </c>
      <c r="AB651" t="s">
        <v>316</v>
      </c>
      <c r="AC651" t="s">
        <v>3816</v>
      </c>
      <c r="AD651" t="s">
        <v>808</v>
      </c>
      <c r="AE651" t="s">
        <v>809</v>
      </c>
      <c r="AF651" t="s">
        <v>2221</v>
      </c>
      <c r="AG651" t="s">
        <v>3575</v>
      </c>
    </row>
    <row r="652" spans="1:33" x14ac:dyDescent="0.25">
      <c r="A652" t="s">
        <v>12</v>
      </c>
      <c r="B652">
        <v>744100</v>
      </c>
      <c r="C652" t="s">
        <v>803</v>
      </c>
      <c r="D652" s="4" t="str">
        <f t="shared" si="120"/>
        <v>2023-09-21</v>
      </c>
      <c r="E652" s="2">
        <f t="shared" si="121"/>
        <v>1</v>
      </c>
      <c r="F652" s="2">
        <v>5</v>
      </c>
      <c r="G652" s="2" t="s">
        <v>3830</v>
      </c>
      <c r="H652" s="2">
        <v>16</v>
      </c>
      <c r="I652" s="2">
        <v>40</v>
      </c>
      <c r="J652" s="2">
        <f t="shared" si="122"/>
        <v>-24</v>
      </c>
      <c r="K652" s="4" t="str">
        <f t="shared" si="123"/>
        <v>21</v>
      </c>
      <c r="L652" s="4" t="str">
        <f t="shared" si="124"/>
        <v>09</v>
      </c>
      <c r="M652" s="4" t="str">
        <f t="shared" si="125"/>
        <v>2023</v>
      </c>
      <c r="N652" t="str">
        <f t="shared" si="126"/>
        <v>13:35</v>
      </c>
      <c r="O652" t="s">
        <v>3763</v>
      </c>
      <c r="P652" t="s">
        <v>3559</v>
      </c>
      <c r="Q652" t="s">
        <v>804</v>
      </c>
      <c r="R652" s="4" t="str">
        <f t="shared" si="127"/>
        <v>2023-09-22</v>
      </c>
      <c r="S652" s="4" t="str">
        <f t="shared" si="128"/>
        <v>22</v>
      </c>
      <c r="T652" s="4" t="str">
        <f t="shared" si="129"/>
        <v>09</v>
      </c>
      <c r="U652" s="4" t="str">
        <f t="shared" si="130"/>
        <v>2023</v>
      </c>
      <c r="V652" t="str">
        <f t="shared" si="131"/>
        <v>16:06</v>
      </c>
      <c r="W652" t="s">
        <v>3763</v>
      </c>
      <c r="X652">
        <v>417205776472</v>
      </c>
      <c r="Y652" s="2">
        <v>417205776472</v>
      </c>
      <c r="Z652" t="s">
        <v>755</v>
      </c>
      <c r="AA652" t="s">
        <v>756</v>
      </c>
      <c r="AB652" t="s">
        <v>94</v>
      </c>
      <c r="AC652" t="s">
        <v>3822</v>
      </c>
      <c r="AD652" t="s">
        <v>805</v>
      </c>
      <c r="AE652" t="s">
        <v>3768</v>
      </c>
      <c r="AF652" t="s">
        <v>2221</v>
      </c>
      <c r="AG652" t="s">
        <v>3580</v>
      </c>
    </row>
    <row r="653" spans="1:33" x14ac:dyDescent="0.25">
      <c r="A653" t="s">
        <v>12</v>
      </c>
      <c r="B653">
        <v>744157</v>
      </c>
      <c r="C653" t="s">
        <v>797</v>
      </c>
      <c r="D653" s="4" t="str">
        <f t="shared" si="120"/>
        <v>2023-09-21</v>
      </c>
      <c r="E653" s="2">
        <f t="shared" si="121"/>
        <v>5</v>
      </c>
      <c r="F653" s="2">
        <v>5</v>
      </c>
      <c r="G653" s="2" t="s">
        <v>3830</v>
      </c>
      <c r="H653" s="2">
        <v>16</v>
      </c>
      <c r="I653" s="2">
        <v>40</v>
      </c>
      <c r="J653" s="2">
        <f t="shared" si="122"/>
        <v>-24</v>
      </c>
      <c r="K653" s="4" t="str">
        <f t="shared" si="123"/>
        <v>21</v>
      </c>
      <c r="L653" s="4" t="str">
        <f t="shared" si="124"/>
        <v>09</v>
      </c>
      <c r="M653" s="4" t="str">
        <f t="shared" si="125"/>
        <v>2023</v>
      </c>
      <c r="N653" t="str">
        <f t="shared" si="126"/>
        <v>15:14</v>
      </c>
      <c r="O653" t="s">
        <v>3763</v>
      </c>
      <c r="P653" t="s">
        <v>3559</v>
      </c>
      <c r="Q653" t="s">
        <v>798</v>
      </c>
      <c r="R653" s="4" t="str">
        <f t="shared" si="127"/>
        <v>2023-09-26</v>
      </c>
      <c r="S653" s="4" t="str">
        <f t="shared" si="128"/>
        <v>26</v>
      </c>
      <c r="T653" s="4" t="str">
        <f t="shared" si="129"/>
        <v>09</v>
      </c>
      <c r="U653" s="4" t="str">
        <f t="shared" si="130"/>
        <v>2023</v>
      </c>
      <c r="V653" t="str">
        <f t="shared" si="131"/>
        <v>13:04</v>
      </c>
      <c r="W653" t="s">
        <v>3763</v>
      </c>
      <c r="X653">
        <v>19395626313364</v>
      </c>
      <c r="Y653" s="2">
        <v>19395626313364</v>
      </c>
      <c r="Z653" t="s">
        <v>799</v>
      </c>
      <c r="AA653" t="s">
        <v>800</v>
      </c>
      <c r="AB653" t="s">
        <v>604</v>
      </c>
      <c r="AC653" t="s">
        <v>3817</v>
      </c>
      <c r="AD653" t="s">
        <v>801</v>
      </c>
      <c r="AE653" t="s">
        <v>802</v>
      </c>
      <c r="AF653" t="s">
        <v>3578</v>
      </c>
      <c r="AG653" t="s">
        <v>3587</v>
      </c>
    </row>
    <row r="654" spans="1:33" x14ac:dyDescent="0.25">
      <c r="A654" t="s">
        <v>12</v>
      </c>
      <c r="B654">
        <v>744188</v>
      </c>
      <c r="C654" t="s">
        <v>793</v>
      </c>
      <c r="D654" s="4" t="str">
        <f t="shared" si="120"/>
        <v>2023-09-21</v>
      </c>
      <c r="E654" s="2">
        <f t="shared" si="121"/>
        <v>43</v>
      </c>
      <c r="F654" s="2">
        <v>5</v>
      </c>
      <c r="G654" s="2" t="s">
        <v>3829</v>
      </c>
      <c r="H654" s="2">
        <v>16</v>
      </c>
      <c r="I654" s="2">
        <v>40</v>
      </c>
      <c r="J654" s="2">
        <f t="shared" si="122"/>
        <v>-24</v>
      </c>
      <c r="K654" s="4" t="str">
        <f t="shared" si="123"/>
        <v>21</v>
      </c>
      <c r="L654" s="4" t="str">
        <f t="shared" si="124"/>
        <v>09</v>
      </c>
      <c r="M654" s="4" t="str">
        <f t="shared" si="125"/>
        <v>2023</v>
      </c>
      <c r="N654" t="str">
        <f t="shared" si="126"/>
        <v>15:52</v>
      </c>
      <c r="O654" t="s">
        <v>3763</v>
      </c>
      <c r="P654" t="s">
        <v>3559</v>
      </c>
      <c r="Q654" t="s">
        <v>794</v>
      </c>
      <c r="R654" s="4" t="str">
        <f t="shared" si="127"/>
        <v>2023-11-03</v>
      </c>
      <c r="S654" s="4" t="str">
        <f t="shared" si="128"/>
        <v>03</v>
      </c>
      <c r="T654" s="4" t="str">
        <f t="shared" si="129"/>
        <v>11</v>
      </c>
      <c r="U654" s="4" t="str">
        <f t="shared" si="130"/>
        <v>2023</v>
      </c>
      <c r="V654" t="str">
        <f t="shared" si="131"/>
        <v>13:02</v>
      </c>
      <c r="W654" t="s">
        <v>3792</v>
      </c>
      <c r="X654">
        <v>10642506220692</v>
      </c>
      <c r="Y654" s="2">
        <v>10642506220692</v>
      </c>
      <c r="Z654" t="s">
        <v>509</v>
      </c>
      <c r="AA654" t="s">
        <v>510</v>
      </c>
      <c r="AB654" t="s">
        <v>511</v>
      </c>
      <c r="AC654" t="s">
        <v>3816</v>
      </c>
      <c r="AD654" t="s">
        <v>795</v>
      </c>
      <c r="AE654" t="s">
        <v>796</v>
      </c>
      <c r="AF654" t="s">
        <v>3574</v>
      </c>
      <c r="AG654" t="s">
        <v>3584</v>
      </c>
    </row>
    <row r="655" spans="1:33" x14ac:dyDescent="0.25">
      <c r="A655" t="s">
        <v>12</v>
      </c>
      <c r="B655">
        <v>744444</v>
      </c>
      <c r="C655" t="s">
        <v>787</v>
      </c>
      <c r="D655" s="4" t="str">
        <f t="shared" si="120"/>
        <v>2023-09-22</v>
      </c>
      <c r="E655" s="2">
        <f t="shared" si="121"/>
        <v>5</v>
      </c>
      <c r="F655" s="2">
        <v>5</v>
      </c>
      <c r="G655" s="2" t="s">
        <v>3830</v>
      </c>
      <c r="H655" s="2">
        <v>16</v>
      </c>
      <c r="I655" s="2">
        <v>40</v>
      </c>
      <c r="J655" s="2">
        <f t="shared" si="122"/>
        <v>-24</v>
      </c>
      <c r="K655" s="4" t="str">
        <f t="shared" si="123"/>
        <v>22</v>
      </c>
      <c r="L655" s="4" t="str">
        <f t="shared" si="124"/>
        <v>09</v>
      </c>
      <c r="M655" s="4" t="str">
        <f t="shared" si="125"/>
        <v>2023</v>
      </c>
      <c r="N655" t="str">
        <f t="shared" si="126"/>
        <v>11:28</v>
      </c>
      <c r="O655" t="s">
        <v>3763</v>
      </c>
      <c r="P655" t="s">
        <v>3559</v>
      </c>
      <c r="Q655" t="s">
        <v>788</v>
      </c>
      <c r="R655" s="4" t="str">
        <f t="shared" si="127"/>
        <v>2023-09-27</v>
      </c>
      <c r="S655" s="4" t="str">
        <f t="shared" si="128"/>
        <v>27</v>
      </c>
      <c r="T655" s="4" t="str">
        <f t="shared" si="129"/>
        <v>09</v>
      </c>
      <c r="U655" s="4" t="str">
        <f t="shared" si="130"/>
        <v>2023</v>
      </c>
      <c r="V655" t="str">
        <f t="shared" si="131"/>
        <v>14:03</v>
      </c>
      <c r="W655" t="s">
        <v>3763</v>
      </c>
      <c r="X655">
        <v>19417391428372</v>
      </c>
      <c r="Y655" s="2">
        <v>19417391428372</v>
      </c>
      <c r="Z655" t="s">
        <v>789</v>
      </c>
      <c r="AA655" t="s">
        <v>790</v>
      </c>
      <c r="AB655" t="s">
        <v>16</v>
      </c>
      <c r="AC655" t="s">
        <v>3821</v>
      </c>
      <c r="AD655" t="s">
        <v>791</v>
      </c>
      <c r="AE655" t="s">
        <v>792</v>
      </c>
      <c r="AF655" t="s">
        <v>2221</v>
      </c>
      <c r="AG655" t="s">
        <v>3580</v>
      </c>
    </row>
    <row r="656" spans="1:33" x14ac:dyDescent="0.25">
      <c r="A656" t="s">
        <v>12</v>
      </c>
      <c r="B656">
        <v>744627</v>
      </c>
      <c r="C656" t="s">
        <v>784</v>
      </c>
      <c r="D656" s="4" t="str">
        <f t="shared" si="120"/>
        <v>2023-09-22</v>
      </c>
      <c r="E656" s="2">
        <f t="shared" si="121"/>
        <v>3</v>
      </c>
      <c r="F656" s="2">
        <v>5</v>
      </c>
      <c r="G656" s="2" t="s">
        <v>3830</v>
      </c>
      <c r="H656" s="2">
        <v>16</v>
      </c>
      <c r="I656" s="2">
        <v>40</v>
      </c>
      <c r="J656" s="2">
        <f t="shared" si="122"/>
        <v>-24</v>
      </c>
      <c r="K656" s="4" t="str">
        <f t="shared" si="123"/>
        <v>22</v>
      </c>
      <c r="L656" s="4" t="str">
        <f t="shared" si="124"/>
        <v>09</v>
      </c>
      <c r="M656" s="4" t="str">
        <f t="shared" si="125"/>
        <v>2023</v>
      </c>
      <c r="N656" t="str">
        <f t="shared" si="126"/>
        <v>18:59</v>
      </c>
      <c r="O656" t="s">
        <v>3763</v>
      </c>
      <c r="P656" t="s">
        <v>3559</v>
      </c>
      <c r="Q656" t="s">
        <v>771</v>
      </c>
      <c r="R656" s="4" t="str">
        <f t="shared" si="127"/>
        <v>2023-09-25</v>
      </c>
      <c r="S656" s="4" t="str">
        <f t="shared" si="128"/>
        <v>25</v>
      </c>
      <c r="T656" s="4" t="str">
        <f t="shared" si="129"/>
        <v>09</v>
      </c>
      <c r="U656" s="4" t="str">
        <f t="shared" si="130"/>
        <v>2023</v>
      </c>
      <c r="V656" t="str">
        <f t="shared" si="131"/>
        <v>16:05</v>
      </c>
      <c r="W656" t="s">
        <v>3763</v>
      </c>
      <c r="X656">
        <v>18000835331348</v>
      </c>
      <c r="Y656" s="2">
        <v>18000835331348</v>
      </c>
      <c r="Z656" t="s">
        <v>734</v>
      </c>
      <c r="AA656" t="s">
        <v>735</v>
      </c>
      <c r="AB656" t="s">
        <v>35</v>
      </c>
      <c r="AC656" t="s">
        <v>3823</v>
      </c>
      <c r="AD656" t="s">
        <v>785</v>
      </c>
      <c r="AE656" t="s">
        <v>786</v>
      </c>
      <c r="AF656" t="s">
        <v>3578</v>
      </c>
      <c r="AG656" t="s">
        <v>3579</v>
      </c>
    </row>
    <row r="657" spans="1:33" x14ac:dyDescent="0.25">
      <c r="A657" t="s">
        <v>12</v>
      </c>
      <c r="B657">
        <v>744757</v>
      </c>
      <c r="C657" t="s">
        <v>779</v>
      </c>
      <c r="D657" s="4" t="str">
        <f t="shared" si="120"/>
        <v>2023-09-23</v>
      </c>
      <c r="E657" s="2">
        <f t="shared" si="121"/>
        <v>2</v>
      </c>
      <c r="F657" s="2">
        <v>5</v>
      </c>
      <c r="G657" s="2" t="s">
        <v>3830</v>
      </c>
      <c r="H657" s="2">
        <v>16</v>
      </c>
      <c r="I657" s="2">
        <v>40</v>
      </c>
      <c r="J657" s="2">
        <f t="shared" si="122"/>
        <v>-24</v>
      </c>
      <c r="K657" s="4" t="str">
        <f t="shared" si="123"/>
        <v>23</v>
      </c>
      <c r="L657" s="4" t="str">
        <f t="shared" si="124"/>
        <v>09</v>
      </c>
      <c r="M657" s="4" t="str">
        <f t="shared" si="125"/>
        <v>2023</v>
      </c>
      <c r="N657" t="str">
        <f t="shared" si="126"/>
        <v>20:27</v>
      </c>
      <c r="O657" t="s">
        <v>3763</v>
      </c>
      <c r="P657" t="s">
        <v>3559</v>
      </c>
      <c r="Q657" t="s">
        <v>777</v>
      </c>
      <c r="R657" s="4" t="str">
        <f t="shared" si="127"/>
        <v>2023-09-25</v>
      </c>
      <c r="S657" s="4" t="str">
        <f t="shared" si="128"/>
        <v>25</v>
      </c>
      <c r="T657" s="4" t="str">
        <f t="shared" si="129"/>
        <v>09</v>
      </c>
      <c r="U657" s="4" t="str">
        <f t="shared" si="130"/>
        <v>2023</v>
      </c>
      <c r="V657" t="str">
        <f t="shared" si="131"/>
        <v>15:04</v>
      </c>
      <c r="W657" t="s">
        <v>3763</v>
      </c>
      <c r="X657">
        <v>1905371865987</v>
      </c>
      <c r="Y657" s="2">
        <v>1905371865987</v>
      </c>
      <c r="Z657" t="s">
        <v>780</v>
      </c>
      <c r="AA657" t="s">
        <v>781</v>
      </c>
      <c r="AB657" t="s">
        <v>35</v>
      </c>
      <c r="AC657" t="s">
        <v>3823</v>
      </c>
      <c r="AD657" t="s">
        <v>782</v>
      </c>
      <c r="AE657" t="s">
        <v>783</v>
      </c>
      <c r="AF657" t="s">
        <v>3578</v>
      </c>
      <c r="AG657" t="s">
        <v>3582</v>
      </c>
    </row>
    <row r="658" spans="1:33" x14ac:dyDescent="0.25">
      <c r="A658" t="s">
        <v>12</v>
      </c>
      <c r="B658">
        <v>744861</v>
      </c>
      <c r="C658" t="s">
        <v>776</v>
      </c>
      <c r="D658" s="4" t="str">
        <f t="shared" si="120"/>
        <v>2023-09-25</v>
      </c>
      <c r="E658" s="2">
        <f t="shared" si="121"/>
        <v>0</v>
      </c>
      <c r="F658" s="2">
        <v>5</v>
      </c>
      <c r="G658" s="2" t="s">
        <v>3830</v>
      </c>
      <c r="H658" s="2">
        <v>16</v>
      </c>
      <c r="I658" s="2">
        <v>40</v>
      </c>
      <c r="J658" s="2">
        <f t="shared" si="122"/>
        <v>-24</v>
      </c>
      <c r="K658" s="4" t="str">
        <f t="shared" si="123"/>
        <v>25</v>
      </c>
      <c r="L658" s="4" t="str">
        <f t="shared" si="124"/>
        <v>09</v>
      </c>
      <c r="M658" s="4" t="str">
        <f t="shared" si="125"/>
        <v>2023</v>
      </c>
      <c r="N658" t="str">
        <f t="shared" si="126"/>
        <v>11:01</v>
      </c>
      <c r="O658" t="s">
        <v>3763</v>
      </c>
      <c r="P658" t="s">
        <v>3559</v>
      </c>
      <c r="Q658" t="s">
        <v>777</v>
      </c>
      <c r="R658" s="4" t="str">
        <f t="shared" si="127"/>
        <v>2023-09-25</v>
      </c>
      <c r="S658" s="4" t="str">
        <f t="shared" si="128"/>
        <v>25</v>
      </c>
      <c r="T658" s="4" t="str">
        <f t="shared" si="129"/>
        <v>09</v>
      </c>
      <c r="U658" s="4" t="str">
        <f t="shared" si="130"/>
        <v>2023</v>
      </c>
      <c r="V658" t="str">
        <f t="shared" si="131"/>
        <v>15:04</v>
      </c>
      <c r="W658" t="s">
        <v>3763</v>
      </c>
      <c r="X658">
        <v>1905371872947</v>
      </c>
      <c r="Y658" s="2">
        <v>1905371872947</v>
      </c>
      <c r="Z658" t="s">
        <v>657</v>
      </c>
      <c r="AA658" t="s">
        <v>658</v>
      </c>
      <c r="AB658" t="s">
        <v>35</v>
      </c>
      <c r="AC658" t="s">
        <v>3823</v>
      </c>
      <c r="AD658" t="s">
        <v>659</v>
      </c>
      <c r="AE658" t="s">
        <v>778</v>
      </c>
      <c r="AF658" t="s">
        <v>3581</v>
      </c>
      <c r="AG658" t="s">
        <v>3583</v>
      </c>
    </row>
    <row r="659" spans="1:33" x14ac:dyDescent="0.25">
      <c r="A659" t="s">
        <v>12</v>
      </c>
      <c r="B659">
        <v>744944</v>
      </c>
      <c r="C659" t="s">
        <v>770</v>
      </c>
      <c r="D659" s="4" t="str">
        <f t="shared" si="120"/>
        <v>2023-09-25</v>
      </c>
      <c r="E659" s="2">
        <f t="shared" si="121"/>
        <v>0</v>
      </c>
      <c r="F659" s="2">
        <v>5</v>
      </c>
      <c r="G659" s="2" t="s">
        <v>3830</v>
      </c>
      <c r="H659" s="2">
        <v>16</v>
      </c>
      <c r="I659" s="2">
        <v>40</v>
      </c>
      <c r="J659" s="2">
        <f t="shared" si="122"/>
        <v>-24</v>
      </c>
      <c r="K659" s="4" t="str">
        <f t="shared" si="123"/>
        <v>25</v>
      </c>
      <c r="L659" s="4" t="str">
        <f t="shared" si="124"/>
        <v>09</v>
      </c>
      <c r="M659" s="4" t="str">
        <f t="shared" si="125"/>
        <v>2023</v>
      </c>
      <c r="N659" t="str">
        <f t="shared" si="126"/>
        <v>13:55</v>
      </c>
      <c r="O659" t="s">
        <v>3763</v>
      </c>
      <c r="P659" t="s">
        <v>3559</v>
      </c>
      <c r="Q659" t="s">
        <v>771</v>
      </c>
      <c r="R659" s="4" t="str">
        <f t="shared" si="127"/>
        <v>2023-09-25</v>
      </c>
      <c r="S659" s="4" t="str">
        <f t="shared" si="128"/>
        <v>25</v>
      </c>
      <c r="T659" s="4" t="str">
        <f t="shared" si="129"/>
        <v>09</v>
      </c>
      <c r="U659" s="4" t="str">
        <f t="shared" si="130"/>
        <v>2023</v>
      </c>
      <c r="V659" t="str">
        <f t="shared" si="131"/>
        <v>16:05</v>
      </c>
      <c r="W659" t="s">
        <v>3763</v>
      </c>
      <c r="X659">
        <v>1905589519367</v>
      </c>
      <c r="Y659" s="2">
        <v>1905589519367</v>
      </c>
      <c r="Z659" t="s">
        <v>772</v>
      </c>
      <c r="AA659" t="s">
        <v>773</v>
      </c>
      <c r="AB659" t="s">
        <v>94</v>
      </c>
      <c r="AC659" t="s">
        <v>3823</v>
      </c>
      <c r="AD659" t="s">
        <v>774</v>
      </c>
      <c r="AE659" t="s">
        <v>775</v>
      </c>
      <c r="AF659" t="s">
        <v>3581</v>
      </c>
      <c r="AG659" t="s">
        <v>3590</v>
      </c>
    </row>
    <row r="660" spans="1:33" x14ac:dyDescent="0.25">
      <c r="A660" t="s">
        <v>12</v>
      </c>
      <c r="B660">
        <v>745057</v>
      </c>
      <c r="C660" t="s">
        <v>764</v>
      </c>
      <c r="D660" s="4" t="str">
        <f t="shared" si="120"/>
        <v>2023-09-25</v>
      </c>
      <c r="E660" s="2">
        <f t="shared" si="121"/>
        <v>0</v>
      </c>
      <c r="F660" s="2">
        <v>5</v>
      </c>
      <c r="G660" s="2" t="s">
        <v>3830</v>
      </c>
      <c r="H660" s="2">
        <v>16</v>
      </c>
      <c r="I660" s="2">
        <v>40</v>
      </c>
      <c r="J660" s="2">
        <f t="shared" si="122"/>
        <v>-24</v>
      </c>
      <c r="K660" s="4" t="str">
        <f t="shared" si="123"/>
        <v>25</v>
      </c>
      <c r="L660" s="4" t="str">
        <f t="shared" si="124"/>
        <v>09</v>
      </c>
      <c r="M660" s="4" t="str">
        <f t="shared" si="125"/>
        <v>2023</v>
      </c>
      <c r="N660" t="str">
        <f t="shared" si="126"/>
        <v>14:36</v>
      </c>
      <c r="O660" t="s">
        <v>3763</v>
      </c>
      <c r="P660" t="s">
        <v>3559</v>
      </c>
      <c r="Q660" t="s">
        <v>765</v>
      </c>
      <c r="R660" s="4" t="str">
        <f t="shared" si="127"/>
        <v>2023-09-25</v>
      </c>
      <c r="S660" s="4" t="str">
        <f t="shared" si="128"/>
        <v>25</v>
      </c>
      <c r="T660" s="4" t="str">
        <f t="shared" si="129"/>
        <v>09</v>
      </c>
      <c r="U660" s="4" t="str">
        <f t="shared" si="130"/>
        <v>2023</v>
      </c>
      <c r="V660" t="str">
        <f t="shared" si="131"/>
        <v>16:05</v>
      </c>
      <c r="W660" t="s">
        <v>3763</v>
      </c>
      <c r="X660">
        <v>19353957127828</v>
      </c>
      <c r="Y660" s="2">
        <v>19353957127828</v>
      </c>
      <c r="Z660" t="s">
        <v>766</v>
      </c>
      <c r="AA660" t="s">
        <v>767</v>
      </c>
      <c r="AB660" t="s">
        <v>94</v>
      </c>
      <c r="AC660" t="s">
        <v>3823</v>
      </c>
      <c r="AD660" t="s">
        <v>768</v>
      </c>
      <c r="AE660" t="s">
        <v>769</v>
      </c>
      <c r="AF660" t="s">
        <v>3581</v>
      </c>
      <c r="AG660" t="s">
        <v>3590</v>
      </c>
    </row>
    <row r="661" spans="1:33" x14ac:dyDescent="0.25">
      <c r="A661" t="s">
        <v>12</v>
      </c>
      <c r="B661">
        <v>745314</v>
      </c>
      <c r="C661" t="s">
        <v>761</v>
      </c>
      <c r="D661" s="4" t="str">
        <f t="shared" si="120"/>
        <v>2023-09-25</v>
      </c>
      <c r="E661" s="2">
        <f t="shared" si="121"/>
        <v>29</v>
      </c>
      <c r="F661" s="2">
        <v>5</v>
      </c>
      <c r="G661" s="2" t="s">
        <v>3829</v>
      </c>
      <c r="H661" s="2">
        <v>16</v>
      </c>
      <c r="I661" s="2">
        <v>40</v>
      </c>
      <c r="J661" s="2">
        <f t="shared" si="122"/>
        <v>-24</v>
      </c>
      <c r="K661" s="4" t="str">
        <f t="shared" si="123"/>
        <v>25</v>
      </c>
      <c r="L661" s="4" t="str">
        <f t="shared" si="124"/>
        <v>09</v>
      </c>
      <c r="M661" s="4" t="str">
        <f t="shared" si="125"/>
        <v>2023</v>
      </c>
      <c r="N661" t="str">
        <f t="shared" si="126"/>
        <v>18:02</v>
      </c>
      <c r="O661" t="s">
        <v>3763</v>
      </c>
      <c r="P661" t="s">
        <v>3559</v>
      </c>
      <c r="Q661" t="s">
        <v>762</v>
      </c>
      <c r="R661" s="4" t="str">
        <f t="shared" si="127"/>
        <v>2023-10-24</v>
      </c>
      <c r="S661" s="4" t="str">
        <f t="shared" si="128"/>
        <v>24</v>
      </c>
      <c r="T661" s="4" t="str">
        <f t="shared" si="129"/>
        <v>10</v>
      </c>
      <c r="U661" s="4" t="str">
        <f t="shared" si="130"/>
        <v>2023</v>
      </c>
      <c r="V661" t="str">
        <f t="shared" si="131"/>
        <v>14:03</v>
      </c>
      <c r="W661" t="s">
        <v>3776</v>
      </c>
      <c r="X661">
        <v>423092831352</v>
      </c>
      <c r="Y661" s="2">
        <v>423092831352</v>
      </c>
      <c r="Z661" t="s">
        <v>725</v>
      </c>
      <c r="AA661" t="s">
        <v>726</v>
      </c>
      <c r="AB661" t="s">
        <v>604</v>
      </c>
      <c r="AC661" t="s">
        <v>3817</v>
      </c>
      <c r="AD661" t="s">
        <v>763</v>
      </c>
      <c r="AE661" t="s">
        <v>3769</v>
      </c>
      <c r="AF661" t="s">
        <v>3576</v>
      </c>
      <c r="AG661" t="s">
        <v>3577</v>
      </c>
    </row>
    <row r="662" spans="1:33" x14ac:dyDescent="0.25">
      <c r="A662" t="s">
        <v>12</v>
      </c>
      <c r="B662">
        <v>745321</v>
      </c>
      <c r="C662" t="s">
        <v>759</v>
      </c>
      <c r="D662" s="4" t="str">
        <f t="shared" si="120"/>
        <v>2023-09-25</v>
      </c>
      <c r="E662" s="2">
        <f t="shared" si="121"/>
        <v>39</v>
      </c>
      <c r="F662" s="2">
        <v>5</v>
      </c>
      <c r="G662" s="2" t="s">
        <v>3829</v>
      </c>
      <c r="H662" s="2">
        <v>16</v>
      </c>
      <c r="I662" s="2">
        <v>40</v>
      </c>
      <c r="J662" s="2">
        <f t="shared" si="122"/>
        <v>-24</v>
      </c>
      <c r="K662" s="4" t="str">
        <f t="shared" si="123"/>
        <v>25</v>
      </c>
      <c r="L662" s="4" t="str">
        <f t="shared" si="124"/>
        <v>09</v>
      </c>
      <c r="M662" s="4" t="str">
        <f t="shared" si="125"/>
        <v>2023</v>
      </c>
      <c r="N662" t="str">
        <f t="shared" si="126"/>
        <v>18:09</v>
      </c>
      <c r="O662" t="s">
        <v>3763</v>
      </c>
      <c r="P662" t="s">
        <v>3559</v>
      </c>
      <c r="Q662" t="s">
        <v>617</v>
      </c>
      <c r="R662" s="4" t="str">
        <f t="shared" si="127"/>
        <v>2023-11-03</v>
      </c>
      <c r="S662" s="4" t="str">
        <f t="shared" si="128"/>
        <v>03</v>
      </c>
      <c r="T662" s="4" t="str">
        <f t="shared" si="129"/>
        <v>11</v>
      </c>
      <c r="U662" s="4" t="str">
        <f t="shared" si="130"/>
        <v>2023</v>
      </c>
      <c r="V662" t="str">
        <f t="shared" si="131"/>
        <v>13:02</v>
      </c>
      <c r="W662" t="s">
        <v>3792</v>
      </c>
      <c r="X662">
        <v>9801252922900</v>
      </c>
      <c r="Y662" s="2">
        <v>9801252922900</v>
      </c>
      <c r="Z662" t="s">
        <v>745</v>
      </c>
      <c r="AA662" t="s">
        <v>746</v>
      </c>
      <c r="AB662" t="s">
        <v>511</v>
      </c>
      <c r="AC662" t="s">
        <v>3816</v>
      </c>
      <c r="AD662" t="s">
        <v>760</v>
      </c>
      <c r="AE662" t="s">
        <v>3770</v>
      </c>
      <c r="AF662" t="s">
        <v>3578</v>
      </c>
      <c r="AG662" t="s">
        <v>3579</v>
      </c>
    </row>
    <row r="663" spans="1:33" x14ac:dyDescent="0.25">
      <c r="A663" t="s">
        <v>12</v>
      </c>
      <c r="B663">
        <v>745324</v>
      </c>
      <c r="C663" t="s">
        <v>753</v>
      </c>
      <c r="D663" s="4" t="str">
        <f t="shared" si="120"/>
        <v>2023-09-25</v>
      </c>
      <c r="E663" s="2">
        <f t="shared" si="121"/>
        <v>0</v>
      </c>
      <c r="F663" s="2">
        <v>5</v>
      </c>
      <c r="G663" s="2" t="s">
        <v>3830</v>
      </c>
      <c r="H663" s="2">
        <v>16</v>
      </c>
      <c r="I663" s="2">
        <v>40</v>
      </c>
      <c r="J663" s="2">
        <f t="shared" si="122"/>
        <v>-24</v>
      </c>
      <c r="K663" s="4" t="str">
        <f t="shared" si="123"/>
        <v>25</v>
      </c>
      <c r="L663" s="4" t="str">
        <f t="shared" si="124"/>
        <v>09</v>
      </c>
      <c r="M663" s="4" t="str">
        <f t="shared" si="125"/>
        <v>2023</v>
      </c>
      <c r="N663" t="str">
        <f t="shared" si="126"/>
        <v>18:11</v>
      </c>
      <c r="O663" t="s">
        <v>3763</v>
      </c>
      <c r="P663" t="s">
        <v>3559</v>
      </c>
      <c r="Q663" t="s">
        <v>754</v>
      </c>
      <c r="R663" s="4" t="str">
        <f t="shared" si="127"/>
        <v>2023-09-25</v>
      </c>
      <c r="S663" s="4" t="str">
        <f t="shared" si="128"/>
        <v>25</v>
      </c>
      <c r="T663" s="4" t="str">
        <f t="shared" si="129"/>
        <v>09</v>
      </c>
      <c r="U663" s="4" t="str">
        <f t="shared" si="130"/>
        <v>2023</v>
      </c>
      <c r="V663" t="str">
        <f t="shared" si="131"/>
        <v>20:05</v>
      </c>
      <c r="W663" t="s">
        <v>3763</v>
      </c>
      <c r="X663">
        <v>417205776472</v>
      </c>
      <c r="Y663" s="2">
        <v>417205776472</v>
      </c>
      <c r="Z663" t="s">
        <v>755</v>
      </c>
      <c r="AA663" t="s">
        <v>756</v>
      </c>
      <c r="AB663" t="s">
        <v>94</v>
      </c>
      <c r="AC663" t="s">
        <v>3822</v>
      </c>
      <c r="AD663" t="s">
        <v>757</v>
      </c>
      <c r="AE663" t="s">
        <v>758</v>
      </c>
      <c r="AF663" t="s">
        <v>2221</v>
      </c>
      <c r="AG663" t="s">
        <v>3575</v>
      </c>
    </row>
    <row r="664" spans="1:33" x14ac:dyDescent="0.25">
      <c r="A664" t="s">
        <v>12</v>
      </c>
      <c r="B664">
        <v>745425</v>
      </c>
      <c r="C664" t="s">
        <v>750</v>
      </c>
      <c r="D664" s="4" t="str">
        <f t="shared" si="120"/>
        <v>2023-09-25</v>
      </c>
      <c r="E664" s="2">
        <f t="shared" si="121"/>
        <v>15</v>
      </c>
      <c r="F664" s="2">
        <v>5</v>
      </c>
      <c r="G664" s="2" t="s">
        <v>3829</v>
      </c>
      <c r="H664" s="2">
        <v>16</v>
      </c>
      <c r="I664" s="2">
        <v>40</v>
      </c>
      <c r="J664" s="2">
        <f t="shared" si="122"/>
        <v>-24</v>
      </c>
      <c r="K664" s="4" t="str">
        <f t="shared" si="123"/>
        <v>25</v>
      </c>
      <c r="L664" s="4" t="str">
        <f t="shared" si="124"/>
        <v>09</v>
      </c>
      <c r="M664" s="4" t="str">
        <f t="shared" si="125"/>
        <v>2023</v>
      </c>
      <c r="N664" t="str">
        <f t="shared" si="126"/>
        <v>19:52</v>
      </c>
      <c r="O664" t="s">
        <v>3763</v>
      </c>
      <c r="P664" t="s">
        <v>3559</v>
      </c>
      <c r="Q664" t="s">
        <v>716</v>
      </c>
      <c r="R664" s="4" t="str">
        <f t="shared" si="127"/>
        <v>2023-10-10</v>
      </c>
      <c r="S664" s="4" t="str">
        <f t="shared" si="128"/>
        <v>10</v>
      </c>
      <c r="T664" s="4" t="str">
        <f t="shared" si="129"/>
        <v>10</v>
      </c>
      <c r="U664" s="4" t="str">
        <f t="shared" si="130"/>
        <v>2023</v>
      </c>
      <c r="V664" t="str">
        <f t="shared" si="131"/>
        <v>17:03</v>
      </c>
      <c r="W664" t="s">
        <v>3776</v>
      </c>
      <c r="X664">
        <v>9516767928084</v>
      </c>
      <c r="Y664" s="2">
        <v>9516767928084</v>
      </c>
      <c r="Z664" t="s">
        <v>179</v>
      </c>
      <c r="AA664" t="s">
        <v>180</v>
      </c>
      <c r="AB664" t="s">
        <v>16</v>
      </c>
      <c r="AC664" t="s">
        <v>3821</v>
      </c>
      <c r="AD664" t="s">
        <v>751</v>
      </c>
      <c r="AE664" t="s">
        <v>752</v>
      </c>
      <c r="AF664" t="s">
        <v>3576</v>
      </c>
      <c r="AG664" t="s">
        <v>3577</v>
      </c>
    </row>
    <row r="665" spans="1:33" x14ac:dyDescent="0.25">
      <c r="A665" t="s">
        <v>12</v>
      </c>
      <c r="B665">
        <v>745428</v>
      </c>
      <c r="C665" t="s">
        <v>748</v>
      </c>
      <c r="D665" s="4" t="str">
        <f t="shared" si="120"/>
        <v>2023-09-25</v>
      </c>
      <c r="E665" s="2">
        <f t="shared" si="121"/>
        <v>7</v>
      </c>
      <c r="F665" s="2">
        <v>5</v>
      </c>
      <c r="G665" s="2" t="s">
        <v>3829</v>
      </c>
      <c r="H665" s="2">
        <v>16</v>
      </c>
      <c r="I665" s="2">
        <v>40</v>
      </c>
      <c r="J665" s="2">
        <f t="shared" si="122"/>
        <v>-24</v>
      </c>
      <c r="K665" s="4" t="str">
        <f t="shared" si="123"/>
        <v>25</v>
      </c>
      <c r="L665" s="4" t="str">
        <f t="shared" si="124"/>
        <v>09</v>
      </c>
      <c r="M665" s="4" t="str">
        <f t="shared" si="125"/>
        <v>2023</v>
      </c>
      <c r="N665" t="str">
        <f t="shared" si="126"/>
        <v>19:56</v>
      </c>
      <c r="O665" t="s">
        <v>3763</v>
      </c>
      <c r="P665" t="s">
        <v>3559</v>
      </c>
      <c r="Q665" t="s">
        <v>749</v>
      </c>
      <c r="R665" s="4" t="str">
        <f t="shared" si="127"/>
        <v>2023-10-02</v>
      </c>
      <c r="S665" s="4" t="str">
        <f t="shared" si="128"/>
        <v>02</v>
      </c>
      <c r="T665" s="4" t="str">
        <f t="shared" si="129"/>
        <v>10</v>
      </c>
      <c r="U665" s="4" t="str">
        <f t="shared" si="130"/>
        <v>2023</v>
      </c>
      <c r="V665" t="str">
        <f t="shared" si="131"/>
        <v>16:04</v>
      </c>
      <c r="W665" t="s">
        <v>3776</v>
      </c>
      <c r="X665">
        <v>19096274394260</v>
      </c>
      <c r="Y665" s="2">
        <v>19096274394260</v>
      </c>
      <c r="Z665" t="s">
        <v>26</v>
      </c>
      <c r="AA665" t="s">
        <v>27</v>
      </c>
      <c r="AB665" t="s">
        <v>204</v>
      </c>
      <c r="AC665" t="s">
        <v>3822</v>
      </c>
      <c r="AD665" t="s">
        <v>29</v>
      </c>
      <c r="AE665" t="s">
        <v>3771</v>
      </c>
      <c r="AF665" t="s">
        <v>3581</v>
      </c>
      <c r="AG665" t="s">
        <v>3588</v>
      </c>
    </row>
    <row r="666" spans="1:33" x14ac:dyDescent="0.25">
      <c r="A666" t="s">
        <v>12</v>
      </c>
      <c r="B666">
        <v>745478</v>
      </c>
      <c r="C666" t="s">
        <v>744</v>
      </c>
      <c r="D666" s="4" t="str">
        <f t="shared" si="120"/>
        <v>2023-09-25</v>
      </c>
      <c r="E666" s="2">
        <f t="shared" si="121"/>
        <v>39</v>
      </c>
      <c r="F666" s="2">
        <v>5</v>
      </c>
      <c r="G666" s="2" t="s">
        <v>3829</v>
      </c>
      <c r="H666" s="2">
        <v>16</v>
      </c>
      <c r="I666" s="2">
        <v>40</v>
      </c>
      <c r="J666" s="2">
        <f t="shared" si="122"/>
        <v>-24</v>
      </c>
      <c r="K666" s="4" t="str">
        <f t="shared" si="123"/>
        <v>25</v>
      </c>
      <c r="L666" s="4" t="str">
        <f t="shared" si="124"/>
        <v>09</v>
      </c>
      <c r="M666" s="4" t="str">
        <f t="shared" si="125"/>
        <v>2023</v>
      </c>
      <c r="N666" t="str">
        <f t="shared" si="126"/>
        <v>21:02</v>
      </c>
      <c r="O666" t="s">
        <v>3763</v>
      </c>
      <c r="P666" t="s">
        <v>3559</v>
      </c>
      <c r="Q666" t="s">
        <v>617</v>
      </c>
      <c r="R666" s="4" t="str">
        <f t="shared" si="127"/>
        <v>2023-11-03</v>
      </c>
      <c r="S666" s="4" t="str">
        <f t="shared" si="128"/>
        <v>03</v>
      </c>
      <c r="T666" s="4" t="str">
        <f t="shared" si="129"/>
        <v>11</v>
      </c>
      <c r="U666" s="4" t="str">
        <f t="shared" si="130"/>
        <v>2023</v>
      </c>
      <c r="V666" t="str">
        <f t="shared" si="131"/>
        <v>13:02</v>
      </c>
      <c r="W666" t="s">
        <v>3792</v>
      </c>
      <c r="X666">
        <v>9801252922900</v>
      </c>
      <c r="Y666" s="2">
        <v>9801252922900</v>
      </c>
      <c r="Z666" t="s">
        <v>745</v>
      </c>
      <c r="AA666" t="s">
        <v>746</v>
      </c>
      <c r="AB666" t="s">
        <v>511</v>
      </c>
      <c r="AC666" t="s">
        <v>3816</v>
      </c>
      <c r="AD666" t="s">
        <v>747</v>
      </c>
      <c r="AE666" t="s">
        <v>3772</v>
      </c>
      <c r="AF666" t="s">
        <v>3574</v>
      </c>
      <c r="AG666" t="s">
        <v>3584</v>
      </c>
    </row>
    <row r="667" spans="1:33" x14ac:dyDescent="0.25">
      <c r="A667" t="s">
        <v>12</v>
      </c>
      <c r="B667">
        <v>745617</v>
      </c>
      <c r="C667" t="s">
        <v>738</v>
      </c>
      <c r="D667" s="4" t="str">
        <f t="shared" si="120"/>
        <v>2023-09-26</v>
      </c>
      <c r="E667" s="2">
        <f t="shared" si="121"/>
        <v>0</v>
      </c>
      <c r="F667" s="2">
        <v>5</v>
      </c>
      <c r="G667" s="2" t="s">
        <v>3830</v>
      </c>
      <c r="H667" s="2">
        <v>16</v>
      </c>
      <c r="I667" s="2">
        <v>40</v>
      </c>
      <c r="J667" s="2">
        <f t="shared" si="122"/>
        <v>-24</v>
      </c>
      <c r="K667" s="4" t="str">
        <f t="shared" si="123"/>
        <v>26</v>
      </c>
      <c r="L667" s="4" t="str">
        <f t="shared" si="124"/>
        <v>09</v>
      </c>
      <c r="M667" s="4" t="str">
        <f t="shared" si="125"/>
        <v>2023</v>
      </c>
      <c r="N667" t="str">
        <f t="shared" si="126"/>
        <v>11:18</v>
      </c>
      <c r="O667" t="s">
        <v>3763</v>
      </c>
      <c r="P667" t="s">
        <v>3559</v>
      </c>
      <c r="Q667" t="s">
        <v>739</v>
      </c>
      <c r="R667" s="4" t="str">
        <f t="shared" si="127"/>
        <v>2023-09-26</v>
      </c>
      <c r="S667" s="4" t="str">
        <f t="shared" si="128"/>
        <v>26</v>
      </c>
      <c r="T667" s="4" t="str">
        <f t="shared" si="129"/>
        <v>09</v>
      </c>
      <c r="U667" s="4" t="str">
        <f t="shared" si="130"/>
        <v>2023</v>
      </c>
      <c r="V667" t="str">
        <f t="shared" si="131"/>
        <v>14:04</v>
      </c>
      <c r="W667" t="s">
        <v>3763</v>
      </c>
      <c r="X667">
        <v>19514991807380</v>
      </c>
      <c r="Y667" s="2">
        <v>19514991807380</v>
      </c>
      <c r="Z667" t="s">
        <v>740</v>
      </c>
      <c r="AA667" t="s">
        <v>741</v>
      </c>
      <c r="AB667" t="s">
        <v>94</v>
      </c>
      <c r="AC667" t="s">
        <v>3823</v>
      </c>
      <c r="AD667" t="s">
        <v>742</v>
      </c>
      <c r="AE667" t="s">
        <v>743</v>
      </c>
      <c r="AF667" t="s">
        <v>3581</v>
      </c>
      <c r="AG667" t="s">
        <v>3588</v>
      </c>
    </row>
    <row r="668" spans="1:33" x14ac:dyDescent="0.25">
      <c r="A668" t="s">
        <v>12</v>
      </c>
      <c r="B668">
        <v>745789</v>
      </c>
      <c r="C668" t="s">
        <v>732</v>
      </c>
      <c r="D668" s="4" t="str">
        <f t="shared" si="120"/>
        <v>2023-09-26</v>
      </c>
      <c r="E668" s="2">
        <f t="shared" si="121"/>
        <v>0</v>
      </c>
      <c r="F668" s="2">
        <v>5</v>
      </c>
      <c r="G668" s="2" t="s">
        <v>3830</v>
      </c>
      <c r="H668" s="2">
        <v>16</v>
      </c>
      <c r="I668" s="2">
        <v>40</v>
      </c>
      <c r="J668" s="2">
        <f t="shared" si="122"/>
        <v>-24</v>
      </c>
      <c r="K668" s="4" t="str">
        <f t="shared" si="123"/>
        <v>26</v>
      </c>
      <c r="L668" s="4" t="str">
        <f t="shared" si="124"/>
        <v>09</v>
      </c>
      <c r="M668" s="4" t="str">
        <f t="shared" si="125"/>
        <v>2023</v>
      </c>
      <c r="N668" t="str">
        <f t="shared" si="126"/>
        <v>15:41</v>
      </c>
      <c r="O668" t="s">
        <v>3763</v>
      </c>
      <c r="P668" t="s">
        <v>3559</v>
      </c>
      <c r="Q668" t="s">
        <v>733</v>
      </c>
      <c r="R668" s="4" t="str">
        <f t="shared" si="127"/>
        <v>2023-09-26</v>
      </c>
      <c r="S668" s="4" t="str">
        <f t="shared" si="128"/>
        <v>26</v>
      </c>
      <c r="T668" s="4" t="str">
        <f t="shared" si="129"/>
        <v>09</v>
      </c>
      <c r="U668" s="4" t="str">
        <f t="shared" si="130"/>
        <v>2023</v>
      </c>
      <c r="V668" t="str">
        <f t="shared" si="131"/>
        <v>20:04</v>
      </c>
      <c r="W668" t="s">
        <v>3763</v>
      </c>
      <c r="X668">
        <v>18000835331348</v>
      </c>
      <c r="Y668" s="2">
        <v>18000835331348</v>
      </c>
      <c r="Z668" t="s">
        <v>734</v>
      </c>
      <c r="AA668" t="s">
        <v>735</v>
      </c>
      <c r="AB668" t="s">
        <v>35</v>
      </c>
      <c r="AC668" t="s">
        <v>3823</v>
      </c>
      <c r="AD668" t="s">
        <v>736</v>
      </c>
      <c r="AE668" t="s">
        <v>737</v>
      </c>
      <c r="AF668" t="s">
        <v>3581</v>
      </c>
      <c r="AG668" t="s">
        <v>3583</v>
      </c>
    </row>
    <row r="669" spans="1:33" x14ac:dyDescent="0.25">
      <c r="A669" t="s">
        <v>12</v>
      </c>
      <c r="B669">
        <v>745912</v>
      </c>
      <c r="C669" t="s">
        <v>728</v>
      </c>
      <c r="D669" s="4" t="str">
        <f t="shared" si="120"/>
        <v>2023-09-26</v>
      </c>
      <c r="E669" s="2">
        <f t="shared" si="121"/>
        <v>24</v>
      </c>
      <c r="F669" s="2">
        <v>5</v>
      </c>
      <c r="G669" s="2" t="s">
        <v>3829</v>
      </c>
      <c r="H669" s="2">
        <v>16</v>
      </c>
      <c r="I669" s="2">
        <v>40</v>
      </c>
      <c r="J669" s="2">
        <f t="shared" si="122"/>
        <v>-24</v>
      </c>
      <c r="K669" s="4" t="str">
        <f t="shared" si="123"/>
        <v>26</v>
      </c>
      <c r="L669" s="4" t="str">
        <f t="shared" si="124"/>
        <v>09</v>
      </c>
      <c r="M669" s="4" t="str">
        <f t="shared" si="125"/>
        <v>2023</v>
      </c>
      <c r="N669" t="str">
        <f t="shared" si="126"/>
        <v>18:31</v>
      </c>
      <c r="O669" t="s">
        <v>3763</v>
      </c>
      <c r="P669" t="s">
        <v>3559</v>
      </c>
      <c r="Q669" t="s">
        <v>710</v>
      </c>
      <c r="R669" s="4" t="str">
        <f t="shared" si="127"/>
        <v>2023-10-20</v>
      </c>
      <c r="S669" s="4" t="str">
        <f t="shared" si="128"/>
        <v>20</v>
      </c>
      <c r="T669" s="4" t="str">
        <f t="shared" si="129"/>
        <v>10</v>
      </c>
      <c r="U669" s="4" t="str">
        <f t="shared" si="130"/>
        <v>2023</v>
      </c>
      <c r="V669" t="str">
        <f t="shared" si="131"/>
        <v>20:03</v>
      </c>
      <c r="W669" t="s">
        <v>3776</v>
      </c>
      <c r="X669">
        <v>19521279634324</v>
      </c>
      <c r="Y669" s="2">
        <v>19521279634324</v>
      </c>
      <c r="Z669" t="s">
        <v>729</v>
      </c>
      <c r="AA669" t="s">
        <v>730</v>
      </c>
      <c r="AB669" t="s">
        <v>604</v>
      </c>
      <c r="AC669" t="s">
        <v>3817</v>
      </c>
      <c r="AD669" t="s">
        <v>731</v>
      </c>
      <c r="AE669" t="s">
        <v>3731</v>
      </c>
      <c r="AF669" t="s">
        <v>3578</v>
      </c>
      <c r="AG669" t="s">
        <v>3587</v>
      </c>
    </row>
    <row r="670" spans="1:33" x14ac:dyDescent="0.25">
      <c r="A670" t="s">
        <v>12</v>
      </c>
      <c r="B670">
        <v>746169</v>
      </c>
      <c r="C670" t="s">
        <v>723</v>
      </c>
      <c r="D670" s="4" t="str">
        <f t="shared" si="120"/>
        <v>2023-09-27</v>
      </c>
      <c r="E670" s="2">
        <f t="shared" si="121"/>
        <v>0</v>
      </c>
      <c r="F670" s="2">
        <v>5</v>
      </c>
      <c r="G670" s="2" t="s">
        <v>3830</v>
      </c>
      <c r="H670" s="2">
        <v>16</v>
      </c>
      <c r="I670" s="2">
        <v>40</v>
      </c>
      <c r="J670" s="2">
        <f t="shared" si="122"/>
        <v>-24</v>
      </c>
      <c r="K670" s="4" t="str">
        <f t="shared" si="123"/>
        <v>27</v>
      </c>
      <c r="L670" s="4" t="str">
        <f t="shared" si="124"/>
        <v>09</v>
      </c>
      <c r="M670" s="4" t="str">
        <f t="shared" si="125"/>
        <v>2023</v>
      </c>
      <c r="N670" t="str">
        <f t="shared" si="126"/>
        <v>12:39</v>
      </c>
      <c r="O670" t="s">
        <v>3763</v>
      </c>
      <c r="P670" t="s">
        <v>3559</v>
      </c>
      <c r="Q670" t="s">
        <v>724</v>
      </c>
      <c r="R670" s="4" t="str">
        <f t="shared" si="127"/>
        <v>2023-09-27</v>
      </c>
      <c r="S670" s="4" t="str">
        <f t="shared" si="128"/>
        <v>27</v>
      </c>
      <c r="T670" s="4" t="str">
        <f t="shared" si="129"/>
        <v>09</v>
      </c>
      <c r="U670" s="4" t="str">
        <f t="shared" si="130"/>
        <v>2023</v>
      </c>
      <c r="V670" t="str">
        <f t="shared" si="131"/>
        <v>16:04</v>
      </c>
      <c r="W670" t="s">
        <v>3763</v>
      </c>
      <c r="X670">
        <v>423092831352</v>
      </c>
      <c r="Y670" s="2">
        <v>423092831352</v>
      </c>
      <c r="Z670" t="s">
        <v>725</v>
      </c>
      <c r="AA670" t="s">
        <v>726</v>
      </c>
      <c r="AB670" t="s">
        <v>604</v>
      </c>
      <c r="AC670" t="s">
        <v>3817</v>
      </c>
      <c r="AD670" t="s">
        <v>727</v>
      </c>
      <c r="AE670" t="s">
        <v>3773</v>
      </c>
      <c r="AF670" t="s">
        <v>2221</v>
      </c>
      <c r="AG670" t="s">
        <v>3587</v>
      </c>
    </row>
    <row r="671" spans="1:33" x14ac:dyDescent="0.25">
      <c r="A671" t="s">
        <v>12</v>
      </c>
      <c r="B671">
        <v>746290</v>
      </c>
      <c r="C671" t="s">
        <v>719</v>
      </c>
      <c r="D671" s="4" t="str">
        <f t="shared" si="120"/>
        <v>2023-09-27</v>
      </c>
      <c r="E671" s="2">
        <f t="shared" si="121"/>
        <v>1</v>
      </c>
      <c r="F671" s="2">
        <v>5</v>
      </c>
      <c r="G671" s="2" t="s">
        <v>3830</v>
      </c>
      <c r="H671" s="2">
        <v>16</v>
      </c>
      <c r="I671" s="2">
        <v>40</v>
      </c>
      <c r="J671" s="2">
        <f t="shared" si="122"/>
        <v>-24</v>
      </c>
      <c r="K671" s="4" t="str">
        <f t="shared" si="123"/>
        <v>27</v>
      </c>
      <c r="L671" s="4" t="str">
        <f t="shared" si="124"/>
        <v>09</v>
      </c>
      <c r="M671" s="4" t="str">
        <f t="shared" si="125"/>
        <v>2023</v>
      </c>
      <c r="N671" t="str">
        <f t="shared" si="126"/>
        <v>14:50</v>
      </c>
      <c r="O671" t="s">
        <v>3763</v>
      </c>
      <c r="P671" t="s">
        <v>3559</v>
      </c>
      <c r="Q671" t="s">
        <v>720</v>
      </c>
      <c r="R671" s="4" t="str">
        <f t="shared" si="127"/>
        <v>2023-09-28</v>
      </c>
      <c r="S671" s="4" t="str">
        <f t="shared" si="128"/>
        <v>28</v>
      </c>
      <c r="T671" s="4" t="str">
        <f t="shared" si="129"/>
        <v>09</v>
      </c>
      <c r="U671" s="4" t="str">
        <f t="shared" si="130"/>
        <v>2023</v>
      </c>
      <c r="V671" t="str">
        <f t="shared" si="131"/>
        <v>16:03</v>
      </c>
      <c r="W671" t="s">
        <v>3763</v>
      </c>
      <c r="X671">
        <v>1905371872947</v>
      </c>
      <c r="Y671" s="2">
        <v>1905371872947</v>
      </c>
      <c r="Z671" t="s">
        <v>657</v>
      </c>
      <c r="AA671" t="s">
        <v>658</v>
      </c>
      <c r="AB671" t="s">
        <v>35</v>
      </c>
      <c r="AC671" t="s">
        <v>3823</v>
      </c>
      <c r="AD671" t="s">
        <v>721</v>
      </c>
      <c r="AE671" t="s">
        <v>722</v>
      </c>
      <c r="AF671" t="s">
        <v>3581</v>
      </c>
      <c r="AG671" t="s">
        <v>3583</v>
      </c>
    </row>
    <row r="672" spans="1:33" x14ac:dyDescent="0.25">
      <c r="A672" t="s">
        <v>12</v>
      </c>
      <c r="B672">
        <v>746296</v>
      </c>
      <c r="C672" t="s">
        <v>715</v>
      </c>
      <c r="D672" s="4" t="str">
        <f t="shared" si="120"/>
        <v>2023-09-27</v>
      </c>
      <c r="E672" s="2">
        <f t="shared" si="121"/>
        <v>13</v>
      </c>
      <c r="F672" s="2">
        <v>5</v>
      </c>
      <c r="G672" s="2" t="s">
        <v>3829</v>
      </c>
      <c r="H672" s="2">
        <v>16</v>
      </c>
      <c r="I672" s="2">
        <v>40</v>
      </c>
      <c r="J672" s="2">
        <f t="shared" si="122"/>
        <v>-24</v>
      </c>
      <c r="K672" s="4" t="str">
        <f t="shared" si="123"/>
        <v>27</v>
      </c>
      <c r="L672" s="4" t="str">
        <f t="shared" si="124"/>
        <v>09</v>
      </c>
      <c r="M672" s="4" t="str">
        <f t="shared" si="125"/>
        <v>2023</v>
      </c>
      <c r="N672" t="str">
        <f t="shared" si="126"/>
        <v>15:07</v>
      </c>
      <c r="O672" t="s">
        <v>3763</v>
      </c>
      <c r="P672" t="s">
        <v>3559</v>
      </c>
      <c r="Q672" t="s">
        <v>716</v>
      </c>
      <c r="R672" s="4" t="str">
        <f t="shared" si="127"/>
        <v>2023-10-10</v>
      </c>
      <c r="S672" s="4" t="str">
        <f t="shared" si="128"/>
        <v>10</v>
      </c>
      <c r="T672" s="4" t="str">
        <f t="shared" si="129"/>
        <v>10</v>
      </c>
      <c r="U672" s="4" t="str">
        <f t="shared" si="130"/>
        <v>2023</v>
      </c>
      <c r="V672" t="str">
        <f t="shared" si="131"/>
        <v>17:03</v>
      </c>
      <c r="W672" t="s">
        <v>3776</v>
      </c>
      <c r="X672">
        <v>9673272229908</v>
      </c>
      <c r="Y672" s="2">
        <v>9673272229908</v>
      </c>
      <c r="Z672" t="s">
        <v>197</v>
      </c>
      <c r="AA672" t="s">
        <v>198</v>
      </c>
      <c r="AB672" t="s">
        <v>16</v>
      </c>
      <c r="AC672" t="s">
        <v>3821</v>
      </c>
      <c r="AD672" t="s">
        <v>717</v>
      </c>
      <c r="AE672" t="s">
        <v>718</v>
      </c>
      <c r="AF672" t="s">
        <v>3576</v>
      </c>
      <c r="AG672" t="s">
        <v>3577</v>
      </c>
    </row>
    <row r="673" spans="1:33" x14ac:dyDescent="0.25">
      <c r="A673" t="s">
        <v>12</v>
      </c>
      <c r="B673">
        <v>746417</v>
      </c>
      <c r="C673" t="s">
        <v>709</v>
      </c>
      <c r="D673" s="4" t="str">
        <f t="shared" si="120"/>
        <v>2023-09-27</v>
      </c>
      <c r="E673" s="2">
        <f t="shared" si="121"/>
        <v>23</v>
      </c>
      <c r="F673" s="2">
        <v>5</v>
      </c>
      <c r="G673" s="2" t="s">
        <v>3829</v>
      </c>
      <c r="H673" s="2">
        <v>16</v>
      </c>
      <c r="I673" s="2">
        <v>40</v>
      </c>
      <c r="J673" s="2">
        <f t="shared" si="122"/>
        <v>-24</v>
      </c>
      <c r="K673" s="4" t="str">
        <f t="shared" si="123"/>
        <v>27</v>
      </c>
      <c r="L673" s="4" t="str">
        <f t="shared" si="124"/>
        <v>09</v>
      </c>
      <c r="M673" s="4" t="str">
        <f t="shared" si="125"/>
        <v>2023</v>
      </c>
      <c r="N673" t="str">
        <f t="shared" si="126"/>
        <v>16:35</v>
      </c>
      <c r="O673" t="s">
        <v>3763</v>
      </c>
      <c r="P673" t="s">
        <v>3559</v>
      </c>
      <c r="Q673" t="s">
        <v>710</v>
      </c>
      <c r="R673" s="4" t="str">
        <f t="shared" si="127"/>
        <v>2023-10-20</v>
      </c>
      <c r="S673" s="4" t="str">
        <f t="shared" si="128"/>
        <v>20</v>
      </c>
      <c r="T673" s="4" t="str">
        <f t="shared" si="129"/>
        <v>10</v>
      </c>
      <c r="U673" s="4" t="str">
        <f t="shared" si="130"/>
        <v>2023</v>
      </c>
      <c r="V673" t="str">
        <f t="shared" si="131"/>
        <v>20:03</v>
      </c>
      <c r="W673" t="s">
        <v>3776</v>
      </c>
      <c r="X673">
        <v>19552930405140</v>
      </c>
      <c r="Y673" s="2">
        <v>19552930405140</v>
      </c>
      <c r="Z673" t="s">
        <v>711</v>
      </c>
      <c r="AA673" t="s">
        <v>712</v>
      </c>
      <c r="AB673" t="s">
        <v>604</v>
      </c>
      <c r="AC673" t="s">
        <v>3817</v>
      </c>
      <c r="AD673" t="s">
        <v>713</v>
      </c>
      <c r="AE673" t="s">
        <v>714</v>
      </c>
      <c r="AF673" t="s">
        <v>3578</v>
      </c>
      <c r="AG673" t="s">
        <v>3587</v>
      </c>
    </row>
    <row r="674" spans="1:33" x14ac:dyDescent="0.25">
      <c r="A674" t="s">
        <v>12</v>
      </c>
      <c r="B674">
        <v>746533</v>
      </c>
      <c r="C674" t="s">
        <v>703</v>
      </c>
      <c r="D674" s="4" t="str">
        <f t="shared" si="120"/>
        <v>2023-09-27</v>
      </c>
      <c r="E674" s="2">
        <f t="shared" si="121"/>
        <v>2</v>
      </c>
      <c r="F674" s="2">
        <v>5</v>
      </c>
      <c r="G674" s="2" t="s">
        <v>3830</v>
      </c>
      <c r="H674" s="2">
        <v>16</v>
      </c>
      <c r="I674" s="2">
        <v>40</v>
      </c>
      <c r="J674" s="2">
        <f t="shared" si="122"/>
        <v>-24</v>
      </c>
      <c r="K674" s="4" t="str">
        <f t="shared" si="123"/>
        <v>27</v>
      </c>
      <c r="L674" s="4" t="str">
        <f t="shared" si="124"/>
        <v>09</v>
      </c>
      <c r="M674" s="4" t="str">
        <f t="shared" si="125"/>
        <v>2023</v>
      </c>
      <c r="N674" t="str">
        <f t="shared" si="126"/>
        <v>19:28</v>
      </c>
      <c r="O674" t="s">
        <v>3763</v>
      </c>
      <c r="P674" t="s">
        <v>3559</v>
      </c>
      <c r="Q674" t="s">
        <v>704</v>
      </c>
      <c r="R674" s="4" t="str">
        <f t="shared" si="127"/>
        <v>2023-09-29</v>
      </c>
      <c r="S674" s="4" t="str">
        <f t="shared" si="128"/>
        <v>29</v>
      </c>
      <c r="T674" s="4" t="str">
        <f t="shared" si="129"/>
        <v>09</v>
      </c>
      <c r="U674" s="4" t="str">
        <f t="shared" si="130"/>
        <v>2023</v>
      </c>
      <c r="V674" t="str">
        <f t="shared" si="131"/>
        <v>13:02</v>
      </c>
      <c r="W674" t="s">
        <v>3763</v>
      </c>
      <c r="X674">
        <v>19555170645780</v>
      </c>
      <c r="Y674" s="2">
        <v>19555170645780</v>
      </c>
      <c r="Z674" t="s">
        <v>705</v>
      </c>
      <c r="AA674" t="s">
        <v>706</v>
      </c>
      <c r="AB674" t="s">
        <v>94</v>
      </c>
      <c r="AC674" t="s">
        <v>3823</v>
      </c>
      <c r="AD674" t="s">
        <v>707</v>
      </c>
      <c r="AE674" t="s">
        <v>708</v>
      </c>
      <c r="AF674" t="s">
        <v>3581</v>
      </c>
      <c r="AG674" t="s">
        <v>3590</v>
      </c>
    </row>
    <row r="675" spans="1:33" x14ac:dyDescent="0.25">
      <c r="A675" t="s">
        <v>12</v>
      </c>
      <c r="B675">
        <v>746800</v>
      </c>
      <c r="C675" t="s">
        <v>698</v>
      </c>
      <c r="D675" s="4" t="str">
        <f t="shared" si="120"/>
        <v>2023-09-28</v>
      </c>
      <c r="E675" s="2">
        <f t="shared" si="121"/>
        <v>5</v>
      </c>
      <c r="F675" s="2">
        <v>5</v>
      </c>
      <c r="G675" s="2" t="s">
        <v>3830</v>
      </c>
      <c r="H675" s="2">
        <v>16</v>
      </c>
      <c r="I675" s="2">
        <v>40</v>
      </c>
      <c r="J675" s="2">
        <f t="shared" si="122"/>
        <v>-24</v>
      </c>
      <c r="K675" s="4" t="str">
        <f t="shared" si="123"/>
        <v>28</v>
      </c>
      <c r="L675" s="4" t="str">
        <f t="shared" si="124"/>
        <v>09</v>
      </c>
      <c r="M675" s="4" t="str">
        <f t="shared" si="125"/>
        <v>2023</v>
      </c>
      <c r="N675" t="str">
        <f t="shared" si="126"/>
        <v>11:35</v>
      </c>
      <c r="O675" t="s">
        <v>3763</v>
      </c>
      <c r="P675" t="s">
        <v>3559</v>
      </c>
      <c r="Q675" t="s">
        <v>668</v>
      </c>
      <c r="R675" s="4" t="str">
        <f t="shared" si="127"/>
        <v>2023-10-03</v>
      </c>
      <c r="S675" s="4" t="str">
        <f t="shared" si="128"/>
        <v>03</v>
      </c>
      <c r="T675" s="4" t="str">
        <f t="shared" si="129"/>
        <v>10</v>
      </c>
      <c r="U675" s="4" t="str">
        <f t="shared" si="130"/>
        <v>2023</v>
      </c>
      <c r="V675" t="str">
        <f t="shared" si="131"/>
        <v>13:03</v>
      </c>
      <c r="W675" t="s">
        <v>3776</v>
      </c>
      <c r="X675">
        <v>19576783178004</v>
      </c>
      <c r="Y675" s="2">
        <v>19576783178004</v>
      </c>
      <c r="Z675" t="s">
        <v>699</v>
      </c>
      <c r="AA675" t="s">
        <v>700</v>
      </c>
      <c r="AB675" t="s">
        <v>94</v>
      </c>
      <c r="AC675" t="s">
        <v>3823</v>
      </c>
      <c r="AD675" t="s">
        <v>701</v>
      </c>
      <c r="AE675" t="s">
        <v>702</v>
      </c>
      <c r="AF675" t="s">
        <v>3581</v>
      </c>
      <c r="AG675" t="s">
        <v>3588</v>
      </c>
    </row>
    <row r="676" spans="1:33" x14ac:dyDescent="0.25">
      <c r="A676" t="s">
        <v>12</v>
      </c>
      <c r="B676">
        <v>747033</v>
      </c>
      <c r="C676" t="s">
        <v>695</v>
      </c>
      <c r="D676" s="4" t="str">
        <f t="shared" si="120"/>
        <v>2023-09-28</v>
      </c>
      <c r="E676" s="2">
        <f t="shared" si="121"/>
        <v>12</v>
      </c>
      <c r="F676" s="2">
        <v>5</v>
      </c>
      <c r="G676" s="2" t="s">
        <v>3829</v>
      </c>
      <c r="H676" s="2">
        <v>16</v>
      </c>
      <c r="I676" s="2">
        <v>40</v>
      </c>
      <c r="J676" s="2">
        <f t="shared" si="122"/>
        <v>-24</v>
      </c>
      <c r="K676" s="4" t="str">
        <f t="shared" si="123"/>
        <v>28</v>
      </c>
      <c r="L676" s="4" t="str">
        <f t="shared" si="124"/>
        <v>09</v>
      </c>
      <c r="M676" s="4" t="str">
        <f t="shared" si="125"/>
        <v>2023</v>
      </c>
      <c r="N676" t="str">
        <f t="shared" si="126"/>
        <v>14:44</v>
      </c>
      <c r="O676" t="s">
        <v>3763</v>
      </c>
      <c r="P676" t="s">
        <v>3559</v>
      </c>
      <c r="Q676" t="s">
        <v>674</v>
      </c>
      <c r="R676" s="4" t="str">
        <f t="shared" si="127"/>
        <v>2023-10-10</v>
      </c>
      <c r="S676" s="4" t="str">
        <f t="shared" si="128"/>
        <v>10</v>
      </c>
      <c r="T676" s="4" t="str">
        <f t="shared" si="129"/>
        <v>10</v>
      </c>
      <c r="U676" s="4" t="str">
        <f t="shared" si="130"/>
        <v>2023</v>
      </c>
      <c r="V676" t="str">
        <f t="shared" si="131"/>
        <v>17:03</v>
      </c>
      <c r="W676" t="s">
        <v>3776</v>
      </c>
      <c r="X676">
        <v>10753508536468</v>
      </c>
      <c r="Y676" s="2">
        <v>10753508536468</v>
      </c>
      <c r="Z676" t="s">
        <v>391</v>
      </c>
      <c r="AA676" t="s">
        <v>392</v>
      </c>
      <c r="AB676" t="s">
        <v>16</v>
      </c>
      <c r="AC676" t="s">
        <v>3821</v>
      </c>
      <c r="AD676" t="s">
        <v>696</v>
      </c>
      <c r="AE676" t="s">
        <v>697</v>
      </c>
      <c r="AF676" t="s">
        <v>3576</v>
      </c>
      <c r="AG676" t="s">
        <v>3577</v>
      </c>
    </row>
    <row r="677" spans="1:33" x14ac:dyDescent="0.25">
      <c r="A677" t="s">
        <v>12</v>
      </c>
      <c r="B677">
        <v>747210</v>
      </c>
      <c r="C677" t="s">
        <v>690</v>
      </c>
      <c r="D677" s="4" t="str">
        <f t="shared" si="120"/>
        <v>2023-09-28</v>
      </c>
      <c r="E677" s="2">
        <f t="shared" si="121"/>
        <v>1</v>
      </c>
      <c r="F677" s="2">
        <v>5</v>
      </c>
      <c r="G677" s="2" t="s">
        <v>3830</v>
      </c>
      <c r="H677" s="2">
        <v>16</v>
      </c>
      <c r="I677" s="2">
        <v>40</v>
      </c>
      <c r="J677" s="2">
        <f t="shared" si="122"/>
        <v>-24</v>
      </c>
      <c r="K677" s="4" t="str">
        <f t="shared" si="123"/>
        <v>28</v>
      </c>
      <c r="L677" s="4" t="str">
        <f t="shared" si="124"/>
        <v>09</v>
      </c>
      <c r="M677" s="4" t="str">
        <f t="shared" si="125"/>
        <v>2023</v>
      </c>
      <c r="N677" t="str">
        <f t="shared" si="126"/>
        <v>18:28</v>
      </c>
      <c r="O677" t="s">
        <v>3763</v>
      </c>
      <c r="P677" t="s">
        <v>3559</v>
      </c>
      <c r="Q677" t="s">
        <v>691</v>
      </c>
      <c r="R677" s="4" t="str">
        <f t="shared" si="127"/>
        <v>2023-09-29</v>
      </c>
      <c r="S677" s="4" t="str">
        <f t="shared" si="128"/>
        <v>29</v>
      </c>
      <c r="T677" s="4" t="str">
        <f t="shared" si="129"/>
        <v>09</v>
      </c>
      <c r="U677" s="4" t="str">
        <f t="shared" si="130"/>
        <v>2023</v>
      </c>
      <c r="V677" t="str">
        <f t="shared" si="131"/>
        <v>13:02</v>
      </c>
      <c r="W677" t="s">
        <v>3763</v>
      </c>
      <c r="X677">
        <v>19592744063124</v>
      </c>
      <c r="Y677" s="2">
        <v>19592744063124</v>
      </c>
      <c r="Z677" t="s">
        <v>692</v>
      </c>
      <c r="AA677" t="s">
        <v>693</v>
      </c>
      <c r="AB677" t="s">
        <v>94</v>
      </c>
      <c r="AC677" t="s">
        <v>3823</v>
      </c>
      <c r="AD677" t="s">
        <v>694</v>
      </c>
      <c r="AE677" t="s">
        <v>3779</v>
      </c>
      <c r="AF677" t="s">
        <v>3581</v>
      </c>
      <c r="AG677" t="s">
        <v>3588</v>
      </c>
    </row>
    <row r="678" spans="1:33" x14ac:dyDescent="0.25">
      <c r="A678" t="s">
        <v>12</v>
      </c>
      <c r="B678">
        <v>747489</v>
      </c>
      <c r="C678" t="s">
        <v>684</v>
      </c>
      <c r="D678" s="4" t="str">
        <f t="shared" si="120"/>
        <v>2023-09-29</v>
      </c>
      <c r="E678" s="2">
        <f t="shared" si="121"/>
        <v>0</v>
      </c>
      <c r="F678" s="2">
        <v>5</v>
      </c>
      <c r="G678" s="2" t="s">
        <v>3830</v>
      </c>
      <c r="H678" s="2">
        <v>16</v>
      </c>
      <c r="I678" s="2">
        <v>40</v>
      </c>
      <c r="J678" s="2">
        <f t="shared" si="122"/>
        <v>-24</v>
      </c>
      <c r="K678" s="4" t="str">
        <f t="shared" si="123"/>
        <v>29</v>
      </c>
      <c r="L678" s="4" t="str">
        <f t="shared" si="124"/>
        <v>09</v>
      </c>
      <c r="M678" s="4" t="str">
        <f t="shared" si="125"/>
        <v>2023</v>
      </c>
      <c r="N678" t="str">
        <f t="shared" si="126"/>
        <v>11:46</v>
      </c>
      <c r="O678" t="s">
        <v>3763</v>
      </c>
      <c r="P678" t="s">
        <v>3559</v>
      </c>
      <c r="Q678" t="s">
        <v>685</v>
      </c>
      <c r="R678" s="4" t="str">
        <f t="shared" si="127"/>
        <v>2023-09-29</v>
      </c>
      <c r="S678" s="4" t="str">
        <f t="shared" si="128"/>
        <v>29</v>
      </c>
      <c r="T678" s="4" t="str">
        <f t="shared" si="129"/>
        <v>09</v>
      </c>
      <c r="U678" s="4" t="str">
        <f t="shared" si="130"/>
        <v>2023</v>
      </c>
      <c r="V678" t="str">
        <f t="shared" si="131"/>
        <v>15:03</v>
      </c>
      <c r="W678" t="s">
        <v>3763</v>
      </c>
      <c r="X678">
        <v>19610702821140</v>
      </c>
      <c r="Y678" s="2">
        <v>19610702821140</v>
      </c>
      <c r="Z678" t="s">
        <v>686</v>
      </c>
      <c r="AA678" t="s">
        <v>687</v>
      </c>
      <c r="AB678" t="s">
        <v>94</v>
      </c>
      <c r="AC678" t="s">
        <v>3823</v>
      </c>
      <c r="AD678" t="s">
        <v>688</v>
      </c>
      <c r="AE678" t="s">
        <v>689</v>
      </c>
      <c r="AF678" t="s">
        <v>3578</v>
      </c>
      <c r="AG678" t="s">
        <v>3579</v>
      </c>
    </row>
    <row r="679" spans="1:33" x14ac:dyDescent="0.25">
      <c r="A679" t="s">
        <v>12</v>
      </c>
      <c r="B679">
        <v>749050</v>
      </c>
      <c r="C679" t="s">
        <v>678</v>
      </c>
      <c r="D679" s="4" t="str">
        <f t="shared" si="120"/>
        <v>2023-10-02</v>
      </c>
      <c r="E679" s="2">
        <f t="shared" si="121"/>
        <v>0</v>
      </c>
      <c r="F679" s="2">
        <v>5</v>
      </c>
      <c r="G679" s="2" t="s">
        <v>3830</v>
      </c>
      <c r="H679" s="2">
        <v>8</v>
      </c>
      <c r="I679" s="2">
        <v>40</v>
      </c>
      <c r="J679" s="2">
        <f t="shared" si="122"/>
        <v>-32</v>
      </c>
      <c r="K679" s="4" t="str">
        <f t="shared" si="123"/>
        <v>02</v>
      </c>
      <c r="L679" s="4" t="str">
        <f t="shared" si="124"/>
        <v>10</v>
      </c>
      <c r="M679" s="4" t="str">
        <f t="shared" si="125"/>
        <v>2023</v>
      </c>
      <c r="N679" t="str">
        <f t="shared" si="126"/>
        <v>11:13</v>
      </c>
      <c r="O679" t="s">
        <v>3776</v>
      </c>
      <c r="P679" t="s">
        <v>3559</v>
      </c>
      <c r="Q679" t="s">
        <v>679</v>
      </c>
      <c r="R679" s="4" t="str">
        <f t="shared" si="127"/>
        <v>2023-10-02</v>
      </c>
      <c r="S679" s="4" t="str">
        <f t="shared" si="128"/>
        <v>02</v>
      </c>
      <c r="T679" s="4" t="str">
        <f t="shared" si="129"/>
        <v>10</v>
      </c>
      <c r="U679" s="4" t="str">
        <f t="shared" si="130"/>
        <v>2023</v>
      </c>
      <c r="V679" t="str">
        <f t="shared" si="131"/>
        <v>17:04</v>
      </c>
      <c r="W679" t="s">
        <v>3776</v>
      </c>
      <c r="X679">
        <v>19655102935316</v>
      </c>
      <c r="Y679" s="2">
        <v>19655102935316</v>
      </c>
      <c r="Z679" t="s">
        <v>680</v>
      </c>
      <c r="AA679" t="s">
        <v>681</v>
      </c>
      <c r="AB679" t="s">
        <v>35</v>
      </c>
      <c r="AC679" t="s">
        <v>3823</v>
      </c>
      <c r="AD679" t="s">
        <v>682</v>
      </c>
      <c r="AE679" t="s">
        <v>683</v>
      </c>
      <c r="AF679" t="s">
        <v>3581</v>
      </c>
      <c r="AG679" t="s">
        <v>3583</v>
      </c>
    </row>
    <row r="680" spans="1:33" x14ac:dyDescent="0.25">
      <c r="A680" t="s">
        <v>12</v>
      </c>
      <c r="B680">
        <v>749347</v>
      </c>
      <c r="C680" t="s">
        <v>673</v>
      </c>
      <c r="D680" s="4" t="str">
        <f t="shared" si="120"/>
        <v>2023-10-02</v>
      </c>
      <c r="E680" s="2">
        <f t="shared" si="121"/>
        <v>8</v>
      </c>
      <c r="F680" s="2">
        <v>5</v>
      </c>
      <c r="G680" s="2" t="s">
        <v>3829</v>
      </c>
      <c r="H680" s="2">
        <v>8</v>
      </c>
      <c r="I680" s="2">
        <v>40</v>
      </c>
      <c r="J680" s="2">
        <f t="shared" si="122"/>
        <v>-32</v>
      </c>
      <c r="K680" s="4" t="str">
        <f t="shared" si="123"/>
        <v>02</v>
      </c>
      <c r="L680" s="4" t="str">
        <f t="shared" si="124"/>
        <v>10</v>
      </c>
      <c r="M680" s="4" t="str">
        <f t="shared" si="125"/>
        <v>2023</v>
      </c>
      <c r="N680" t="str">
        <f t="shared" si="126"/>
        <v>15:09</v>
      </c>
      <c r="O680" t="s">
        <v>3776</v>
      </c>
      <c r="P680" t="s">
        <v>3559</v>
      </c>
      <c r="Q680" t="s">
        <v>674</v>
      </c>
      <c r="R680" s="4" t="str">
        <f t="shared" si="127"/>
        <v>2023-10-10</v>
      </c>
      <c r="S680" s="4" t="str">
        <f t="shared" si="128"/>
        <v>10</v>
      </c>
      <c r="T680" s="4" t="str">
        <f t="shared" si="129"/>
        <v>10</v>
      </c>
      <c r="U680" s="4" t="str">
        <f t="shared" si="130"/>
        <v>2023</v>
      </c>
      <c r="V680" t="str">
        <f t="shared" si="131"/>
        <v>17:03</v>
      </c>
      <c r="W680" t="s">
        <v>3776</v>
      </c>
      <c r="X680">
        <v>16750155642900</v>
      </c>
      <c r="Y680" s="2">
        <v>16750155642900</v>
      </c>
      <c r="Z680" t="s">
        <v>675</v>
      </c>
      <c r="AA680" t="s">
        <v>676</v>
      </c>
      <c r="AB680" t="s">
        <v>16</v>
      </c>
      <c r="AC680" t="s">
        <v>3821</v>
      </c>
      <c r="AD680" t="s">
        <v>677</v>
      </c>
      <c r="AE680" t="s">
        <v>3774</v>
      </c>
      <c r="AF680" t="s">
        <v>3578</v>
      </c>
      <c r="AG680" t="s">
        <v>3575</v>
      </c>
    </row>
    <row r="681" spans="1:33" x14ac:dyDescent="0.25">
      <c r="A681" t="s">
        <v>12</v>
      </c>
      <c r="B681">
        <v>749608</v>
      </c>
      <c r="C681" t="s">
        <v>667</v>
      </c>
      <c r="D681" s="4" t="str">
        <f t="shared" si="120"/>
        <v>2023-10-02</v>
      </c>
      <c r="E681" s="2">
        <f t="shared" si="121"/>
        <v>1</v>
      </c>
      <c r="F681" s="2">
        <v>5</v>
      </c>
      <c r="G681" s="2" t="s">
        <v>3830</v>
      </c>
      <c r="H681" s="2">
        <v>8</v>
      </c>
      <c r="I681" s="2">
        <v>40</v>
      </c>
      <c r="J681" s="2">
        <f t="shared" si="122"/>
        <v>-32</v>
      </c>
      <c r="K681" s="4" t="str">
        <f t="shared" si="123"/>
        <v>02</v>
      </c>
      <c r="L681" s="4" t="str">
        <f t="shared" si="124"/>
        <v>10</v>
      </c>
      <c r="M681" s="4" t="str">
        <f t="shared" si="125"/>
        <v>2023</v>
      </c>
      <c r="N681" t="str">
        <f t="shared" si="126"/>
        <v>19:45</v>
      </c>
      <c r="O681" t="s">
        <v>3776</v>
      </c>
      <c r="P681" t="s">
        <v>3559</v>
      </c>
      <c r="Q681" t="s">
        <v>668</v>
      </c>
      <c r="R681" s="4" t="str">
        <f t="shared" si="127"/>
        <v>2023-10-03</v>
      </c>
      <c r="S681" s="4" t="str">
        <f t="shared" si="128"/>
        <v>03</v>
      </c>
      <c r="T681" s="4" t="str">
        <f t="shared" si="129"/>
        <v>10</v>
      </c>
      <c r="U681" s="4" t="str">
        <f t="shared" si="130"/>
        <v>2023</v>
      </c>
      <c r="V681" t="str">
        <f t="shared" si="131"/>
        <v>13:03</v>
      </c>
      <c r="W681" t="s">
        <v>3776</v>
      </c>
      <c r="X681">
        <v>19679471518868</v>
      </c>
      <c r="Y681" s="2">
        <v>19679471518868</v>
      </c>
      <c r="Z681" t="s">
        <v>669</v>
      </c>
      <c r="AA681" t="s">
        <v>670</v>
      </c>
      <c r="AB681" t="s">
        <v>94</v>
      </c>
      <c r="AC681" t="s">
        <v>3823</v>
      </c>
      <c r="AD681" t="s">
        <v>671</v>
      </c>
      <c r="AE681" t="s">
        <v>672</v>
      </c>
      <c r="AF681" t="s">
        <v>3581</v>
      </c>
      <c r="AG681" t="s">
        <v>3588</v>
      </c>
    </row>
    <row r="682" spans="1:33" x14ac:dyDescent="0.25">
      <c r="A682" t="s">
        <v>12</v>
      </c>
      <c r="B682">
        <v>750211</v>
      </c>
      <c r="C682" t="s">
        <v>661</v>
      </c>
      <c r="D682" s="4" t="str">
        <f t="shared" si="120"/>
        <v>2023-10-03</v>
      </c>
      <c r="E682" s="2">
        <f t="shared" si="121"/>
        <v>0</v>
      </c>
      <c r="F682" s="2">
        <v>5</v>
      </c>
      <c r="G682" s="2" t="s">
        <v>3830</v>
      </c>
      <c r="H682" s="2">
        <v>8</v>
      </c>
      <c r="I682" s="2">
        <v>40</v>
      </c>
      <c r="J682" s="2">
        <f t="shared" si="122"/>
        <v>-32</v>
      </c>
      <c r="K682" s="4" t="str">
        <f t="shared" si="123"/>
        <v>03</v>
      </c>
      <c r="L682" s="4" t="str">
        <f t="shared" si="124"/>
        <v>10</v>
      </c>
      <c r="M682" s="4" t="str">
        <f t="shared" si="125"/>
        <v>2023</v>
      </c>
      <c r="N682" t="str">
        <f t="shared" si="126"/>
        <v>18:37</v>
      </c>
      <c r="O682" t="s">
        <v>3776</v>
      </c>
      <c r="P682" t="s">
        <v>3559</v>
      </c>
      <c r="Q682" t="s">
        <v>662</v>
      </c>
      <c r="R682" s="4" t="str">
        <f t="shared" si="127"/>
        <v>2023-10-03</v>
      </c>
      <c r="S682" s="4" t="str">
        <f t="shared" si="128"/>
        <v>03</v>
      </c>
      <c r="T682" s="4" t="str">
        <f t="shared" si="129"/>
        <v>10</v>
      </c>
      <c r="U682" s="4" t="str">
        <f t="shared" si="130"/>
        <v>2023</v>
      </c>
      <c r="V682" t="str">
        <f t="shared" si="131"/>
        <v>20:03</v>
      </c>
      <c r="W682" t="s">
        <v>3776</v>
      </c>
      <c r="X682">
        <v>381926141091</v>
      </c>
      <c r="Y682" s="2">
        <v>381926141091</v>
      </c>
      <c r="Z682" t="s">
        <v>663</v>
      </c>
      <c r="AA682" t="s">
        <v>664</v>
      </c>
      <c r="AB682" t="s">
        <v>94</v>
      </c>
      <c r="AC682" t="s">
        <v>3823</v>
      </c>
      <c r="AD682" t="s">
        <v>665</v>
      </c>
      <c r="AE682" t="s">
        <v>666</v>
      </c>
      <c r="AF682" t="s">
        <v>3581</v>
      </c>
      <c r="AG682" t="s">
        <v>3588</v>
      </c>
    </row>
    <row r="683" spans="1:33" x14ac:dyDescent="0.25">
      <c r="A683" t="s">
        <v>12</v>
      </c>
      <c r="B683">
        <v>750300</v>
      </c>
      <c r="C683" t="s">
        <v>655</v>
      </c>
      <c r="D683" s="4" t="str">
        <f t="shared" si="120"/>
        <v>2023-10-03</v>
      </c>
      <c r="E683" s="2">
        <f t="shared" si="121"/>
        <v>1</v>
      </c>
      <c r="F683" s="2">
        <v>5</v>
      </c>
      <c r="G683" s="2" t="s">
        <v>3830</v>
      </c>
      <c r="H683" s="2">
        <v>8</v>
      </c>
      <c r="I683" s="2">
        <v>40</v>
      </c>
      <c r="J683" s="2">
        <f t="shared" si="122"/>
        <v>-32</v>
      </c>
      <c r="K683" s="4" t="str">
        <f t="shared" si="123"/>
        <v>03</v>
      </c>
      <c r="L683" s="4" t="str">
        <f t="shared" si="124"/>
        <v>10</v>
      </c>
      <c r="M683" s="4" t="str">
        <f t="shared" si="125"/>
        <v>2023</v>
      </c>
      <c r="N683" t="str">
        <f t="shared" si="126"/>
        <v>20:59</v>
      </c>
      <c r="O683" t="s">
        <v>3776</v>
      </c>
      <c r="P683" t="s">
        <v>3559</v>
      </c>
      <c r="Q683" t="s">
        <v>656</v>
      </c>
      <c r="R683" s="4" t="str">
        <f t="shared" si="127"/>
        <v>2023-10-04</v>
      </c>
      <c r="S683" s="4" t="str">
        <f t="shared" si="128"/>
        <v>04</v>
      </c>
      <c r="T683" s="4" t="str">
        <f t="shared" si="129"/>
        <v>10</v>
      </c>
      <c r="U683" s="4" t="str">
        <f t="shared" si="130"/>
        <v>2023</v>
      </c>
      <c r="V683" t="str">
        <f t="shared" si="131"/>
        <v>14:03</v>
      </c>
      <c r="W683" t="s">
        <v>3776</v>
      </c>
      <c r="X683">
        <v>1905371872947</v>
      </c>
      <c r="Y683" s="2">
        <v>1905371872947</v>
      </c>
      <c r="Z683" t="s">
        <v>657</v>
      </c>
      <c r="AA683" t="s">
        <v>658</v>
      </c>
      <c r="AB683" t="s">
        <v>35</v>
      </c>
      <c r="AC683" t="s">
        <v>3823</v>
      </c>
      <c r="AD683" t="s">
        <v>659</v>
      </c>
      <c r="AE683" t="s">
        <v>660</v>
      </c>
      <c r="AF683" t="s">
        <v>3581</v>
      </c>
      <c r="AG683" t="s">
        <v>3583</v>
      </c>
    </row>
    <row r="684" spans="1:33" x14ac:dyDescent="0.25">
      <c r="A684" t="s">
        <v>12</v>
      </c>
      <c r="B684">
        <v>750729</v>
      </c>
      <c r="C684" t="s">
        <v>650</v>
      </c>
      <c r="D684" s="4" t="str">
        <f t="shared" si="120"/>
        <v>2023-10-04</v>
      </c>
      <c r="E684" s="2">
        <f t="shared" si="121"/>
        <v>1</v>
      </c>
      <c r="F684" s="2">
        <v>5</v>
      </c>
      <c r="G684" s="2" t="s">
        <v>3830</v>
      </c>
      <c r="H684" s="2">
        <v>8</v>
      </c>
      <c r="I684" s="2">
        <v>40</v>
      </c>
      <c r="J684" s="2">
        <f t="shared" si="122"/>
        <v>-32</v>
      </c>
      <c r="K684" s="4" t="str">
        <f t="shared" si="123"/>
        <v>04</v>
      </c>
      <c r="L684" s="4" t="str">
        <f t="shared" si="124"/>
        <v>10</v>
      </c>
      <c r="M684" s="4" t="str">
        <f t="shared" si="125"/>
        <v>2023</v>
      </c>
      <c r="N684" t="str">
        <f t="shared" si="126"/>
        <v>17:54</v>
      </c>
      <c r="O684" t="s">
        <v>3776</v>
      </c>
      <c r="P684" t="s">
        <v>3559</v>
      </c>
      <c r="Q684" t="s">
        <v>651</v>
      </c>
      <c r="R684" s="4" t="str">
        <f t="shared" si="127"/>
        <v>2023-10-05</v>
      </c>
      <c r="S684" s="4" t="str">
        <f t="shared" si="128"/>
        <v>05</v>
      </c>
      <c r="T684" s="4" t="str">
        <f t="shared" si="129"/>
        <v>10</v>
      </c>
      <c r="U684" s="4" t="str">
        <f t="shared" si="130"/>
        <v>2023</v>
      </c>
      <c r="V684" t="str">
        <f t="shared" si="131"/>
        <v>14:04</v>
      </c>
      <c r="W684" t="s">
        <v>3776</v>
      </c>
      <c r="X684">
        <v>19704701814548</v>
      </c>
      <c r="Y684" s="2">
        <v>19704701814548</v>
      </c>
      <c r="Z684" t="s">
        <v>652</v>
      </c>
      <c r="AA684" t="s">
        <v>653</v>
      </c>
      <c r="AB684" t="s">
        <v>511</v>
      </c>
      <c r="AC684" t="s">
        <v>3817</v>
      </c>
      <c r="AD684" t="s">
        <v>654</v>
      </c>
      <c r="AE684" t="s">
        <v>3780</v>
      </c>
      <c r="AF684" t="s">
        <v>2221</v>
      </c>
      <c r="AG684" t="s">
        <v>3586</v>
      </c>
    </row>
    <row r="685" spans="1:33" x14ac:dyDescent="0.25">
      <c r="A685" t="s">
        <v>12</v>
      </c>
      <c r="B685">
        <v>750827</v>
      </c>
      <c r="C685" t="s">
        <v>646</v>
      </c>
      <c r="D685" s="4" t="str">
        <f t="shared" si="120"/>
        <v>2023-10-04</v>
      </c>
      <c r="E685" s="2">
        <f t="shared" si="121"/>
        <v>6</v>
      </c>
      <c r="F685" s="2">
        <v>5</v>
      </c>
      <c r="G685" s="2" t="s">
        <v>3829</v>
      </c>
      <c r="H685" s="2">
        <v>8</v>
      </c>
      <c r="I685" s="2">
        <v>40</v>
      </c>
      <c r="J685" s="2">
        <f t="shared" si="122"/>
        <v>-32</v>
      </c>
      <c r="K685" s="4" t="str">
        <f t="shared" si="123"/>
        <v>04</v>
      </c>
      <c r="L685" s="4" t="str">
        <f t="shared" si="124"/>
        <v>10</v>
      </c>
      <c r="M685" s="4" t="str">
        <f t="shared" si="125"/>
        <v>2023</v>
      </c>
      <c r="N685" t="str">
        <f t="shared" si="126"/>
        <v>19:37</v>
      </c>
      <c r="O685" t="s">
        <v>3776</v>
      </c>
      <c r="P685" t="s">
        <v>3559</v>
      </c>
      <c r="Q685" t="s">
        <v>643</v>
      </c>
      <c r="R685" s="4" t="str">
        <f t="shared" si="127"/>
        <v>2023-10-10</v>
      </c>
      <c r="S685" s="4" t="str">
        <f t="shared" si="128"/>
        <v>10</v>
      </c>
      <c r="T685" s="4" t="str">
        <f t="shared" si="129"/>
        <v>10</v>
      </c>
      <c r="U685" s="4" t="str">
        <f t="shared" si="130"/>
        <v>2023</v>
      </c>
      <c r="V685" t="str">
        <f t="shared" si="131"/>
        <v>17:03</v>
      </c>
      <c r="W685" t="s">
        <v>3776</v>
      </c>
      <c r="X685">
        <v>414475600052</v>
      </c>
      <c r="Y685" s="2">
        <v>414475600052</v>
      </c>
      <c r="Z685" t="s">
        <v>647</v>
      </c>
      <c r="AA685" t="s">
        <v>648</v>
      </c>
      <c r="AB685" t="s">
        <v>16</v>
      </c>
      <c r="AC685" t="s">
        <v>3821</v>
      </c>
      <c r="AD685" t="s">
        <v>649</v>
      </c>
      <c r="AE685" t="s">
        <v>3781</v>
      </c>
      <c r="AF685" t="s">
        <v>2221</v>
      </c>
      <c r="AG685" t="s">
        <v>3585</v>
      </c>
    </row>
    <row r="686" spans="1:33" x14ac:dyDescent="0.25">
      <c r="A686" t="s">
        <v>12</v>
      </c>
      <c r="B686">
        <v>750862</v>
      </c>
      <c r="C686" t="s">
        <v>642</v>
      </c>
      <c r="D686" s="4" t="str">
        <f t="shared" si="120"/>
        <v>2023-10-04</v>
      </c>
      <c r="E686" s="2">
        <f t="shared" si="121"/>
        <v>6</v>
      </c>
      <c r="F686" s="2">
        <v>5</v>
      </c>
      <c r="G686" s="2" t="s">
        <v>3829</v>
      </c>
      <c r="H686" s="2">
        <v>8</v>
      </c>
      <c r="I686" s="2">
        <v>40</v>
      </c>
      <c r="J686" s="2">
        <f t="shared" si="122"/>
        <v>-32</v>
      </c>
      <c r="K686" s="4" t="str">
        <f t="shared" si="123"/>
        <v>04</v>
      </c>
      <c r="L686" s="4" t="str">
        <f t="shared" si="124"/>
        <v>10</v>
      </c>
      <c r="M686" s="4" t="str">
        <f t="shared" si="125"/>
        <v>2023</v>
      </c>
      <c r="N686" t="str">
        <f t="shared" si="126"/>
        <v>20:15</v>
      </c>
      <c r="O686" t="s">
        <v>3776</v>
      </c>
      <c r="P686" t="s">
        <v>3559</v>
      </c>
      <c r="Q686" t="s">
        <v>643</v>
      </c>
      <c r="R686" s="4" t="str">
        <f t="shared" si="127"/>
        <v>2023-10-10</v>
      </c>
      <c r="S686" s="4" t="str">
        <f t="shared" si="128"/>
        <v>10</v>
      </c>
      <c r="T686" s="4" t="str">
        <f t="shared" si="129"/>
        <v>10</v>
      </c>
      <c r="U686" s="4" t="str">
        <f t="shared" si="130"/>
        <v>2023</v>
      </c>
      <c r="V686" t="str">
        <f t="shared" si="131"/>
        <v>17:03</v>
      </c>
      <c r="W686" t="s">
        <v>3776</v>
      </c>
      <c r="X686">
        <v>9673272229908</v>
      </c>
      <c r="Y686" s="2">
        <v>9673272229908</v>
      </c>
      <c r="Z686" t="s">
        <v>197</v>
      </c>
      <c r="AA686" t="s">
        <v>198</v>
      </c>
      <c r="AB686" t="s">
        <v>16</v>
      </c>
      <c r="AC686" t="s">
        <v>3821</v>
      </c>
      <c r="AD686" t="s">
        <v>644</v>
      </c>
      <c r="AE686" t="s">
        <v>645</v>
      </c>
      <c r="AF686" t="s">
        <v>3576</v>
      </c>
      <c r="AG686" t="s">
        <v>3577</v>
      </c>
    </row>
    <row r="687" spans="1:33" x14ac:dyDescent="0.25">
      <c r="A687" t="s">
        <v>12</v>
      </c>
      <c r="B687">
        <v>751022</v>
      </c>
      <c r="C687" t="s">
        <v>636</v>
      </c>
      <c r="D687" s="4" t="str">
        <f t="shared" si="120"/>
        <v>2023-10-05</v>
      </c>
      <c r="E687" s="2">
        <f t="shared" si="121"/>
        <v>18</v>
      </c>
      <c r="F687" s="2">
        <v>5</v>
      </c>
      <c r="G687" s="2" t="s">
        <v>3829</v>
      </c>
      <c r="H687" s="2">
        <v>8</v>
      </c>
      <c r="I687" s="2">
        <v>40</v>
      </c>
      <c r="J687" s="2">
        <f t="shared" si="122"/>
        <v>-32</v>
      </c>
      <c r="K687" s="4" t="str">
        <f t="shared" si="123"/>
        <v>05</v>
      </c>
      <c r="L687" s="4" t="str">
        <f t="shared" si="124"/>
        <v>10</v>
      </c>
      <c r="M687" s="4" t="str">
        <f t="shared" si="125"/>
        <v>2023</v>
      </c>
      <c r="N687" t="str">
        <f t="shared" si="126"/>
        <v>11:12</v>
      </c>
      <c r="O687" t="s">
        <v>3776</v>
      </c>
      <c r="P687" t="s">
        <v>3559</v>
      </c>
      <c r="Q687" t="s">
        <v>637</v>
      </c>
      <c r="R687" s="4" t="str">
        <f t="shared" si="127"/>
        <v>2023-10-23</v>
      </c>
      <c r="S687" s="4" t="str">
        <f t="shared" si="128"/>
        <v>23</v>
      </c>
      <c r="T687" s="4" t="str">
        <f t="shared" si="129"/>
        <v>10</v>
      </c>
      <c r="U687" s="4" t="str">
        <f t="shared" si="130"/>
        <v>2023</v>
      </c>
      <c r="V687" t="str">
        <f t="shared" si="131"/>
        <v>15:03</v>
      </c>
      <c r="W687" t="s">
        <v>3776</v>
      </c>
      <c r="X687">
        <v>19768693665556</v>
      </c>
      <c r="Y687" s="2">
        <v>19768693665556</v>
      </c>
      <c r="Z687" t="s">
        <v>638</v>
      </c>
      <c r="AA687" t="s">
        <v>639</v>
      </c>
      <c r="AB687" t="s">
        <v>511</v>
      </c>
      <c r="AC687" t="s">
        <v>3817</v>
      </c>
      <c r="AD687" t="s">
        <v>640</v>
      </c>
      <c r="AE687" t="s">
        <v>641</v>
      </c>
      <c r="AF687" t="s">
        <v>3581</v>
      </c>
      <c r="AG687" t="s">
        <v>3587</v>
      </c>
    </row>
    <row r="688" spans="1:33" x14ac:dyDescent="0.25">
      <c r="A688" t="s">
        <v>12</v>
      </c>
      <c r="B688">
        <v>751079</v>
      </c>
      <c r="C688" t="s">
        <v>630</v>
      </c>
      <c r="D688" s="4" t="str">
        <f t="shared" si="120"/>
        <v>2023-10-05</v>
      </c>
      <c r="E688" s="2">
        <f t="shared" si="121"/>
        <v>0</v>
      </c>
      <c r="F688" s="2">
        <v>5</v>
      </c>
      <c r="G688" s="2" t="s">
        <v>3830</v>
      </c>
      <c r="H688" s="2">
        <v>8</v>
      </c>
      <c r="I688" s="2">
        <v>40</v>
      </c>
      <c r="J688" s="2">
        <f t="shared" si="122"/>
        <v>-32</v>
      </c>
      <c r="K688" s="4" t="str">
        <f t="shared" si="123"/>
        <v>05</v>
      </c>
      <c r="L688" s="4" t="str">
        <f t="shared" si="124"/>
        <v>10</v>
      </c>
      <c r="M688" s="4" t="str">
        <f t="shared" si="125"/>
        <v>2023</v>
      </c>
      <c r="N688" t="str">
        <f t="shared" si="126"/>
        <v>12:59</v>
      </c>
      <c r="O688" t="s">
        <v>3776</v>
      </c>
      <c r="P688" t="s">
        <v>3559</v>
      </c>
      <c r="Q688" t="s">
        <v>631</v>
      </c>
      <c r="R688" s="4" t="str">
        <f t="shared" si="127"/>
        <v>2023-10-05</v>
      </c>
      <c r="S688" s="4" t="str">
        <f t="shared" si="128"/>
        <v>05</v>
      </c>
      <c r="T688" s="4" t="str">
        <f t="shared" si="129"/>
        <v>10</v>
      </c>
      <c r="U688" s="4" t="str">
        <f t="shared" si="130"/>
        <v>2023</v>
      </c>
      <c r="V688" t="str">
        <f t="shared" si="131"/>
        <v>17:05</v>
      </c>
      <c r="W688" t="s">
        <v>3776</v>
      </c>
      <c r="X688">
        <v>16652666615956</v>
      </c>
      <c r="Y688" s="2">
        <v>16652666615956</v>
      </c>
      <c r="Z688" t="s">
        <v>632</v>
      </c>
      <c r="AA688" t="s">
        <v>633</v>
      </c>
      <c r="AB688" t="s">
        <v>94</v>
      </c>
      <c r="AC688" t="s">
        <v>3823</v>
      </c>
      <c r="AD688" t="s">
        <v>634</v>
      </c>
      <c r="AE688" t="s">
        <v>635</v>
      </c>
      <c r="AF688" t="s">
        <v>3581</v>
      </c>
      <c r="AG688" t="s">
        <v>3588</v>
      </c>
    </row>
    <row r="689" spans="1:33" x14ac:dyDescent="0.25">
      <c r="A689" t="s">
        <v>12</v>
      </c>
      <c r="B689">
        <v>751155</v>
      </c>
      <c r="C689" t="s">
        <v>624</v>
      </c>
      <c r="D689" s="4" t="str">
        <f t="shared" si="120"/>
        <v>2023-10-05</v>
      </c>
      <c r="E689" s="2">
        <f t="shared" si="121"/>
        <v>18</v>
      </c>
      <c r="F689" s="2">
        <v>5</v>
      </c>
      <c r="G689" s="2" t="s">
        <v>3829</v>
      </c>
      <c r="H689" s="2">
        <v>8</v>
      </c>
      <c r="I689" s="2">
        <v>40</v>
      </c>
      <c r="J689" s="2">
        <f t="shared" si="122"/>
        <v>-32</v>
      </c>
      <c r="K689" s="4" t="str">
        <f t="shared" si="123"/>
        <v>05</v>
      </c>
      <c r="L689" s="4" t="str">
        <f t="shared" si="124"/>
        <v>10</v>
      </c>
      <c r="M689" s="4" t="str">
        <f t="shared" si="125"/>
        <v>2023</v>
      </c>
      <c r="N689" t="str">
        <f t="shared" si="126"/>
        <v>14:35</v>
      </c>
      <c r="O689" t="s">
        <v>3776</v>
      </c>
      <c r="P689" t="s">
        <v>3559</v>
      </c>
      <c r="Q689" t="s">
        <v>625</v>
      </c>
      <c r="R689" s="4" t="str">
        <f t="shared" si="127"/>
        <v>2023-10-23</v>
      </c>
      <c r="S689" s="4" t="str">
        <f t="shared" si="128"/>
        <v>23</v>
      </c>
      <c r="T689" s="4" t="str">
        <f t="shared" si="129"/>
        <v>10</v>
      </c>
      <c r="U689" s="4" t="str">
        <f t="shared" si="130"/>
        <v>2023</v>
      </c>
      <c r="V689" t="str">
        <f t="shared" si="131"/>
        <v>14:03</v>
      </c>
      <c r="W689" t="s">
        <v>3776</v>
      </c>
      <c r="X689">
        <v>378205706372</v>
      </c>
      <c r="Y689" s="2">
        <v>378205706372</v>
      </c>
      <c r="Z689" t="s">
        <v>626</v>
      </c>
      <c r="AA689" t="s">
        <v>627</v>
      </c>
      <c r="AB689" t="s">
        <v>604</v>
      </c>
      <c r="AC689" t="s">
        <v>3817</v>
      </c>
      <c r="AD689" t="s">
        <v>628</v>
      </c>
      <c r="AE689" t="s">
        <v>629</v>
      </c>
      <c r="AF689" t="s">
        <v>3578</v>
      </c>
      <c r="AG689" t="s">
        <v>3587</v>
      </c>
    </row>
    <row r="690" spans="1:33" x14ac:dyDescent="0.25">
      <c r="A690" t="s">
        <v>12</v>
      </c>
      <c r="B690">
        <v>751326</v>
      </c>
      <c r="C690" t="s">
        <v>620</v>
      </c>
      <c r="D690" s="4" t="str">
        <f t="shared" si="120"/>
        <v>2023-10-05</v>
      </c>
      <c r="E690" s="2">
        <f t="shared" si="121"/>
        <v>5</v>
      </c>
      <c r="F690" s="2">
        <v>5</v>
      </c>
      <c r="G690" s="2" t="s">
        <v>3830</v>
      </c>
      <c r="H690" s="2">
        <v>8</v>
      </c>
      <c r="I690" s="2">
        <v>40</v>
      </c>
      <c r="J690" s="2">
        <f t="shared" si="122"/>
        <v>-32</v>
      </c>
      <c r="K690" s="4" t="str">
        <f t="shared" si="123"/>
        <v>05</v>
      </c>
      <c r="L690" s="4" t="str">
        <f t="shared" si="124"/>
        <v>10</v>
      </c>
      <c r="M690" s="4" t="str">
        <f t="shared" si="125"/>
        <v>2023</v>
      </c>
      <c r="N690" t="str">
        <f t="shared" si="126"/>
        <v>18:47</v>
      </c>
      <c r="O690" t="s">
        <v>3776</v>
      </c>
      <c r="P690" t="s">
        <v>3559</v>
      </c>
      <c r="Q690" t="s">
        <v>621</v>
      </c>
      <c r="R690" s="4" t="str">
        <f t="shared" si="127"/>
        <v>2023-10-10</v>
      </c>
      <c r="S690" s="4" t="str">
        <f t="shared" si="128"/>
        <v>10</v>
      </c>
      <c r="T690" s="4" t="str">
        <f t="shared" si="129"/>
        <v>10</v>
      </c>
      <c r="U690" s="4" t="str">
        <f t="shared" si="130"/>
        <v>2023</v>
      </c>
      <c r="V690" t="str">
        <f t="shared" si="131"/>
        <v>20:04</v>
      </c>
      <c r="W690" t="s">
        <v>3776</v>
      </c>
      <c r="X690">
        <v>10752328133652</v>
      </c>
      <c r="Y690" s="2">
        <v>10752328133652</v>
      </c>
      <c r="Z690" t="s">
        <v>77</v>
      </c>
      <c r="AA690" t="s">
        <v>78</v>
      </c>
      <c r="AB690" t="s">
        <v>16</v>
      </c>
      <c r="AC690" t="s">
        <v>3821</v>
      </c>
      <c r="AD690" t="s">
        <v>622</v>
      </c>
      <c r="AE690" t="s">
        <v>623</v>
      </c>
      <c r="AF690" t="s">
        <v>3573</v>
      </c>
      <c r="AG690" t="s">
        <v>3573</v>
      </c>
    </row>
    <row r="691" spans="1:33" x14ac:dyDescent="0.25">
      <c r="A691" t="s">
        <v>12</v>
      </c>
      <c r="B691">
        <v>751992</v>
      </c>
      <c r="C691" t="s">
        <v>616</v>
      </c>
      <c r="D691" s="4" t="str">
        <f t="shared" si="120"/>
        <v>2023-10-09</v>
      </c>
      <c r="E691" s="2">
        <f t="shared" si="121"/>
        <v>25</v>
      </c>
      <c r="F691" s="2">
        <v>5</v>
      </c>
      <c r="G691" s="2" t="s">
        <v>3829</v>
      </c>
      <c r="H691" s="2">
        <v>8</v>
      </c>
      <c r="I691" s="2">
        <v>40</v>
      </c>
      <c r="J691" s="2">
        <f t="shared" si="122"/>
        <v>-32</v>
      </c>
      <c r="K691" s="4" t="str">
        <f t="shared" si="123"/>
        <v>09</v>
      </c>
      <c r="L691" s="4" t="str">
        <f t="shared" si="124"/>
        <v>10</v>
      </c>
      <c r="M691" s="4" t="str">
        <f t="shared" si="125"/>
        <v>2023</v>
      </c>
      <c r="N691" t="str">
        <f t="shared" si="126"/>
        <v>16:35</v>
      </c>
      <c r="O691" t="s">
        <v>3776</v>
      </c>
      <c r="P691" t="s">
        <v>3559</v>
      </c>
      <c r="Q691" t="s">
        <v>617</v>
      </c>
      <c r="R691" s="4" t="str">
        <f t="shared" si="127"/>
        <v>2023-11-03</v>
      </c>
      <c r="S691" s="4" t="str">
        <f t="shared" si="128"/>
        <v>03</v>
      </c>
      <c r="T691" s="4" t="str">
        <f t="shared" si="129"/>
        <v>11</v>
      </c>
      <c r="U691" s="4" t="str">
        <f t="shared" si="130"/>
        <v>2023</v>
      </c>
      <c r="V691" t="str">
        <f t="shared" si="131"/>
        <v>13:02</v>
      </c>
      <c r="W691" t="s">
        <v>3792</v>
      </c>
      <c r="X691">
        <v>10642506220692</v>
      </c>
      <c r="Y691" s="2">
        <v>10642506220692</v>
      </c>
      <c r="Z691" t="s">
        <v>509</v>
      </c>
      <c r="AA691" t="s">
        <v>510</v>
      </c>
      <c r="AB691" t="s">
        <v>511</v>
      </c>
      <c r="AC691" t="s">
        <v>3816</v>
      </c>
      <c r="AD691" t="s">
        <v>618</v>
      </c>
      <c r="AE691" t="s">
        <v>619</v>
      </c>
      <c r="AF691" t="s">
        <v>3574</v>
      </c>
      <c r="AG691" t="s">
        <v>3575</v>
      </c>
    </row>
    <row r="692" spans="1:33" x14ac:dyDescent="0.25">
      <c r="A692" t="s">
        <v>12</v>
      </c>
      <c r="B692">
        <v>752156</v>
      </c>
      <c r="C692" t="s">
        <v>612</v>
      </c>
      <c r="D692" s="4" t="str">
        <f t="shared" si="120"/>
        <v>2023-10-10</v>
      </c>
      <c r="E692" s="2">
        <f t="shared" si="121"/>
        <v>0</v>
      </c>
      <c r="F692" s="2">
        <v>5</v>
      </c>
      <c r="G692" s="2" t="s">
        <v>3830</v>
      </c>
      <c r="H692" s="2">
        <v>8</v>
      </c>
      <c r="I692" s="2">
        <v>40</v>
      </c>
      <c r="J692" s="2">
        <f t="shared" si="122"/>
        <v>-32</v>
      </c>
      <c r="K692" s="4" t="str">
        <f t="shared" si="123"/>
        <v>10</v>
      </c>
      <c r="L692" s="4" t="str">
        <f t="shared" si="124"/>
        <v>10</v>
      </c>
      <c r="M692" s="4" t="str">
        <f t="shared" si="125"/>
        <v>2023</v>
      </c>
      <c r="N692" t="str">
        <f t="shared" si="126"/>
        <v>13:06</v>
      </c>
      <c r="O692" t="s">
        <v>3776</v>
      </c>
      <c r="P692" t="s">
        <v>3559</v>
      </c>
      <c r="Q692" t="s">
        <v>613</v>
      </c>
      <c r="R692" s="4" t="str">
        <f t="shared" si="127"/>
        <v>2023-10-10</v>
      </c>
      <c r="S692" s="4" t="str">
        <f t="shared" si="128"/>
        <v>10</v>
      </c>
      <c r="T692" s="4" t="str">
        <f t="shared" si="129"/>
        <v>10</v>
      </c>
      <c r="U692" s="4" t="str">
        <f t="shared" si="130"/>
        <v>2023</v>
      </c>
      <c r="V692" t="str">
        <f t="shared" si="131"/>
        <v>20:04</v>
      </c>
      <c r="W692" t="s">
        <v>3776</v>
      </c>
      <c r="X692">
        <v>10753508536468</v>
      </c>
      <c r="Y692" s="2">
        <v>10753508536468</v>
      </c>
      <c r="Z692" t="s">
        <v>391</v>
      </c>
      <c r="AA692" t="s">
        <v>392</v>
      </c>
      <c r="AB692" t="s">
        <v>16</v>
      </c>
      <c r="AC692" t="s">
        <v>3821</v>
      </c>
      <c r="AD692" t="s">
        <v>614</v>
      </c>
      <c r="AE692" t="s">
        <v>615</v>
      </c>
      <c r="AF692" t="s">
        <v>3576</v>
      </c>
      <c r="AG692" t="s">
        <v>3577</v>
      </c>
    </row>
    <row r="693" spans="1:33" x14ac:dyDescent="0.25">
      <c r="A693" t="s">
        <v>12</v>
      </c>
      <c r="B693">
        <v>752182</v>
      </c>
      <c r="C693" t="s">
        <v>607</v>
      </c>
      <c r="D693" s="4" t="str">
        <f t="shared" si="120"/>
        <v>2023-10-10</v>
      </c>
      <c r="E693" s="2">
        <f t="shared" si="121"/>
        <v>31</v>
      </c>
      <c r="F693" s="2">
        <v>5</v>
      </c>
      <c r="G693" s="2" t="s">
        <v>3829</v>
      </c>
      <c r="H693" s="2">
        <v>8</v>
      </c>
      <c r="I693" s="2">
        <v>40</v>
      </c>
      <c r="J693" s="2">
        <f t="shared" si="122"/>
        <v>-32</v>
      </c>
      <c r="K693" s="4" t="str">
        <f t="shared" si="123"/>
        <v>10</v>
      </c>
      <c r="L693" s="4" t="str">
        <f t="shared" si="124"/>
        <v>10</v>
      </c>
      <c r="M693" s="4" t="str">
        <f t="shared" si="125"/>
        <v>2023</v>
      </c>
      <c r="N693" t="str">
        <f t="shared" si="126"/>
        <v>13:56</v>
      </c>
      <c r="O693" t="s">
        <v>3776</v>
      </c>
      <c r="P693" t="s">
        <v>3559</v>
      </c>
      <c r="Q693" t="s">
        <v>505</v>
      </c>
      <c r="R693" s="4" t="str">
        <f t="shared" si="127"/>
        <v>2023-11-10</v>
      </c>
      <c r="S693" s="4" t="str">
        <f t="shared" si="128"/>
        <v>10</v>
      </c>
      <c r="T693" s="4" t="str">
        <f t="shared" si="129"/>
        <v>11</v>
      </c>
      <c r="U693" s="4" t="str">
        <f t="shared" si="130"/>
        <v>2023</v>
      </c>
      <c r="V693" t="str">
        <f t="shared" si="131"/>
        <v>14:03</v>
      </c>
      <c r="W693" t="s">
        <v>3792</v>
      </c>
      <c r="X693">
        <v>17495982790036</v>
      </c>
      <c r="Y693" s="2">
        <v>17495982790036</v>
      </c>
      <c r="Z693" t="s">
        <v>608</v>
      </c>
      <c r="AA693" t="s">
        <v>609</v>
      </c>
      <c r="AB693" t="s">
        <v>16</v>
      </c>
      <c r="AC693" t="s">
        <v>3816</v>
      </c>
      <c r="AD693" t="s">
        <v>610</v>
      </c>
      <c r="AE693" t="s">
        <v>611</v>
      </c>
      <c r="AF693" t="s">
        <v>2221</v>
      </c>
      <c r="AG693" t="s">
        <v>3575</v>
      </c>
    </row>
    <row r="694" spans="1:33" x14ac:dyDescent="0.25">
      <c r="A694" t="s">
        <v>12</v>
      </c>
      <c r="B694">
        <v>752298</v>
      </c>
      <c r="C694" t="s">
        <v>600</v>
      </c>
      <c r="D694" s="4" t="str">
        <f t="shared" si="120"/>
        <v>2023-10-10</v>
      </c>
      <c r="E694" s="2">
        <f t="shared" si="121"/>
        <v>16</v>
      </c>
      <c r="F694" s="2">
        <v>5</v>
      </c>
      <c r="G694" s="2" t="s">
        <v>3829</v>
      </c>
      <c r="H694" s="2">
        <v>8</v>
      </c>
      <c r="I694" s="2">
        <v>40</v>
      </c>
      <c r="J694" s="2">
        <f t="shared" si="122"/>
        <v>-32</v>
      </c>
      <c r="K694" s="4" t="str">
        <f t="shared" si="123"/>
        <v>10</v>
      </c>
      <c r="L694" s="4" t="str">
        <f t="shared" si="124"/>
        <v>10</v>
      </c>
      <c r="M694" s="4" t="str">
        <f t="shared" si="125"/>
        <v>2023</v>
      </c>
      <c r="N694" t="str">
        <f t="shared" si="126"/>
        <v>16:21</v>
      </c>
      <c r="O694" t="s">
        <v>3776</v>
      </c>
      <c r="P694" t="s">
        <v>3559</v>
      </c>
      <c r="Q694" t="s">
        <v>601</v>
      </c>
      <c r="R694" s="4" t="str">
        <f t="shared" si="127"/>
        <v>2023-10-26</v>
      </c>
      <c r="S694" s="4" t="str">
        <f t="shared" si="128"/>
        <v>26</v>
      </c>
      <c r="T694" s="4" t="str">
        <f t="shared" si="129"/>
        <v>10</v>
      </c>
      <c r="U694" s="4" t="str">
        <f t="shared" si="130"/>
        <v>2023</v>
      </c>
      <c r="V694" t="str">
        <f t="shared" si="131"/>
        <v>14:03</v>
      </c>
      <c r="W694" t="s">
        <v>3776</v>
      </c>
      <c r="X694">
        <v>5735615173012</v>
      </c>
      <c r="Y694" s="2">
        <v>5735615173012</v>
      </c>
      <c r="Z694" t="s">
        <v>602</v>
      </c>
      <c r="AA694" t="s">
        <v>603</v>
      </c>
      <c r="AB694" t="s">
        <v>604</v>
      </c>
      <c r="AC694" t="s">
        <v>3817</v>
      </c>
      <c r="AD694" t="s">
        <v>605</v>
      </c>
      <c r="AE694" t="s">
        <v>606</v>
      </c>
      <c r="AF694" t="s">
        <v>2221</v>
      </c>
      <c r="AG694" t="s">
        <v>3587</v>
      </c>
    </row>
    <row r="695" spans="1:33" x14ac:dyDescent="0.25">
      <c r="A695" t="s">
        <v>12</v>
      </c>
      <c r="B695">
        <v>752486</v>
      </c>
      <c r="C695" t="s">
        <v>597</v>
      </c>
      <c r="D695" s="4" t="str">
        <f t="shared" si="120"/>
        <v>2023-10-10</v>
      </c>
      <c r="E695" s="2">
        <f t="shared" si="121"/>
        <v>28</v>
      </c>
      <c r="F695" s="2">
        <v>5</v>
      </c>
      <c r="G695" s="2" t="s">
        <v>3829</v>
      </c>
      <c r="H695" s="2">
        <v>8</v>
      </c>
      <c r="I695" s="2">
        <v>40</v>
      </c>
      <c r="J695" s="2">
        <f t="shared" si="122"/>
        <v>-32</v>
      </c>
      <c r="K695" s="4" t="str">
        <f t="shared" si="123"/>
        <v>10</v>
      </c>
      <c r="L695" s="4" t="str">
        <f t="shared" si="124"/>
        <v>10</v>
      </c>
      <c r="M695" s="4" t="str">
        <f t="shared" si="125"/>
        <v>2023</v>
      </c>
      <c r="N695" t="str">
        <f t="shared" si="126"/>
        <v>19:33</v>
      </c>
      <c r="O695" t="s">
        <v>3776</v>
      </c>
      <c r="P695" t="s">
        <v>3559</v>
      </c>
      <c r="Q695" t="s">
        <v>330</v>
      </c>
      <c r="R695" s="4" t="str">
        <f t="shared" si="127"/>
        <v>2023-11-07</v>
      </c>
      <c r="S695" s="4" t="str">
        <f t="shared" si="128"/>
        <v>07</v>
      </c>
      <c r="T695" s="4" t="str">
        <f t="shared" si="129"/>
        <v>11</v>
      </c>
      <c r="U695" s="4" t="str">
        <f t="shared" si="130"/>
        <v>2023</v>
      </c>
      <c r="V695" t="str">
        <f t="shared" si="131"/>
        <v>13:02</v>
      </c>
      <c r="W695" t="s">
        <v>3792</v>
      </c>
      <c r="X695">
        <v>19898946863636</v>
      </c>
      <c r="Y695" s="2">
        <v>19898946863636</v>
      </c>
      <c r="Z695" t="s">
        <v>598</v>
      </c>
      <c r="AA695" t="s">
        <v>3617</v>
      </c>
      <c r="AB695" t="s">
        <v>16</v>
      </c>
      <c r="AC695" t="s">
        <v>3816</v>
      </c>
      <c r="AD695" t="s">
        <v>599</v>
      </c>
      <c r="AE695" t="s">
        <v>3618</v>
      </c>
      <c r="AF695" t="s">
        <v>2221</v>
      </c>
      <c r="AG695" t="s">
        <v>3585</v>
      </c>
    </row>
    <row r="696" spans="1:33" x14ac:dyDescent="0.25">
      <c r="A696" t="s">
        <v>12</v>
      </c>
      <c r="B696">
        <v>752686</v>
      </c>
      <c r="C696" t="s">
        <v>594</v>
      </c>
      <c r="D696" s="4" t="str">
        <f t="shared" si="120"/>
        <v>2023-10-11</v>
      </c>
      <c r="E696" s="2">
        <f t="shared" si="121"/>
        <v>30</v>
      </c>
      <c r="F696" s="2">
        <v>5</v>
      </c>
      <c r="G696" s="2" t="s">
        <v>3829</v>
      </c>
      <c r="H696" s="2">
        <v>8</v>
      </c>
      <c r="I696" s="2">
        <v>40</v>
      </c>
      <c r="J696" s="2">
        <f t="shared" si="122"/>
        <v>-32</v>
      </c>
      <c r="K696" s="4" t="str">
        <f t="shared" si="123"/>
        <v>11</v>
      </c>
      <c r="L696" s="4" t="str">
        <f t="shared" si="124"/>
        <v>10</v>
      </c>
      <c r="M696" s="4" t="str">
        <f t="shared" si="125"/>
        <v>2023</v>
      </c>
      <c r="N696" t="str">
        <f t="shared" si="126"/>
        <v>01:22</v>
      </c>
      <c r="O696" t="s">
        <v>3776</v>
      </c>
      <c r="P696" t="s">
        <v>3559</v>
      </c>
      <c r="Q696" t="s">
        <v>505</v>
      </c>
      <c r="R696" s="4" t="str">
        <f t="shared" si="127"/>
        <v>2023-11-10</v>
      </c>
      <c r="S696" s="4" t="str">
        <f t="shared" si="128"/>
        <v>10</v>
      </c>
      <c r="T696" s="4" t="str">
        <f t="shared" si="129"/>
        <v>11</v>
      </c>
      <c r="U696" s="4" t="str">
        <f t="shared" si="130"/>
        <v>2023</v>
      </c>
      <c r="V696" t="str">
        <f t="shared" si="131"/>
        <v>14:03</v>
      </c>
      <c r="W696" t="s">
        <v>3792</v>
      </c>
      <c r="X696">
        <v>423761250092</v>
      </c>
      <c r="Y696" s="2">
        <v>423761250092</v>
      </c>
      <c r="Z696" t="s">
        <v>371</v>
      </c>
      <c r="AA696" t="s">
        <v>372</v>
      </c>
      <c r="AB696" t="s">
        <v>16</v>
      </c>
      <c r="AC696" t="s">
        <v>3816</v>
      </c>
      <c r="AD696" t="s">
        <v>595</v>
      </c>
      <c r="AE696" t="s">
        <v>596</v>
      </c>
      <c r="AF696" t="s">
        <v>3576</v>
      </c>
      <c r="AG696" t="s">
        <v>3577</v>
      </c>
    </row>
    <row r="697" spans="1:33" x14ac:dyDescent="0.25">
      <c r="A697" t="s">
        <v>12</v>
      </c>
      <c r="B697">
        <v>752730</v>
      </c>
      <c r="C697" t="s">
        <v>588</v>
      </c>
      <c r="D697" s="4" t="str">
        <f t="shared" si="120"/>
        <v>2023-10-11</v>
      </c>
      <c r="E697" s="2">
        <f t="shared" si="121"/>
        <v>0</v>
      </c>
      <c r="F697" s="2">
        <v>5</v>
      </c>
      <c r="G697" s="2" t="s">
        <v>3830</v>
      </c>
      <c r="H697" s="2">
        <v>8</v>
      </c>
      <c r="I697" s="2">
        <v>40</v>
      </c>
      <c r="J697" s="2">
        <f t="shared" si="122"/>
        <v>-32</v>
      </c>
      <c r="K697" s="4" t="str">
        <f t="shared" si="123"/>
        <v>11</v>
      </c>
      <c r="L697" s="4" t="str">
        <f t="shared" si="124"/>
        <v>10</v>
      </c>
      <c r="M697" s="4" t="str">
        <f t="shared" si="125"/>
        <v>2023</v>
      </c>
      <c r="N697" t="str">
        <f t="shared" si="126"/>
        <v>10:40</v>
      </c>
      <c r="O697" t="s">
        <v>3776</v>
      </c>
      <c r="P697" t="s">
        <v>3559</v>
      </c>
      <c r="Q697" t="s">
        <v>589</v>
      </c>
      <c r="R697" s="4" t="str">
        <f t="shared" si="127"/>
        <v>2023-10-11</v>
      </c>
      <c r="S697" s="4" t="str">
        <f t="shared" si="128"/>
        <v>11</v>
      </c>
      <c r="T697" s="4" t="str">
        <f t="shared" si="129"/>
        <v>10</v>
      </c>
      <c r="U697" s="4" t="str">
        <f t="shared" si="130"/>
        <v>2023</v>
      </c>
      <c r="V697" t="str">
        <f t="shared" si="131"/>
        <v>15:03</v>
      </c>
      <c r="W697" t="s">
        <v>3776</v>
      </c>
      <c r="X697">
        <v>19929673666196</v>
      </c>
      <c r="Y697" s="2">
        <v>19929673666196</v>
      </c>
      <c r="Z697" t="s">
        <v>590</v>
      </c>
      <c r="AA697" t="s">
        <v>591</v>
      </c>
      <c r="AB697" t="s">
        <v>35</v>
      </c>
      <c r="AC697" t="s">
        <v>3823</v>
      </c>
      <c r="AD697" t="s">
        <v>592</v>
      </c>
      <c r="AE697" t="s">
        <v>593</v>
      </c>
      <c r="AF697" t="s">
        <v>3578</v>
      </c>
      <c r="AG697" t="s">
        <v>3582</v>
      </c>
    </row>
    <row r="698" spans="1:33" x14ac:dyDescent="0.25">
      <c r="A698" t="s">
        <v>12</v>
      </c>
      <c r="B698">
        <v>752734</v>
      </c>
      <c r="C698" t="s">
        <v>583</v>
      </c>
      <c r="D698" s="4" t="str">
        <f t="shared" si="120"/>
        <v>2023-10-11</v>
      </c>
      <c r="E698" s="2">
        <f t="shared" si="121"/>
        <v>27</v>
      </c>
      <c r="F698" s="2">
        <v>5</v>
      </c>
      <c r="G698" s="2" t="s">
        <v>3829</v>
      </c>
      <c r="H698" s="2">
        <v>8</v>
      </c>
      <c r="I698" s="2">
        <v>40</v>
      </c>
      <c r="J698" s="2">
        <f t="shared" si="122"/>
        <v>-32</v>
      </c>
      <c r="K698" s="4" t="str">
        <f t="shared" si="123"/>
        <v>11</v>
      </c>
      <c r="L698" s="4" t="str">
        <f t="shared" si="124"/>
        <v>10</v>
      </c>
      <c r="M698" s="4" t="str">
        <f t="shared" si="125"/>
        <v>2023</v>
      </c>
      <c r="N698" t="str">
        <f t="shared" si="126"/>
        <v>11:08</v>
      </c>
      <c r="O698" t="s">
        <v>3776</v>
      </c>
      <c r="P698" t="s">
        <v>3559</v>
      </c>
      <c r="Q698" t="s">
        <v>330</v>
      </c>
      <c r="R698" s="4" t="str">
        <f t="shared" si="127"/>
        <v>2023-11-07</v>
      </c>
      <c r="S698" s="4" t="str">
        <f t="shared" si="128"/>
        <v>07</v>
      </c>
      <c r="T698" s="4" t="str">
        <f t="shared" si="129"/>
        <v>11</v>
      </c>
      <c r="U698" s="4" t="str">
        <f t="shared" si="130"/>
        <v>2023</v>
      </c>
      <c r="V698" t="str">
        <f t="shared" si="131"/>
        <v>13:02</v>
      </c>
      <c r="W698" t="s">
        <v>3792</v>
      </c>
      <c r="X698">
        <v>19930367408404</v>
      </c>
      <c r="Y698" s="2">
        <v>19930367408404</v>
      </c>
      <c r="Z698" t="s">
        <v>584</v>
      </c>
      <c r="AA698" t="s">
        <v>585</v>
      </c>
      <c r="AB698" t="s">
        <v>16</v>
      </c>
      <c r="AC698" t="s">
        <v>3816</v>
      </c>
      <c r="AD698" t="s">
        <v>586</v>
      </c>
      <c r="AE698" t="s">
        <v>587</v>
      </c>
      <c r="AF698" t="s">
        <v>2221</v>
      </c>
      <c r="AG698" t="s">
        <v>3580</v>
      </c>
    </row>
    <row r="699" spans="1:33" x14ac:dyDescent="0.25">
      <c r="A699" t="s">
        <v>12</v>
      </c>
      <c r="B699">
        <v>753201</v>
      </c>
      <c r="C699" t="s">
        <v>578</v>
      </c>
      <c r="D699" s="4" t="str">
        <f t="shared" si="120"/>
        <v>2023-10-12</v>
      </c>
      <c r="E699" s="2">
        <f t="shared" si="121"/>
        <v>0</v>
      </c>
      <c r="F699" s="2">
        <v>5</v>
      </c>
      <c r="G699" s="2" t="s">
        <v>3830</v>
      </c>
      <c r="H699" s="2">
        <v>8</v>
      </c>
      <c r="I699" s="2">
        <v>40</v>
      </c>
      <c r="J699" s="2">
        <f t="shared" si="122"/>
        <v>-32</v>
      </c>
      <c r="K699" s="4" t="str">
        <f t="shared" si="123"/>
        <v>12</v>
      </c>
      <c r="L699" s="4" t="str">
        <f t="shared" si="124"/>
        <v>10</v>
      </c>
      <c r="M699" s="4" t="str">
        <f t="shared" si="125"/>
        <v>2023</v>
      </c>
      <c r="N699" t="str">
        <f t="shared" si="126"/>
        <v>11:01</v>
      </c>
      <c r="O699" t="s">
        <v>3776</v>
      </c>
      <c r="P699" t="s">
        <v>3559</v>
      </c>
      <c r="Q699" t="s">
        <v>579</v>
      </c>
      <c r="R699" s="4" t="str">
        <f t="shared" si="127"/>
        <v>2023-10-12</v>
      </c>
      <c r="S699" s="4" t="str">
        <f t="shared" si="128"/>
        <v>12</v>
      </c>
      <c r="T699" s="4" t="str">
        <f t="shared" si="129"/>
        <v>10</v>
      </c>
      <c r="U699" s="4" t="str">
        <f t="shared" si="130"/>
        <v>2023</v>
      </c>
      <c r="V699" t="str">
        <f t="shared" si="131"/>
        <v>14:04</v>
      </c>
      <c r="W699" t="s">
        <v>3776</v>
      </c>
      <c r="X699">
        <v>19959989617428</v>
      </c>
      <c r="Y699" s="2">
        <v>19959989617428</v>
      </c>
      <c r="Z699" t="s">
        <v>580</v>
      </c>
      <c r="AA699" t="s">
        <v>581</v>
      </c>
      <c r="AB699" t="s">
        <v>35</v>
      </c>
      <c r="AC699" t="s">
        <v>2977</v>
      </c>
      <c r="AD699" t="s">
        <v>582</v>
      </c>
      <c r="AE699" t="s">
        <v>3782</v>
      </c>
      <c r="AF699" t="s">
        <v>2221</v>
      </c>
      <c r="AG699" t="s">
        <v>3580</v>
      </c>
    </row>
    <row r="700" spans="1:33" x14ac:dyDescent="0.25">
      <c r="A700" t="s">
        <v>12</v>
      </c>
      <c r="B700">
        <v>753256</v>
      </c>
      <c r="C700" t="s">
        <v>575</v>
      </c>
      <c r="D700" s="4" t="str">
        <f t="shared" si="120"/>
        <v>2023-10-12</v>
      </c>
      <c r="E700" s="2">
        <f t="shared" si="121"/>
        <v>21</v>
      </c>
      <c r="F700" s="2">
        <v>5</v>
      </c>
      <c r="G700" s="2" t="s">
        <v>3829</v>
      </c>
      <c r="H700" s="2">
        <v>8</v>
      </c>
      <c r="I700" s="2">
        <v>40</v>
      </c>
      <c r="J700" s="2">
        <f t="shared" si="122"/>
        <v>-32</v>
      </c>
      <c r="K700" s="4" t="str">
        <f t="shared" si="123"/>
        <v>12</v>
      </c>
      <c r="L700" s="4" t="str">
        <f t="shared" si="124"/>
        <v>10</v>
      </c>
      <c r="M700" s="4" t="str">
        <f t="shared" si="125"/>
        <v>2023</v>
      </c>
      <c r="N700" t="str">
        <f t="shared" si="126"/>
        <v>13:43</v>
      </c>
      <c r="O700" t="s">
        <v>3776</v>
      </c>
      <c r="P700" t="s">
        <v>3559</v>
      </c>
      <c r="Q700" t="s">
        <v>576</v>
      </c>
      <c r="R700" s="4" t="str">
        <f t="shared" si="127"/>
        <v>2023-11-02</v>
      </c>
      <c r="S700" s="4" t="str">
        <f t="shared" si="128"/>
        <v>02</v>
      </c>
      <c r="T700" s="4" t="str">
        <f t="shared" si="129"/>
        <v>11</v>
      </c>
      <c r="U700" s="4" t="str">
        <f t="shared" si="130"/>
        <v>2023</v>
      </c>
      <c r="V700" t="str">
        <f t="shared" si="131"/>
        <v>13:02</v>
      </c>
      <c r="W700" t="s">
        <v>3792</v>
      </c>
      <c r="X700">
        <v>9673272229908</v>
      </c>
      <c r="Y700" s="2">
        <v>9673272229908</v>
      </c>
      <c r="Z700" t="s">
        <v>197</v>
      </c>
      <c r="AA700" t="s">
        <v>198</v>
      </c>
      <c r="AB700" t="s">
        <v>16</v>
      </c>
      <c r="AC700" t="s">
        <v>3821</v>
      </c>
      <c r="AD700" t="s">
        <v>368</v>
      </c>
      <c r="AE700" t="s">
        <v>577</v>
      </c>
      <c r="AF700" t="s">
        <v>3576</v>
      </c>
      <c r="AG700" t="s">
        <v>3577</v>
      </c>
    </row>
    <row r="701" spans="1:33" x14ac:dyDescent="0.25">
      <c r="A701" t="s">
        <v>12</v>
      </c>
      <c r="B701">
        <v>753712</v>
      </c>
      <c r="C701" t="s">
        <v>571</v>
      </c>
      <c r="D701" s="4" t="str">
        <f t="shared" si="120"/>
        <v>2023-10-13</v>
      </c>
      <c r="E701" s="2">
        <f t="shared" si="121"/>
        <v>35</v>
      </c>
      <c r="F701" s="2">
        <v>5</v>
      </c>
      <c r="G701" s="2" t="s">
        <v>3829</v>
      </c>
      <c r="H701" s="2">
        <v>8</v>
      </c>
      <c r="I701" s="2">
        <v>40</v>
      </c>
      <c r="J701" s="2">
        <f t="shared" si="122"/>
        <v>-32</v>
      </c>
      <c r="K701" s="4" t="str">
        <f t="shared" si="123"/>
        <v>13</v>
      </c>
      <c r="L701" s="4" t="str">
        <f t="shared" si="124"/>
        <v>10</v>
      </c>
      <c r="M701" s="4" t="str">
        <f t="shared" si="125"/>
        <v>2023</v>
      </c>
      <c r="N701" t="str">
        <f t="shared" si="126"/>
        <v>15:10</v>
      </c>
      <c r="O701" t="s">
        <v>3776</v>
      </c>
      <c r="P701" t="s">
        <v>3559</v>
      </c>
      <c r="Q701" t="s">
        <v>572</v>
      </c>
      <c r="R701" s="4" t="str">
        <f t="shared" si="127"/>
        <v>2023-11-17</v>
      </c>
      <c r="S701" s="4" t="str">
        <f t="shared" si="128"/>
        <v>17</v>
      </c>
      <c r="T701" s="4" t="str">
        <f t="shared" si="129"/>
        <v>11</v>
      </c>
      <c r="U701" s="4" t="str">
        <f t="shared" si="130"/>
        <v>2023</v>
      </c>
      <c r="V701" t="str">
        <f t="shared" si="131"/>
        <v>15:04</v>
      </c>
      <c r="W701" t="s">
        <v>3792</v>
      </c>
      <c r="X701">
        <v>9673272229908</v>
      </c>
      <c r="Y701" s="2">
        <v>9673272229908</v>
      </c>
      <c r="Z701" t="s">
        <v>197</v>
      </c>
      <c r="AA701" t="s">
        <v>198</v>
      </c>
      <c r="AB701" t="s">
        <v>16</v>
      </c>
      <c r="AC701" t="s">
        <v>3816</v>
      </c>
      <c r="AD701" t="s">
        <v>573</v>
      </c>
      <c r="AE701" t="s">
        <v>574</v>
      </c>
      <c r="AF701" t="s">
        <v>3576</v>
      </c>
      <c r="AG701" t="s">
        <v>3577</v>
      </c>
    </row>
    <row r="702" spans="1:33" x14ac:dyDescent="0.25">
      <c r="A702" t="s">
        <v>12</v>
      </c>
      <c r="B702">
        <v>754059</v>
      </c>
      <c r="C702" t="s">
        <v>569</v>
      </c>
      <c r="D702" s="4" t="str">
        <f t="shared" si="120"/>
        <v>2023-10-14</v>
      </c>
      <c r="E702" s="2">
        <f t="shared" si="121"/>
        <v>6</v>
      </c>
      <c r="F702" s="2">
        <v>5</v>
      </c>
      <c r="G702" s="2" t="s">
        <v>3829</v>
      </c>
      <c r="H702" s="2">
        <v>8</v>
      </c>
      <c r="I702" s="2">
        <v>40</v>
      </c>
      <c r="J702" s="2">
        <f t="shared" si="122"/>
        <v>-32</v>
      </c>
      <c r="K702" s="4" t="str">
        <f t="shared" si="123"/>
        <v>14</v>
      </c>
      <c r="L702" s="4" t="str">
        <f t="shared" si="124"/>
        <v>10</v>
      </c>
      <c r="M702" s="4" t="str">
        <f t="shared" si="125"/>
        <v>2023</v>
      </c>
      <c r="N702" t="str">
        <f t="shared" si="126"/>
        <v>22:18</v>
      </c>
      <c r="O702" t="s">
        <v>3776</v>
      </c>
      <c r="P702" t="s">
        <v>3559</v>
      </c>
      <c r="Q702" t="s">
        <v>514</v>
      </c>
      <c r="R702" s="4" t="str">
        <f t="shared" si="127"/>
        <v>2023-10-20</v>
      </c>
      <c r="S702" s="4" t="str">
        <f t="shared" si="128"/>
        <v>20</v>
      </c>
      <c r="T702" s="4" t="str">
        <f t="shared" si="129"/>
        <v>10</v>
      </c>
      <c r="U702" s="4" t="str">
        <f t="shared" si="130"/>
        <v>2023</v>
      </c>
      <c r="V702" t="str">
        <f t="shared" si="131"/>
        <v>15:04</v>
      </c>
      <c r="W702" t="s">
        <v>3776</v>
      </c>
      <c r="X702">
        <v>10225849858836</v>
      </c>
      <c r="Y702" s="2">
        <v>10225849858836</v>
      </c>
      <c r="Z702" t="s">
        <v>40</v>
      </c>
      <c r="AA702" t="s">
        <v>41</v>
      </c>
      <c r="AB702" t="s">
        <v>16</v>
      </c>
      <c r="AC702" t="s">
        <v>3816</v>
      </c>
      <c r="AD702" t="s">
        <v>42</v>
      </c>
      <c r="AE702" t="s">
        <v>570</v>
      </c>
      <c r="AF702" t="s">
        <v>3576</v>
      </c>
      <c r="AG702" t="s">
        <v>3577</v>
      </c>
    </row>
    <row r="703" spans="1:33" x14ac:dyDescent="0.25">
      <c r="A703" t="s">
        <v>12</v>
      </c>
      <c r="B703">
        <v>754170</v>
      </c>
      <c r="C703" t="s">
        <v>563</v>
      </c>
      <c r="D703" s="4" t="str">
        <f t="shared" si="120"/>
        <v>2023-10-16</v>
      </c>
      <c r="E703" s="2">
        <f t="shared" si="121"/>
        <v>1</v>
      </c>
      <c r="F703" s="2">
        <v>5</v>
      </c>
      <c r="G703" s="2" t="s">
        <v>3830</v>
      </c>
      <c r="H703" s="2">
        <v>8</v>
      </c>
      <c r="I703" s="2">
        <v>40</v>
      </c>
      <c r="J703" s="2">
        <f t="shared" si="122"/>
        <v>-32</v>
      </c>
      <c r="K703" s="4" t="str">
        <f t="shared" si="123"/>
        <v>16</v>
      </c>
      <c r="L703" s="4" t="str">
        <f t="shared" si="124"/>
        <v>10</v>
      </c>
      <c r="M703" s="4" t="str">
        <f t="shared" si="125"/>
        <v>2023</v>
      </c>
      <c r="N703" t="str">
        <f t="shared" si="126"/>
        <v>11:13</v>
      </c>
      <c r="O703" t="s">
        <v>3776</v>
      </c>
      <c r="P703" t="s">
        <v>3559</v>
      </c>
      <c r="Q703" t="s">
        <v>564</v>
      </c>
      <c r="R703" s="4" t="str">
        <f t="shared" si="127"/>
        <v>2023-10-17</v>
      </c>
      <c r="S703" s="4" t="str">
        <f t="shared" si="128"/>
        <v>17</v>
      </c>
      <c r="T703" s="4" t="str">
        <f t="shared" si="129"/>
        <v>10</v>
      </c>
      <c r="U703" s="4" t="str">
        <f t="shared" si="130"/>
        <v>2023</v>
      </c>
      <c r="V703" t="str">
        <f t="shared" si="131"/>
        <v>19:03</v>
      </c>
      <c r="W703" t="s">
        <v>3776</v>
      </c>
      <c r="X703">
        <v>20059154300180</v>
      </c>
      <c r="Y703" s="2">
        <v>20059154300180</v>
      </c>
      <c r="Z703" t="s">
        <v>565</v>
      </c>
      <c r="AA703" t="s">
        <v>566</v>
      </c>
      <c r="AB703" t="s">
        <v>511</v>
      </c>
      <c r="AC703" t="s">
        <v>3818</v>
      </c>
      <c r="AD703" t="s">
        <v>567</v>
      </c>
      <c r="AE703" t="s">
        <v>568</v>
      </c>
      <c r="AF703" t="s">
        <v>3578</v>
      </c>
      <c r="AG703" t="s">
        <v>3585</v>
      </c>
    </row>
    <row r="704" spans="1:33" x14ac:dyDescent="0.25">
      <c r="A704" t="s">
        <v>12</v>
      </c>
      <c r="B704">
        <v>754283</v>
      </c>
      <c r="C704" t="s">
        <v>559</v>
      </c>
      <c r="D704" s="4" t="str">
        <f t="shared" si="120"/>
        <v>2023-10-16</v>
      </c>
      <c r="E704" s="2">
        <f t="shared" si="121"/>
        <v>4</v>
      </c>
      <c r="F704" s="2">
        <v>5</v>
      </c>
      <c r="G704" s="2" t="s">
        <v>3830</v>
      </c>
      <c r="H704" s="2">
        <v>8</v>
      </c>
      <c r="I704" s="2">
        <v>40</v>
      </c>
      <c r="J704" s="2">
        <f t="shared" si="122"/>
        <v>-32</v>
      </c>
      <c r="K704" s="4" t="str">
        <f t="shared" si="123"/>
        <v>16</v>
      </c>
      <c r="L704" s="4" t="str">
        <f t="shared" si="124"/>
        <v>10</v>
      </c>
      <c r="M704" s="4" t="str">
        <f t="shared" si="125"/>
        <v>2023</v>
      </c>
      <c r="N704" t="str">
        <f t="shared" si="126"/>
        <v>13:45</v>
      </c>
      <c r="O704" t="s">
        <v>3776</v>
      </c>
      <c r="P704" t="s">
        <v>3559</v>
      </c>
      <c r="Q704" t="s">
        <v>560</v>
      </c>
      <c r="R704" s="4" t="str">
        <f t="shared" si="127"/>
        <v>2023-10-20</v>
      </c>
      <c r="S704" s="4" t="str">
        <f t="shared" si="128"/>
        <v>20</v>
      </c>
      <c r="T704" s="4" t="str">
        <f t="shared" si="129"/>
        <v>10</v>
      </c>
      <c r="U704" s="4" t="str">
        <f t="shared" si="130"/>
        <v>2023</v>
      </c>
      <c r="V704" t="str">
        <f t="shared" si="131"/>
        <v>14:04</v>
      </c>
      <c r="W704" t="s">
        <v>3776</v>
      </c>
      <c r="X704">
        <v>9516767928084</v>
      </c>
      <c r="Y704" s="2">
        <v>9516767928084</v>
      </c>
      <c r="Z704" t="s">
        <v>179</v>
      </c>
      <c r="AA704" t="s">
        <v>180</v>
      </c>
      <c r="AB704" t="s">
        <v>16</v>
      </c>
      <c r="AC704" t="s">
        <v>3818</v>
      </c>
      <c r="AD704" t="s">
        <v>561</v>
      </c>
      <c r="AE704" t="s">
        <v>562</v>
      </c>
      <c r="AF704" t="s">
        <v>3576</v>
      </c>
      <c r="AG704" t="s">
        <v>3577</v>
      </c>
    </row>
    <row r="705" spans="1:33" x14ac:dyDescent="0.25">
      <c r="A705" t="s">
        <v>12</v>
      </c>
      <c r="B705">
        <v>754612</v>
      </c>
      <c r="C705" t="s">
        <v>554</v>
      </c>
      <c r="D705" s="4" t="str">
        <f t="shared" si="120"/>
        <v>2023-10-16</v>
      </c>
      <c r="E705" s="2">
        <f t="shared" si="121"/>
        <v>18</v>
      </c>
      <c r="F705" s="2">
        <v>5</v>
      </c>
      <c r="G705" s="2" t="s">
        <v>3829</v>
      </c>
      <c r="H705" s="2">
        <v>8</v>
      </c>
      <c r="I705" s="2">
        <v>40</v>
      </c>
      <c r="J705" s="2">
        <f t="shared" si="122"/>
        <v>-32</v>
      </c>
      <c r="K705" s="4" t="str">
        <f t="shared" si="123"/>
        <v>16</v>
      </c>
      <c r="L705" s="4" t="str">
        <f t="shared" si="124"/>
        <v>10</v>
      </c>
      <c r="M705" s="4" t="str">
        <f t="shared" si="125"/>
        <v>2023</v>
      </c>
      <c r="N705" t="str">
        <f t="shared" si="126"/>
        <v>17:34</v>
      </c>
      <c r="O705" t="s">
        <v>3776</v>
      </c>
      <c r="P705" t="s">
        <v>3559</v>
      </c>
      <c r="Q705" t="s">
        <v>555</v>
      </c>
      <c r="R705" s="4" t="str">
        <f t="shared" si="127"/>
        <v>2023-11-03</v>
      </c>
      <c r="S705" s="4" t="str">
        <f t="shared" si="128"/>
        <v>03</v>
      </c>
      <c r="T705" s="4" t="str">
        <f t="shared" si="129"/>
        <v>11</v>
      </c>
      <c r="U705" s="4" t="str">
        <f t="shared" si="130"/>
        <v>2023</v>
      </c>
      <c r="V705" t="str">
        <f t="shared" si="131"/>
        <v>19:03</v>
      </c>
      <c r="W705" t="s">
        <v>3792</v>
      </c>
      <c r="X705">
        <v>20072609992852</v>
      </c>
      <c r="Y705" s="2">
        <v>20072609992852</v>
      </c>
      <c r="Z705" t="s">
        <v>556</v>
      </c>
      <c r="AA705" t="s">
        <v>557</v>
      </c>
      <c r="AB705" t="s">
        <v>204</v>
      </c>
      <c r="AC705" t="s">
        <v>3822</v>
      </c>
      <c r="AD705" t="s">
        <v>558</v>
      </c>
      <c r="AE705" t="s">
        <v>3783</v>
      </c>
      <c r="AF705" t="s">
        <v>3581</v>
      </c>
      <c r="AG705" t="s">
        <v>3588</v>
      </c>
    </row>
    <row r="706" spans="1:33" x14ac:dyDescent="0.25">
      <c r="A706" t="s">
        <v>12</v>
      </c>
      <c r="B706">
        <v>755047</v>
      </c>
      <c r="C706" t="s">
        <v>550</v>
      </c>
      <c r="D706" s="4" t="str">
        <f t="shared" ref="D706:D769" si="132">MID(C706,1,10)</f>
        <v>2023-10-17</v>
      </c>
      <c r="E706" s="2">
        <f t="shared" ref="E706:E769" si="133">R706-D706</f>
        <v>0</v>
      </c>
      <c r="F706" s="2">
        <v>5</v>
      </c>
      <c r="G706" s="2" t="s">
        <v>3830</v>
      </c>
      <c r="H706" s="2">
        <v>8</v>
      </c>
      <c r="I706" s="2">
        <v>40</v>
      </c>
      <c r="J706" s="2">
        <f t="shared" ref="J706:J769" si="134">H706-I706</f>
        <v>-32</v>
      </c>
      <c r="K706" s="4" t="str">
        <f t="shared" ref="K706:K769" si="135">MID(D706,9,2)</f>
        <v>17</v>
      </c>
      <c r="L706" s="4" t="str">
        <f t="shared" ref="L706:L769" si="136">MID(D706,6,2)</f>
        <v>10</v>
      </c>
      <c r="M706" s="4" t="str">
        <f t="shared" ref="M706:M769" si="137">MID(D706,1,4)</f>
        <v>2023</v>
      </c>
      <c r="N706" t="str">
        <f t="shared" ref="N706:N769" si="138">MID(C706,12,5)</f>
        <v>15:18</v>
      </c>
      <c r="O706" t="s">
        <v>3776</v>
      </c>
      <c r="P706" t="s">
        <v>3559</v>
      </c>
      <c r="Q706" t="s">
        <v>541</v>
      </c>
      <c r="R706" s="4" t="str">
        <f t="shared" ref="R706:R769" si="139">MID(Q706,1,10)</f>
        <v>2023-10-17</v>
      </c>
      <c r="S706" s="4" t="str">
        <f t="shared" ref="S706:S769" si="140">MID(R706,9,2)</f>
        <v>17</v>
      </c>
      <c r="T706" s="4" t="str">
        <f t="shared" ref="T706:T769" si="141">MID(R706,6,2)</f>
        <v>10</v>
      </c>
      <c r="U706" s="4" t="str">
        <f t="shared" ref="U706:U769" si="142">MID(R706,1,4)</f>
        <v>2023</v>
      </c>
      <c r="V706" t="str">
        <f t="shared" ref="V706:V769" si="143">MID(Q706,12,5)</f>
        <v>19:03</v>
      </c>
      <c r="W706" t="s">
        <v>3776</v>
      </c>
      <c r="X706">
        <v>15470932280852</v>
      </c>
      <c r="Y706" s="2">
        <v>15470932280852</v>
      </c>
      <c r="Z706" t="s">
        <v>551</v>
      </c>
      <c r="AA706" t="s">
        <v>552</v>
      </c>
      <c r="AB706" t="s">
        <v>16</v>
      </c>
      <c r="AC706" t="s">
        <v>3823</v>
      </c>
      <c r="AD706" t="s">
        <v>553</v>
      </c>
      <c r="AE706" t="s">
        <v>3784</v>
      </c>
      <c r="AF706" t="s">
        <v>2221</v>
      </c>
      <c r="AG706" t="s">
        <v>3585</v>
      </c>
    </row>
    <row r="707" spans="1:33" x14ac:dyDescent="0.25">
      <c r="A707" t="s">
        <v>12</v>
      </c>
      <c r="B707">
        <v>755079</v>
      </c>
      <c r="C707" t="s">
        <v>545</v>
      </c>
      <c r="D707" s="4" t="str">
        <f t="shared" si="132"/>
        <v>2023-10-17</v>
      </c>
      <c r="E707" s="2">
        <f t="shared" si="133"/>
        <v>0</v>
      </c>
      <c r="F707" s="2">
        <v>5</v>
      </c>
      <c r="G707" s="2" t="s">
        <v>3830</v>
      </c>
      <c r="H707" s="2">
        <v>8</v>
      </c>
      <c r="I707" s="2">
        <v>40</v>
      </c>
      <c r="J707" s="2">
        <f t="shared" si="134"/>
        <v>-32</v>
      </c>
      <c r="K707" s="4" t="str">
        <f t="shared" si="135"/>
        <v>17</v>
      </c>
      <c r="L707" s="4" t="str">
        <f t="shared" si="136"/>
        <v>10</v>
      </c>
      <c r="M707" s="4" t="str">
        <f t="shared" si="137"/>
        <v>2023</v>
      </c>
      <c r="N707" t="str">
        <f t="shared" si="138"/>
        <v>15:56</v>
      </c>
      <c r="O707" t="s">
        <v>3776</v>
      </c>
      <c r="P707" t="s">
        <v>3559</v>
      </c>
      <c r="Q707" t="s">
        <v>541</v>
      </c>
      <c r="R707" s="4" t="str">
        <f t="shared" si="139"/>
        <v>2023-10-17</v>
      </c>
      <c r="S707" s="4" t="str">
        <f t="shared" si="140"/>
        <v>17</v>
      </c>
      <c r="T707" s="4" t="str">
        <f t="shared" si="141"/>
        <v>10</v>
      </c>
      <c r="U707" s="4" t="str">
        <f t="shared" si="142"/>
        <v>2023</v>
      </c>
      <c r="V707" t="str">
        <f t="shared" si="143"/>
        <v>19:03</v>
      </c>
      <c r="W707" t="s">
        <v>3776</v>
      </c>
      <c r="X707">
        <v>20103436602132</v>
      </c>
      <c r="Y707" s="2">
        <v>20103436602132</v>
      </c>
      <c r="Z707" t="s">
        <v>546</v>
      </c>
      <c r="AA707" t="s">
        <v>547</v>
      </c>
      <c r="AB707" t="s">
        <v>94</v>
      </c>
      <c r="AC707" t="s">
        <v>3823</v>
      </c>
      <c r="AD707" t="s">
        <v>548</v>
      </c>
      <c r="AE707" t="s">
        <v>549</v>
      </c>
      <c r="AF707" t="s">
        <v>3581</v>
      </c>
      <c r="AG707" t="s">
        <v>3588</v>
      </c>
    </row>
    <row r="708" spans="1:33" x14ac:dyDescent="0.25">
      <c r="A708" t="s">
        <v>12</v>
      </c>
      <c r="B708">
        <v>755098</v>
      </c>
      <c r="C708" t="s">
        <v>540</v>
      </c>
      <c r="D708" s="4" t="str">
        <f t="shared" si="132"/>
        <v>2023-10-17</v>
      </c>
      <c r="E708" s="2">
        <f t="shared" si="133"/>
        <v>0</v>
      </c>
      <c r="F708" s="2">
        <v>5</v>
      </c>
      <c r="G708" s="2" t="s">
        <v>3830</v>
      </c>
      <c r="H708" s="2">
        <v>8</v>
      </c>
      <c r="I708" s="2">
        <v>40</v>
      </c>
      <c r="J708" s="2">
        <f t="shared" si="134"/>
        <v>-32</v>
      </c>
      <c r="K708" s="4" t="str">
        <f t="shared" si="135"/>
        <v>17</v>
      </c>
      <c r="L708" s="4" t="str">
        <f t="shared" si="136"/>
        <v>10</v>
      </c>
      <c r="M708" s="4" t="str">
        <f t="shared" si="137"/>
        <v>2023</v>
      </c>
      <c r="N708" t="str">
        <f t="shared" si="138"/>
        <v>16:29</v>
      </c>
      <c r="O708" t="s">
        <v>3776</v>
      </c>
      <c r="P708" t="s">
        <v>3559</v>
      </c>
      <c r="Q708" t="s">
        <v>541</v>
      </c>
      <c r="R708" s="4" t="str">
        <f t="shared" si="139"/>
        <v>2023-10-17</v>
      </c>
      <c r="S708" s="4" t="str">
        <f t="shared" si="140"/>
        <v>17</v>
      </c>
      <c r="T708" s="4" t="str">
        <f t="shared" si="141"/>
        <v>10</v>
      </c>
      <c r="U708" s="4" t="str">
        <f t="shared" si="142"/>
        <v>2023</v>
      </c>
      <c r="V708" t="str">
        <f t="shared" si="143"/>
        <v>19:03</v>
      </c>
      <c r="W708" t="s">
        <v>3776</v>
      </c>
      <c r="X708">
        <v>376519763952</v>
      </c>
      <c r="Y708" s="2">
        <v>376519763952</v>
      </c>
      <c r="Z708" t="s">
        <v>542</v>
      </c>
      <c r="AA708" t="s">
        <v>543</v>
      </c>
      <c r="AB708" t="s">
        <v>35</v>
      </c>
      <c r="AC708" t="s">
        <v>3823</v>
      </c>
      <c r="AD708" t="s">
        <v>544</v>
      </c>
      <c r="AE708" t="s">
        <v>3657</v>
      </c>
      <c r="AF708" t="s">
        <v>3581</v>
      </c>
      <c r="AG708" t="s">
        <v>3579</v>
      </c>
    </row>
    <row r="709" spans="1:33" x14ac:dyDescent="0.25">
      <c r="A709" t="s">
        <v>12</v>
      </c>
      <c r="B709">
        <v>755234</v>
      </c>
      <c r="C709" t="s">
        <v>537</v>
      </c>
      <c r="D709" s="4" t="str">
        <f t="shared" si="132"/>
        <v>2023-10-17</v>
      </c>
      <c r="E709" s="2">
        <f t="shared" si="133"/>
        <v>1</v>
      </c>
      <c r="F709" s="2">
        <v>5</v>
      </c>
      <c r="G709" s="2" t="s">
        <v>3830</v>
      </c>
      <c r="H709" s="2">
        <v>8</v>
      </c>
      <c r="I709" s="2">
        <v>40</v>
      </c>
      <c r="J709" s="2">
        <f t="shared" si="134"/>
        <v>-32</v>
      </c>
      <c r="K709" s="4" t="str">
        <f t="shared" si="135"/>
        <v>17</v>
      </c>
      <c r="L709" s="4" t="str">
        <f t="shared" si="136"/>
        <v>10</v>
      </c>
      <c r="M709" s="4" t="str">
        <f t="shared" si="137"/>
        <v>2023</v>
      </c>
      <c r="N709" t="str">
        <f t="shared" si="138"/>
        <v>21:00</v>
      </c>
      <c r="O709" t="s">
        <v>3776</v>
      </c>
      <c r="P709" t="s">
        <v>3559</v>
      </c>
      <c r="Q709" t="s">
        <v>538</v>
      </c>
      <c r="R709" s="4" t="str">
        <f t="shared" si="139"/>
        <v>2023-10-18</v>
      </c>
      <c r="S709" s="4" t="str">
        <f t="shared" si="140"/>
        <v>18</v>
      </c>
      <c r="T709" s="4" t="str">
        <f t="shared" si="141"/>
        <v>10</v>
      </c>
      <c r="U709" s="4" t="str">
        <f t="shared" si="142"/>
        <v>2023</v>
      </c>
      <c r="V709" t="str">
        <f t="shared" si="143"/>
        <v>14:02</v>
      </c>
      <c r="W709" t="s">
        <v>3776</v>
      </c>
      <c r="X709">
        <v>10878232581396</v>
      </c>
      <c r="Y709" s="2">
        <v>10878232581396</v>
      </c>
      <c r="Z709" t="s">
        <v>33</v>
      </c>
      <c r="AA709" t="s">
        <v>34</v>
      </c>
      <c r="AB709" t="s">
        <v>35</v>
      </c>
      <c r="AC709" t="s">
        <v>3823</v>
      </c>
      <c r="AD709" t="s">
        <v>127</v>
      </c>
      <c r="AE709" t="s">
        <v>539</v>
      </c>
      <c r="AF709" t="s">
        <v>3581</v>
      </c>
      <c r="AG709" t="s">
        <v>3579</v>
      </c>
    </row>
    <row r="710" spans="1:33" x14ac:dyDescent="0.25">
      <c r="A710" t="s">
        <v>12</v>
      </c>
      <c r="B710">
        <v>755440</v>
      </c>
      <c r="C710" t="s">
        <v>532</v>
      </c>
      <c r="D710" s="4" t="str">
        <f t="shared" si="132"/>
        <v>2023-10-18</v>
      </c>
      <c r="E710" s="2">
        <f t="shared" si="133"/>
        <v>2</v>
      </c>
      <c r="F710" s="2">
        <v>5</v>
      </c>
      <c r="G710" s="2" t="s">
        <v>3830</v>
      </c>
      <c r="H710" s="2">
        <v>8</v>
      </c>
      <c r="I710" s="2">
        <v>40</v>
      </c>
      <c r="J710" s="2">
        <f t="shared" si="134"/>
        <v>-32</v>
      </c>
      <c r="K710" s="4" t="str">
        <f t="shared" si="135"/>
        <v>18</v>
      </c>
      <c r="L710" s="4" t="str">
        <f t="shared" si="136"/>
        <v>10</v>
      </c>
      <c r="M710" s="4" t="str">
        <f t="shared" si="137"/>
        <v>2023</v>
      </c>
      <c r="N710" t="str">
        <f t="shared" si="138"/>
        <v>14:31</v>
      </c>
      <c r="O710" t="s">
        <v>3776</v>
      </c>
      <c r="P710" t="s">
        <v>3559</v>
      </c>
      <c r="Q710" t="s">
        <v>499</v>
      </c>
      <c r="R710" s="4" t="str">
        <f t="shared" si="139"/>
        <v>2023-10-20</v>
      </c>
      <c r="S710" s="4" t="str">
        <f t="shared" si="140"/>
        <v>20</v>
      </c>
      <c r="T710" s="4" t="str">
        <f t="shared" si="141"/>
        <v>10</v>
      </c>
      <c r="U710" s="4" t="str">
        <f t="shared" si="142"/>
        <v>2023</v>
      </c>
      <c r="V710" t="str">
        <f t="shared" si="143"/>
        <v>16:03</v>
      </c>
      <c r="W710" t="s">
        <v>3776</v>
      </c>
      <c r="X710">
        <v>5735554624148</v>
      </c>
      <c r="Y710" s="2">
        <v>5735554624148</v>
      </c>
      <c r="Z710" t="s">
        <v>533</v>
      </c>
      <c r="AA710" t="s">
        <v>534</v>
      </c>
      <c r="AB710" t="s">
        <v>94</v>
      </c>
      <c r="AC710" t="s">
        <v>3823</v>
      </c>
      <c r="AD710" t="s">
        <v>535</v>
      </c>
      <c r="AE710" t="s">
        <v>536</v>
      </c>
      <c r="AF710" t="s">
        <v>3581</v>
      </c>
      <c r="AG710" t="s">
        <v>3579</v>
      </c>
    </row>
    <row r="711" spans="1:33" x14ac:dyDescent="0.25">
      <c r="A711" t="s">
        <v>12</v>
      </c>
      <c r="B711">
        <v>755586</v>
      </c>
      <c r="C711" t="s">
        <v>527</v>
      </c>
      <c r="D711" s="4" t="str">
        <f t="shared" si="132"/>
        <v>2023-10-18</v>
      </c>
      <c r="E711" s="2">
        <f t="shared" si="133"/>
        <v>16</v>
      </c>
      <c r="F711" s="2">
        <v>5</v>
      </c>
      <c r="G711" s="2" t="s">
        <v>3829</v>
      </c>
      <c r="H711" s="2">
        <v>8</v>
      </c>
      <c r="I711" s="2">
        <v>40</v>
      </c>
      <c r="J711" s="2">
        <f t="shared" si="134"/>
        <v>-32</v>
      </c>
      <c r="K711" s="4" t="str">
        <f t="shared" si="135"/>
        <v>18</v>
      </c>
      <c r="L711" s="4" t="str">
        <f t="shared" si="136"/>
        <v>10</v>
      </c>
      <c r="M711" s="4" t="str">
        <f t="shared" si="137"/>
        <v>2023</v>
      </c>
      <c r="N711" t="str">
        <f t="shared" si="138"/>
        <v>18:18</v>
      </c>
      <c r="O711" t="s">
        <v>3776</v>
      </c>
      <c r="P711" t="s">
        <v>3559</v>
      </c>
      <c r="Q711" t="s">
        <v>528</v>
      </c>
      <c r="R711" s="4" t="str">
        <f t="shared" si="139"/>
        <v>2023-11-03</v>
      </c>
      <c r="S711" s="4" t="str">
        <f t="shared" si="140"/>
        <v>03</v>
      </c>
      <c r="T711" s="4" t="str">
        <f t="shared" si="141"/>
        <v>11</v>
      </c>
      <c r="U711" s="4" t="str">
        <f t="shared" si="142"/>
        <v>2023</v>
      </c>
      <c r="V711" t="str">
        <f t="shared" si="143"/>
        <v>19:03</v>
      </c>
      <c r="W711" t="s">
        <v>3792</v>
      </c>
      <c r="X711">
        <v>4663104784532</v>
      </c>
      <c r="Y711" s="2">
        <v>4663104784532</v>
      </c>
      <c r="Z711" t="s">
        <v>529</v>
      </c>
      <c r="AA711" t="s">
        <v>530</v>
      </c>
      <c r="AB711" t="s">
        <v>204</v>
      </c>
      <c r="AC711" t="s">
        <v>3822</v>
      </c>
      <c r="AD711" t="s">
        <v>531</v>
      </c>
      <c r="AE711" t="s">
        <v>3785</v>
      </c>
      <c r="AF711" t="s">
        <v>3578</v>
      </c>
      <c r="AG711" t="s">
        <v>3579</v>
      </c>
    </row>
    <row r="712" spans="1:33" x14ac:dyDescent="0.25">
      <c r="A712" t="s">
        <v>12</v>
      </c>
      <c r="B712">
        <v>755735</v>
      </c>
      <c r="C712" t="s">
        <v>524</v>
      </c>
      <c r="D712" s="4" t="str">
        <f t="shared" si="132"/>
        <v>2023-10-19</v>
      </c>
      <c r="E712" s="2">
        <f t="shared" si="133"/>
        <v>0</v>
      </c>
      <c r="F712" s="2">
        <v>5</v>
      </c>
      <c r="G712" s="2" t="s">
        <v>3830</v>
      </c>
      <c r="H712" s="2">
        <v>8</v>
      </c>
      <c r="I712" s="2">
        <v>40</v>
      </c>
      <c r="J712" s="2">
        <f t="shared" si="134"/>
        <v>-32</v>
      </c>
      <c r="K712" s="4" t="str">
        <f t="shared" si="135"/>
        <v>19</v>
      </c>
      <c r="L712" s="4" t="str">
        <f t="shared" si="136"/>
        <v>10</v>
      </c>
      <c r="M712" s="4" t="str">
        <f t="shared" si="137"/>
        <v>2023</v>
      </c>
      <c r="N712" t="str">
        <f t="shared" si="138"/>
        <v>03:10</v>
      </c>
      <c r="O712" t="s">
        <v>3776</v>
      </c>
      <c r="P712" t="s">
        <v>3559</v>
      </c>
      <c r="Q712" t="s">
        <v>525</v>
      </c>
      <c r="R712" s="4" t="str">
        <f t="shared" si="139"/>
        <v>2023-10-19</v>
      </c>
      <c r="S712" s="4" t="str">
        <f t="shared" si="140"/>
        <v>19</v>
      </c>
      <c r="T712" s="4" t="str">
        <f t="shared" si="141"/>
        <v>10</v>
      </c>
      <c r="U712" s="4" t="str">
        <f t="shared" si="142"/>
        <v>2023</v>
      </c>
      <c r="V712" t="str">
        <f t="shared" si="143"/>
        <v>17:03</v>
      </c>
      <c r="W712" t="s">
        <v>3776</v>
      </c>
      <c r="X712">
        <v>10225849858836</v>
      </c>
      <c r="Y712" s="2">
        <v>10225849858836</v>
      </c>
      <c r="Z712" t="s">
        <v>40</v>
      </c>
      <c r="AA712" t="s">
        <v>41</v>
      </c>
      <c r="AB712" t="s">
        <v>16</v>
      </c>
      <c r="AC712" t="s">
        <v>3821</v>
      </c>
      <c r="AD712" t="s">
        <v>42</v>
      </c>
      <c r="AE712" t="s">
        <v>526</v>
      </c>
      <c r="AF712" t="s">
        <v>3576</v>
      </c>
      <c r="AG712" t="s">
        <v>3577</v>
      </c>
    </row>
    <row r="713" spans="1:33" x14ac:dyDescent="0.25">
      <c r="A713" t="s">
        <v>12</v>
      </c>
      <c r="B713">
        <v>755789</v>
      </c>
      <c r="C713" t="s">
        <v>519</v>
      </c>
      <c r="D713" s="4" t="str">
        <f t="shared" si="132"/>
        <v>2023-10-19</v>
      </c>
      <c r="E713" s="2">
        <f t="shared" si="133"/>
        <v>6</v>
      </c>
      <c r="F713" s="2">
        <v>5</v>
      </c>
      <c r="G713" s="2" t="s">
        <v>3829</v>
      </c>
      <c r="H713" s="2">
        <v>8</v>
      </c>
      <c r="I713" s="2">
        <v>40</v>
      </c>
      <c r="J713" s="2">
        <f t="shared" si="134"/>
        <v>-32</v>
      </c>
      <c r="K713" s="4" t="str">
        <f t="shared" si="135"/>
        <v>19</v>
      </c>
      <c r="L713" s="4" t="str">
        <f t="shared" si="136"/>
        <v>10</v>
      </c>
      <c r="M713" s="4" t="str">
        <f t="shared" si="137"/>
        <v>2023</v>
      </c>
      <c r="N713" t="str">
        <f t="shared" si="138"/>
        <v>11:33</v>
      </c>
      <c r="O713" t="s">
        <v>3776</v>
      </c>
      <c r="P713" t="s">
        <v>3559</v>
      </c>
      <c r="Q713" t="s">
        <v>474</v>
      </c>
      <c r="R713" s="4" t="str">
        <f t="shared" si="139"/>
        <v>2023-10-25</v>
      </c>
      <c r="S713" s="4" t="str">
        <f t="shared" si="140"/>
        <v>25</v>
      </c>
      <c r="T713" s="4" t="str">
        <f t="shared" si="141"/>
        <v>10</v>
      </c>
      <c r="U713" s="4" t="str">
        <f t="shared" si="142"/>
        <v>2023</v>
      </c>
      <c r="V713" t="str">
        <f t="shared" si="143"/>
        <v>13:02</v>
      </c>
      <c r="W713" t="s">
        <v>3776</v>
      </c>
      <c r="X713">
        <v>20156989668372</v>
      </c>
      <c r="Y713" s="2">
        <v>20156989668372</v>
      </c>
      <c r="Z713" t="s">
        <v>520</v>
      </c>
      <c r="AA713" t="s">
        <v>521</v>
      </c>
      <c r="AB713" t="s">
        <v>94</v>
      </c>
      <c r="AC713" t="s">
        <v>3823</v>
      </c>
      <c r="AD713" t="s">
        <v>522</v>
      </c>
      <c r="AE713" t="s">
        <v>523</v>
      </c>
      <c r="AF713" t="s">
        <v>3581</v>
      </c>
      <c r="AG713" t="s">
        <v>3588</v>
      </c>
    </row>
    <row r="714" spans="1:33" x14ac:dyDescent="0.25">
      <c r="A714" t="s">
        <v>12</v>
      </c>
      <c r="B714">
        <v>755791</v>
      </c>
      <c r="C714" t="s">
        <v>516</v>
      </c>
      <c r="D714" s="4" t="str">
        <f t="shared" si="132"/>
        <v>2023-10-19</v>
      </c>
      <c r="E714" s="2">
        <f t="shared" si="133"/>
        <v>22</v>
      </c>
      <c r="F714" s="2">
        <v>5</v>
      </c>
      <c r="G714" s="2" t="s">
        <v>3829</v>
      </c>
      <c r="H714" s="2">
        <v>8</v>
      </c>
      <c r="I714" s="2">
        <v>40</v>
      </c>
      <c r="J714" s="2">
        <f t="shared" si="134"/>
        <v>-32</v>
      </c>
      <c r="K714" s="4" t="str">
        <f t="shared" si="135"/>
        <v>19</v>
      </c>
      <c r="L714" s="4" t="str">
        <f t="shared" si="136"/>
        <v>10</v>
      </c>
      <c r="M714" s="4" t="str">
        <f t="shared" si="137"/>
        <v>2023</v>
      </c>
      <c r="N714" t="str">
        <f t="shared" si="138"/>
        <v>11:33</v>
      </c>
      <c r="O714" t="s">
        <v>3776</v>
      </c>
      <c r="P714" t="s">
        <v>3559</v>
      </c>
      <c r="Q714" t="s">
        <v>517</v>
      </c>
      <c r="R714" s="4" t="str">
        <f t="shared" si="139"/>
        <v>2023-11-10</v>
      </c>
      <c r="S714" s="4" t="str">
        <f t="shared" si="140"/>
        <v>10</v>
      </c>
      <c r="T714" s="4" t="str">
        <f t="shared" si="141"/>
        <v>11</v>
      </c>
      <c r="U714" s="4" t="str">
        <f t="shared" si="142"/>
        <v>2023</v>
      </c>
      <c r="V714" t="str">
        <f t="shared" si="143"/>
        <v>15:03</v>
      </c>
      <c r="W714" t="s">
        <v>3792</v>
      </c>
      <c r="X714">
        <v>20156989668500</v>
      </c>
      <c r="Y714" s="2">
        <v>20156989668500</v>
      </c>
      <c r="Z714" t="s">
        <v>249</v>
      </c>
      <c r="AA714" t="s">
        <v>250</v>
      </c>
      <c r="AB714" t="s">
        <v>16</v>
      </c>
      <c r="AC714" t="s">
        <v>3816</v>
      </c>
      <c r="AD714" t="s">
        <v>518</v>
      </c>
      <c r="AE714" t="s">
        <v>3703</v>
      </c>
      <c r="AF714" t="s">
        <v>2221</v>
      </c>
      <c r="AG714" t="s">
        <v>3585</v>
      </c>
    </row>
    <row r="715" spans="1:33" x14ac:dyDescent="0.25">
      <c r="A715" t="s">
        <v>12</v>
      </c>
      <c r="B715">
        <v>756134</v>
      </c>
      <c r="C715" t="s">
        <v>513</v>
      </c>
      <c r="D715" s="4" t="str">
        <f t="shared" si="132"/>
        <v>2023-10-19</v>
      </c>
      <c r="E715" s="2">
        <f t="shared" si="133"/>
        <v>1</v>
      </c>
      <c r="F715" s="2">
        <v>5</v>
      </c>
      <c r="G715" s="2" t="s">
        <v>3830</v>
      </c>
      <c r="H715" s="2">
        <v>8</v>
      </c>
      <c r="I715" s="2">
        <v>40</v>
      </c>
      <c r="J715" s="2">
        <f t="shared" si="134"/>
        <v>-32</v>
      </c>
      <c r="K715" s="4" t="str">
        <f t="shared" si="135"/>
        <v>19</v>
      </c>
      <c r="L715" s="4" t="str">
        <f t="shared" si="136"/>
        <v>10</v>
      </c>
      <c r="M715" s="4" t="str">
        <f t="shared" si="137"/>
        <v>2023</v>
      </c>
      <c r="N715" t="str">
        <f t="shared" si="138"/>
        <v>20:32</v>
      </c>
      <c r="O715" t="s">
        <v>3776</v>
      </c>
      <c r="P715" t="s">
        <v>3559</v>
      </c>
      <c r="Q715" t="s">
        <v>514</v>
      </c>
      <c r="R715" s="4" t="str">
        <f t="shared" si="139"/>
        <v>2023-10-20</v>
      </c>
      <c r="S715" s="4" t="str">
        <f t="shared" si="140"/>
        <v>20</v>
      </c>
      <c r="T715" s="4" t="str">
        <f t="shared" si="141"/>
        <v>10</v>
      </c>
      <c r="U715" s="4" t="str">
        <f t="shared" si="142"/>
        <v>2023</v>
      </c>
      <c r="V715" t="str">
        <f t="shared" si="143"/>
        <v>15:04</v>
      </c>
      <c r="W715" t="s">
        <v>3776</v>
      </c>
      <c r="X715">
        <v>10225849858836</v>
      </c>
      <c r="Y715" s="2">
        <v>10225849858836</v>
      </c>
      <c r="Z715" t="s">
        <v>40</v>
      </c>
      <c r="AA715" t="s">
        <v>41</v>
      </c>
      <c r="AB715" t="s">
        <v>16</v>
      </c>
      <c r="AC715" t="s">
        <v>3816</v>
      </c>
      <c r="AD715" t="s">
        <v>42</v>
      </c>
      <c r="AE715" t="s">
        <v>515</v>
      </c>
      <c r="AF715" t="s">
        <v>3576</v>
      </c>
      <c r="AG715" t="s">
        <v>3577</v>
      </c>
    </row>
    <row r="716" spans="1:33" x14ac:dyDescent="0.25">
      <c r="A716" t="s">
        <v>12</v>
      </c>
      <c r="B716">
        <v>756144</v>
      </c>
      <c r="C716" t="s">
        <v>508</v>
      </c>
      <c r="D716" s="4" t="str">
        <f t="shared" si="132"/>
        <v>2023-10-19</v>
      </c>
      <c r="E716" s="2">
        <f t="shared" si="133"/>
        <v>5</v>
      </c>
      <c r="F716" s="2">
        <v>5</v>
      </c>
      <c r="G716" s="2" t="s">
        <v>3830</v>
      </c>
      <c r="H716" s="2">
        <v>8</v>
      </c>
      <c r="I716" s="2">
        <v>40</v>
      </c>
      <c r="J716" s="2">
        <f t="shared" si="134"/>
        <v>-32</v>
      </c>
      <c r="K716" s="4" t="str">
        <f t="shared" si="135"/>
        <v>19</v>
      </c>
      <c r="L716" s="4" t="str">
        <f t="shared" si="136"/>
        <v>10</v>
      </c>
      <c r="M716" s="4" t="str">
        <f t="shared" si="137"/>
        <v>2023</v>
      </c>
      <c r="N716" t="str">
        <f t="shared" si="138"/>
        <v>21:01</v>
      </c>
      <c r="O716" t="s">
        <v>3776</v>
      </c>
      <c r="P716" t="s">
        <v>3559</v>
      </c>
      <c r="Q716" t="s">
        <v>483</v>
      </c>
      <c r="R716" s="4" t="str">
        <f t="shared" si="139"/>
        <v>2023-10-24</v>
      </c>
      <c r="S716" s="4" t="str">
        <f t="shared" si="140"/>
        <v>24</v>
      </c>
      <c r="T716" s="4" t="str">
        <f t="shared" si="141"/>
        <v>10</v>
      </c>
      <c r="U716" s="4" t="str">
        <f t="shared" si="142"/>
        <v>2023</v>
      </c>
      <c r="V716" t="str">
        <f t="shared" si="143"/>
        <v>19:03</v>
      </c>
      <c r="W716" t="s">
        <v>3776</v>
      </c>
      <c r="X716">
        <v>10642506220692</v>
      </c>
      <c r="Y716" s="2">
        <v>10642506220692</v>
      </c>
      <c r="Z716" t="s">
        <v>509</v>
      </c>
      <c r="AA716" t="s">
        <v>510</v>
      </c>
      <c r="AB716" t="s">
        <v>511</v>
      </c>
      <c r="AC716" t="s">
        <v>3816</v>
      </c>
      <c r="AD716" t="s">
        <v>512</v>
      </c>
      <c r="AE716" t="s">
        <v>3786</v>
      </c>
      <c r="AF716" t="s">
        <v>3574</v>
      </c>
      <c r="AG716" t="s">
        <v>3584</v>
      </c>
    </row>
    <row r="717" spans="1:33" x14ac:dyDescent="0.25">
      <c r="A717" t="s">
        <v>12</v>
      </c>
      <c r="B717">
        <v>756182</v>
      </c>
      <c r="C717" t="s">
        <v>504</v>
      </c>
      <c r="D717" s="4" t="str">
        <f t="shared" si="132"/>
        <v>2023-10-20</v>
      </c>
      <c r="E717" s="2">
        <f t="shared" si="133"/>
        <v>21</v>
      </c>
      <c r="F717" s="2">
        <v>5</v>
      </c>
      <c r="G717" s="2" t="s">
        <v>3829</v>
      </c>
      <c r="H717" s="2">
        <v>8</v>
      </c>
      <c r="I717" s="2">
        <v>40</v>
      </c>
      <c r="J717" s="2">
        <f t="shared" si="134"/>
        <v>-32</v>
      </c>
      <c r="K717" s="4" t="str">
        <f t="shared" si="135"/>
        <v>20</v>
      </c>
      <c r="L717" s="4" t="str">
        <f t="shared" si="136"/>
        <v>10</v>
      </c>
      <c r="M717" s="4" t="str">
        <f t="shared" si="137"/>
        <v>2023</v>
      </c>
      <c r="N717" t="str">
        <f t="shared" si="138"/>
        <v>00:18</v>
      </c>
      <c r="O717" t="s">
        <v>3776</v>
      </c>
      <c r="P717" t="s">
        <v>3559</v>
      </c>
      <c r="Q717" t="s">
        <v>505</v>
      </c>
      <c r="R717" s="4" t="str">
        <f t="shared" si="139"/>
        <v>2023-11-10</v>
      </c>
      <c r="S717" s="4" t="str">
        <f t="shared" si="140"/>
        <v>10</v>
      </c>
      <c r="T717" s="4" t="str">
        <f t="shared" si="141"/>
        <v>11</v>
      </c>
      <c r="U717" s="4" t="str">
        <f t="shared" si="142"/>
        <v>2023</v>
      </c>
      <c r="V717" t="str">
        <f t="shared" si="143"/>
        <v>14:03</v>
      </c>
      <c r="W717" t="s">
        <v>3792</v>
      </c>
      <c r="X717">
        <v>9516767928084</v>
      </c>
      <c r="Y717" s="2">
        <v>9516767928084</v>
      </c>
      <c r="Z717" t="s">
        <v>179</v>
      </c>
      <c r="AA717" t="s">
        <v>180</v>
      </c>
      <c r="AB717" t="s">
        <v>16</v>
      </c>
      <c r="AC717" t="s">
        <v>3816</v>
      </c>
      <c r="AD717" t="s">
        <v>506</v>
      </c>
      <c r="AE717" t="s">
        <v>507</v>
      </c>
      <c r="AF717" t="s">
        <v>3576</v>
      </c>
      <c r="AG717" t="s">
        <v>3577</v>
      </c>
    </row>
    <row r="718" spans="1:33" x14ac:dyDescent="0.25">
      <c r="A718" t="s">
        <v>12</v>
      </c>
      <c r="B718">
        <v>756279</v>
      </c>
      <c r="C718" t="s">
        <v>498</v>
      </c>
      <c r="D718" s="4" t="str">
        <f t="shared" si="132"/>
        <v>2023-10-20</v>
      </c>
      <c r="E718" s="2">
        <f t="shared" si="133"/>
        <v>0</v>
      </c>
      <c r="F718" s="2">
        <v>5</v>
      </c>
      <c r="G718" s="2" t="s">
        <v>3830</v>
      </c>
      <c r="H718" s="2">
        <v>8</v>
      </c>
      <c r="I718" s="2">
        <v>40</v>
      </c>
      <c r="J718" s="2">
        <f t="shared" si="134"/>
        <v>-32</v>
      </c>
      <c r="K718" s="4" t="str">
        <f t="shared" si="135"/>
        <v>20</v>
      </c>
      <c r="L718" s="4" t="str">
        <f t="shared" si="136"/>
        <v>10</v>
      </c>
      <c r="M718" s="4" t="str">
        <f t="shared" si="137"/>
        <v>2023</v>
      </c>
      <c r="N718" t="str">
        <f t="shared" si="138"/>
        <v>13:28</v>
      </c>
      <c r="O718" t="s">
        <v>3776</v>
      </c>
      <c r="P718" t="s">
        <v>3559</v>
      </c>
      <c r="Q718" t="s">
        <v>499</v>
      </c>
      <c r="R718" s="4" t="str">
        <f t="shared" si="139"/>
        <v>2023-10-20</v>
      </c>
      <c r="S718" s="4" t="str">
        <f t="shared" si="140"/>
        <v>20</v>
      </c>
      <c r="T718" s="4" t="str">
        <f t="shared" si="141"/>
        <v>10</v>
      </c>
      <c r="U718" s="4" t="str">
        <f t="shared" si="142"/>
        <v>2023</v>
      </c>
      <c r="V718" t="str">
        <f t="shared" si="143"/>
        <v>16:03</v>
      </c>
      <c r="W718" t="s">
        <v>3776</v>
      </c>
      <c r="X718">
        <v>380622919072</v>
      </c>
      <c r="Y718" s="2">
        <v>380622919072</v>
      </c>
      <c r="Z718" t="s">
        <v>500</v>
      </c>
      <c r="AA718" t="s">
        <v>501</v>
      </c>
      <c r="AB718" t="s">
        <v>94</v>
      </c>
      <c r="AC718" t="s">
        <v>3823</v>
      </c>
      <c r="AD718" t="s">
        <v>502</v>
      </c>
      <c r="AE718" t="s">
        <v>503</v>
      </c>
      <c r="AF718" t="s">
        <v>3581</v>
      </c>
      <c r="AG718" t="s">
        <v>3579</v>
      </c>
    </row>
    <row r="719" spans="1:33" x14ac:dyDescent="0.25">
      <c r="A719" t="s">
        <v>12</v>
      </c>
      <c r="B719">
        <v>756691</v>
      </c>
      <c r="C719" t="s">
        <v>494</v>
      </c>
      <c r="D719" s="4" t="str">
        <f t="shared" si="132"/>
        <v>2023-10-23</v>
      </c>
      <c r="E719" s="2">
        <f t="shared" si="133"/>
        <v>1</v>
      </c>
      <c r="F719" s="2">
        <v>5</v>
      </c>
      <c r="G719" s="2" t="s">
        <v>3830</v>
      </c>
      <c r="H719" s="2">
        <v>8</v>
      </c>
      <c r="I719" s="2">
        <v>40</v>
      </c>
      <c r="J719" s="2">
        <f t="shared" si="134"/>
        <v>-32</v>
      </c>
      <c r="K719" s="4" t="str">
        <f t="shared" si="135"/>
        <v>23</v>
      </c>
      <c r="L719" s="4" t="str">
        <f t="shared" si="136"/>
        <v>10</v>
      </c>
      <c r="M719" s="4" t="str">
        <f t="shared" si="137"/>
        <v>2023</v>
      </c>
      <c r="N719" t="str">
        <f t="shared" si="138"/>
        <v>11:12</v>
      </c>
      <c r="O719" t="s">
        <v>3776</v>
      </c>
      <c r="P719" t="s">
        <v>3559</v>
      </c>
      <c r="Q719" t="s">
        <v>466</v>
      </c>
      <c r="R719" s="4" t="str">
        <f t="shared" si="139"/>
        <v>2023-10-24</v>
      </c>
      <c r="S719" s="4" t="str">
        <f t="shared" si="140"/>
        <v>24</v>
      </c>
      <c r="T719" s="4" t="str">
        <f t="shared" si="141"/>
        <v>10</v>
      </c>
      <c r="U719" s="4" t="str">
        <f t="shared" si="142"/>
        <v>2023</v>
      </c>
      <c r="V719" t="str">
        <f t="shared" si="143"/>
        <v>15:03</v>
      </c>
      <c r="W719" t="s">
        <v>3776</v>
      </c>
      <c r="X719">
        <v>20259906392212</v>
      </c>
      <c r="Y719" s="2">
        <v>20259906392212</v>
      </c>
      <c r="Z719" t="s">
        <v>495</v>
      </c>
      <c r="AA719" t="s">
        <v>496</v>
      </c>
      <c r="AB719" t="s">
        <v>35</v>
      </c>
      <c r="AC719" t="s">
        <v>3823</v>
      </c>
      <c r="AD719" t="s">
        <v>497</v>
      </c>
      <c r="AE719" t="s">
        <v>3787</v>
      </c>
      <c r="AF719" t="s">
        <v>3581</v>
      </c>
      <c r="AG719" t="s">
        <v>3579</v>
      </c>
    </row>
    <row r="720" spans="1:33" x14ac:dyDescent="0.25">
      <c r="A720" t="s">
        <v>12</v>
      </c>
      <c r="B720">
        <v>756700</v>
      </c>
      <c r="C720" t="s">
        <v>488</v>
      </c>
      <c r="D720" s="4" t="str">
        <f t="shared" si="132"/>
        <v>2023-10-23</v>
      </c>
      <c r="E720" s="2">
        <f t="shared" si="133"/>
        <v>7</v>
      </c>
      <c r="F720" s="2">
        <v>5</v>
      </c>
      <c r="G720" s="2" t="s">
        <v>3829</v>
      </c>
      <c r="H720" s="2">
        <v>8</v>
      </c>
      <c r="I720" s="2">
        <v>40</v>
      </c>
      <c r="J720" s="2">
        <f t="shared" si="134"/>
        <v>-32</v>
      </c>
      <c r="K720" s="4" t="str">
        <f t="shared" si="135"/>
        <v>23</v>
      </c>
      <c r="L720" s="4" t="str">
        <f t="shared" si="136"/>
        <v>10</v>
      </c>
      <c r="M720" s="4" t="str">
        <f t="shared" si="137"/>
        <v>2023</v>
      </c>
      <c r="N720" t="str">
        <f t="shared" si="138"/>
        <v>11:12</v>
      </c>
      <c r="O720" t="s">
        <v>3776</v>
      </c>
      <c r="P720" t="s">
        <v>3559</v>
      </c>
      <c r="Q720" t="s">
        <v>489</v>
      </c>
      <c r="R720" s="4" t="str">
        <f t="shared" si="139"/>
        <v>2023-10-30</v>
      </c>
      <c r="S720" s="4" t="str">
        <f t="shared" si="140"/>
        <v>30</v>
      </c>
      <c r="T720" s="4" t="str">
        <f t="shared" si="141"/>
        <v>10</v>
      </c>
      <c r="U720" s="4" t="str">
        <f t="shared" si="142"/>
        <v>2023</v>
      </c>
      <c r="V720" t="str">
        <f t="shared" si="143"/>
        <v>14:03</v>
      </c>
      <c r="W720" t="s">
        <v>3776</v>
      </c>
      <c r="X720">
        <v>20259906392852</v>
      </c>
      <c r="Y720" s="2">
        <v>20259906392852</v>
      </c>
      <c r="Z720" t="s">
        <v>490</v>
      </c>
      <c r="AA720" t="s">
        <v>491</v>
      </c>
      <c r="AB720" t="s">
        <v>94</v>
      </c>
      <c r="AC720" t="s">
        <v>3816</v>
      </c>
      <c r="AD720" t="s">
        <v>492</v>
      </c>
      <c r="AE720" t="s">
        <v>493</v>
      </c>
      <c r="AF720" t="s">
        <v>3573</v>
      </c>
      <c r="AG720" t="s">
        <v>3573</v>
      </c>
    </row>
    <row r="721" spans="1:33" x14ac:dyDescent="0.25">
      <c r="A721" t="s">
        <v>12</v>
      </c>
      <c r="B721">
        <v>756815</v>
      </c>
      <c r="C721" t="s">
        <v>482</v>
      </c>
      <c r="D721" s="4" t="str">
        <f t="shared" si="132"/>
        <v>2023-10-23</v>
      </c>
      <c r="E721" s="2">
        <f t="shared" si="133"/>
        <v>1</v>
      </c>
      <c r="F721" s="2">
        <v>5</v>
      </c>
      <c r="G721" s="2" t="s">
        <v>3830</v>
      </c>
      <c r="H721" s="2">
        <v>8</v>
      </c>
      <c r="I721" s="2">
        <v>40</v>
      </c>
      <c r="J721" s="2">
        <f t="shared" si="134"/>
        <v>-32</v>
      </c>
      <c r="K721" s="4" t="str">
        <f t="shared" si="135"/>
        <v>23</v>
      </c>
      <c r="L721" s="4" t="str">
        <f t="shared" si="136"/>
        <v>10</v>
      </c>
      <c r="M721" s="4" t="str">
        <f t="shared" si="137"/>
        <v>2023</v>
      </c>
      <c r="N721" t="str">
        <f t="shared" si="138"/>
        <v>14:22</v>
      </c>
      <c r="O721" t="s">
        <v>3776</v>
      </c>
      <c r="P721" t="s">
        <v>3559</v>
      </c>
      <c r="Q721" t="s">
        <v>483</v>
      </c>
      <c r="R721" s="4" t="str">
        <f t="shared" si="139"/>
        <v>2023-10-24</v>
      </c>
      <c r="S721" s="4" t="str">
        <f t="shared" si="140"/>
        <v>24</v>
      </c>
      <c r="T721" s="4" t="str">
        <f t="shared" si="141"/>
        <v>10</v>
      </c>
      <c r="U721" s="4" t="str">
        <f t="shared" si="142"/>
        <v>2023</v>
      </c>
      <c r="V721" t="str">
        <f t="shared" si="143"/>
        <v>19:03</v>
      </c>
      <c r="W721" t="s">
        <v>3776</v>
      </c>
      <c r="X721">
        <v>5135943091220</v>
      </c>
      <c r="Y721" s="2">
        <v>5135943091220</v>
      </c>
      <c r="Z721" t="s">
        <v>484</v>
      </c>
      <c r="AA721" t="s">
        <v>485</v>
      </c>
      <c r="AB721" t="s">
        <v>94</v>
      </c>
      <c r="AC721" t="s">
        <v>3823</v>
      </c>
      <c r="AD721" t="s">
        <v>486</v>
      </c>
      <c r="AE721" t="s">
        <v>487</v>
      </c>
      <c r="AF721" t="s">
        <v>3581</v>
      </c>
      <c r="AG721" t="s">
        <v>3579</v>
      </c>
    </row>
    <row r="722" spans="1:33" x14ac:dyDescent="0.25">
      <c r="A722" t="s">
        <v>12</v>
      </c>
      <c r="B722">
        <v>756859</v>
      </c>
      <c r="C722" t="s">
        <v>477</v>
      </c>
      <c r="D722" s="4" t="str">
        <f t="shared" si="132"/>
        <v>2023-10-23</v>
      </c>
      <c r="E722" s="2">
        <f t="shared" si="133"/>
        <v>18</v>
      </c>
      <c r="F722" s="2">
        <v>5</v>
      </c>
      <c r="G722" s="2" t="s">
        <v>3829</v>
      </c>
      <c r="H722" s="2">
        <v>8</v>
      </c>
      <c r="I722" s="2">
        <v>40</v>
      </c>
      <c r="J722" s="2">
        <f t="shared" si="134"/>
        <v>-32</v>
      </c>
      <c r="K722" s="4" t="str">
        <f t="shared" si="135"/>
        <v>23</v>
      </c>
      <c r="L722" s="4" t="str">
        <f t="shared" si="136"/>
        <v>10</v>
      </c>
      <c r="M722" s="4" t="str">
        <f t="shared" si="137"/>
        <v>2023</v>
      </c>
      <c r="N722" t="str">
        <f t="shared" si="138"/>
        <v>15:28</v>
      </c>
      <c r="O722" t="s">
        <v>3776</v>
      </c>
      <c r="P722" t="s">
        <v>3559</v>
      </c>
      <c r="Q722" t="s">
        <v>260</v>
      </c>
      <c r="R722" s="4" t="str">
        <f t="shared" si="139"/>
        <v>2023-11-10</v>
      </c>
      <c r="S722" s="4" t="str">
        <f t="shared" si="140"/>
        <v>10</v>
      </c>
      <c r="T722" s="4" t="str">
        <f t="shared" si="141"/>
        <v>11</v>
      </c>
      <c r="U722" s="4" t="str">
        <f t="shared" si="142"/>
        <v>2023</v>
      </c>
      <c r="V722" t="str">
        <f t="shared" si="143"/>
        <v>14:03</v>
      </c>
      <c r="W722" t="s">
        <v>3792</v>
      </c>
      <c r="X722">
        <v>20265617791508</v>
      </c>
      <c r="Y722" s="2">
        <v>20265617791508</v>
      </c>
      <c r="Z722" t="s">
        <v>478</v>
      </c>
      <c r="AA722" t="s">
        <v>479</v>
      </c>
      <c r="AB722" t="s">
        <v>16</v>
      </c>
      <c r="AC722" t="s">
        <v>3816</v>
      </c>
      <c r="AD722" t="s">
        <v>480</v>
      </c>
      <c r="AE722" t="s">
        <v>481</v>
      </c>
      <c r="AF722" t="s">
        <v>2221</v>
      </c>
      <c r="AG722" t="s">
        <v>3580</v>
      </c>
    </row>
    <row r="723" spans="1:33" x14ac:dyDescent="0.25">
      <c r="A723" t="s">
        <v>12</v>
      </c>
      <c r="B723">
        <v>756860</v>
      </c>
      <c r="C723" t="s">
        <v>473</v>
      </c>
      <c r="D723" s="4" t="str">
        <f t="shared" si="132"/>
        <v>2023-10-23</v>
      </c>
      <c r="E723" s="2">
        <f t="shared" si="133"/>
        <v>2</v>
      </c>
      <c r="F723" s="2">
        <v>5</v>
      </c>
      <c r="G723" s="2" t="s">
        <v>3830</v>
      </c>
      <c r="H723" s="2">
        <v>8</v>
      </c>
      <c r="I723" s="2">
        <v>40</v>
      </c>
      <c r="J723" s="2">
        <f t="shared" si="134"/>
        <v>-32</v>
      </c>
      <c r="K723" s="4" t="str">
        <f t="shared" si="135"/>
        <v>23</v>
      </c>
      <c r="L723" s="4" t="str">
        <f t="shared" si="136"/>
        <v>10</v>
      </c>
      <c r="M723" s="4" t="str">
        <f t="shared" si="137"/>
        <v>2023</v>
      </c>
      <c r="N723" t="str">
        <f t="shared" si="138"/>
        <v>15:28</v>
      </c>
      <c r="O723" t="s">
        <v>3776</v>
      </c>
      <c r="P723" t="s">
        <v>3559</v>
      </c>
      <c r="Q723" t="s">
        <v>474</v>
      </c>
      <c r="R723" s="4" t="str">
        <f t="shared" si="139"/>
        <v>2023-10-25</v>
      </c>
      <c r="S723" s="4" t="str">
        <f t="shared" si="140"/>
        <v>25</v>
      </c>
      <c r="T723" s="4" t="str">
        <f t="shared" si="141"/>
        <v>10</v>
      </c>
      <c r="U723" s="4" t="str">
        <f t="shared" si="142"/>
        <v>2023</v>
      </c>
      <c r="V723" t="str">
        <f t="shared" si="143"/>
        <v>13:02</v>
      </c>
      <c r="W723" t="s">
        <v>3776</v>
      </c>
      <c r="X723">
        <v>392573496031</v>
      </c>
      <c r="Y723" s="2">
        <v>392573496031</v>
      </c>
      <c r="Z723" t="s">
        <v>425</v>
      </c>
      <c r="AA723" t="s">
        <v>426</v>
      </c>
      <c r="AB723" t="s">
        <v>35</v>
      </c>
      <c r="AC723" t="s">
        <v>3823</v>
      </c>
      <c r="AD723" t="s">
        <v>475</v>
      </c>
      <c r="AE723" t="s">
        <v>476</v>
      </c>
      <c r="AF723" t="s">
        <v>3581</v>
      </c>
      <c r="AG723" t="s">
        <v>3579</v>
      </c>
    </row>
    <row r="724" spans="1:33" x14ac:dyDescent="0.25">
      <c r="A724" t="s">
        <v>12</v>
      </c>
      <c r="B724">
        <v>757090</v>
      </c>
      <c r="C724" t="s">
        <v>471</v>
      </c>
      <c r="D724" s="4" t="str">
        <f t="shared" si="132"/>
        <v>2023-10-23</v>
      </c>
      <c r="E724" s="2">
        <f t="shared" si="133"/>
        <v>1</v>
      </c>
      <c r="F724" s="2">
        <v>5</v>
      </c>
      <c r="G724" s="2" t="s">
        <v>3830</v>
      </c>
      <c r="H724" s="2">
        <v>8</v>
      </c>
      <c r="I724" s="2">
        <v>40</v>
      </c>
      <c r="J724" s="2">
        <f t="shared" si="134"/>
        <v>-32</v>
      </c>
      <c r="K724" s="4" t="str">
        <f t="shared" si="135"/>
        <v>23</v>
      </c>
      <c r="L724" s="4" t="str">
        <f t="shared" si="136"/>
        <v>10</v>
      </c>
      <c r="M724" s="4" t="str">
        <f t="shared" si="137"/>
        <v>2023</v>
      </c>
      <c r="N724" t="str">
        <f t="shared" si="138"/>
        <v>21:22</v>
      </c>
      <c r="O724" t="s">
        <v>3776</v>
      </c>
      <c r="P724" t="s">
        <v>3559</v>
      </c>
      <c r="Q724" t="s">
        <v>466</v>
      </c>
      <c r="R724" s="4" t="str">
        <f t="shared" si="139"/>
        <v>2023-10-24</v>
      </c>
      <c r="S724" s="4" t="str">
        <f t="shared" si="140"/>
        <v>24</v>
      </c>
      <c r="T724" s="4" t="str">
        <f t="shared" si="141"/>
        <v>10</v>
      </c>
      <c r="U724" s="4" t="str">
        <f t="shared" si="142"/>
        <v>2023</v>
      </c>
      <c r="V724" t="str">
        <f t="shared" si="143"/>
        <v>15:03</v>
      </c>
      <c r="W724" t="s">
        <v>3776</v>
      </c>
      <c r="X724">
        <v>10878232581396</v>
      </c>
      <c r="Y724" s="2">
        <v>10878232581396</v>
      </c>
      <c r="Z724" t="s">
        <v>33</v>
      </c>
      <c r="AA724" t="s">
        <v>34</v>
      </c>
      <c r="AB724" t="s">
        <v>35</v>
      </c>
      <c r="AC724" t="s">
        <v>3823</v>
      </c>
      <c r="AD724" t="s">
        <v>127</v>
      </c>
      <c r="AE724" t="s">
        <v>472</v>
      </c>
      <c r="AF724" t="s">
        <v>3581</v>
      </c>
      <c r="AG724" t="s">
        <v>3579</v>
      </c>
    </row>
    <row r="725" spans="1:33" x14ac:dyDescent="0.25">
      <c r="A725" t="s">
        <v>12</v>
      </c>
      <c r="B725">
        <v>757117</v>
      </c>
      <c r="C725" t="s">
        <v>465</v>
      </c>
      <c r="D725" s="4" t="str">
        <f t="shared" si="132"/>
        <v>2023-10-23</v>
      </c>
      <c r="E725" s="2">
        <f t="shared" si="133"/>
        <v>1</v>
      </c>
      <c r="F725" s="2">
        <v>5</v>
      </c>
      <c r="G725" s="2" t="s">
        <v>3830</v>
      </c>
      <c r="H725" s="2">
        <v>8</v>
      </c>
      <c r="I725" s="2">
        <v>40</v>
      </c>
      <c r="J725" s="2">
        <f t="shared" si="134"/>
        <v>-32</v>
      </c>
      <c r="K725" s="4" t="str">
        <f t="shared" si="135"/>
        <v>23</v>
      </c>
      <c r="L725" s="4" t="str">
        <f t="shared" si="136"/>
        <v>10</v>
      </c>
      <c r="M725" s="4" t="str">
        <f t="shared" si="137"/>
        <v>2023</v>
      </c>
      <c r="N725" t="str">
        <f t="shared" si="138"/>
        <v>22:43</v>
      </c>
      <c r="O725" t="s">
        <v>3776</v>
      </c>
      <c r="P725" t="s">
        <v>3559</v>
      </c>
      <c r="Q725" t="s">
        <v>466</v>
      </c>
      <c r="R725" s="4" t="str">
        <f t="shared" si="139"/>
        <v>2023-10-24</v>
      </c>
      <c r="S725" s="4" t="str">
        <f t="shared" si="140"/>
        <v>24</v>
      </c>
      <c r="T725" s="4" t="str">
        <f t="shared" si="141"/>
        <v>10</v>
      </c>
      <c r="U725" s="4" t="str">
        <f t="shared" si="142"/>
        <v>2023</v>
      </c>
      <c r="V725" t="str">
        <f t="shared" si="143"/>
        <v>15:03</v>
      </c>
      <c r="W725" t="s">
        <v>3776</v>
      </c>
      <c r="X725">
        <v>423760223912</v>
      </c>
      <c r="Y725" s="2">
        <v>423760223912</v>
      </c>
      <c r="Z725" t="s">
        <v>467</v>
      </c>
      <c r="AA725" t="s">
        <v>468</v>
      </c>
      <c r="AB725" t="s">
        <v>35</v>
      </c>
      <c r="AC725" t="s">
        <v>3823</v>
      </c>
      <c r="AD725" t="s">
        <v>469</v>
      </c>
      <c r="AE725" t="s">
        <v>470</v>
      </c>
      <c r="AF725" t="s">
        <v>3581</v>
      </c>
      <c r="AG725" t="s">
        <v>3579</v>
      </c>
    </row>
    <row r="726" spans="1:33" x14ac:dyDescent="0.25">
      <c r="A726" t="s">
        <v>12</v>
      </c>
      <c r="B726">
        <v>757211</v>
      </c>
      <c r="C726" t="s">
        <v>459</v>
      </c>
      <c r="D726" s="4" t="str">
        <f t="shared" si="132"/>
        <v>2023-10-24</v>
      </c>
      <c r="E726" s="2">
        <f t="shared" si="133"/>
        <v>0</v>
      </c>
      <c r="F726" s="2">
        <v>5</v>
      </c>
      <c r="G726" s="2" t="s">
        <v>3830</v>
      </c>
      <c r="H726" s="2">
        <v>8</v>
      </c>
      <c r="I726" s="2">
        <v>40</v>
      </c>
      <c r="J726" s="2">
        <f t="shared" si="134"/>
        <v>-32</v>
      </c>
      <c r="K726" s="4" t="str">
        <f t="shared" si="135"/>
        <v>24</v>
      </c>
      <c r="L726" s="4" t="str">
        <f t="shared" si="136"/>
        <v>10</v>
      </c>
      <c r="M726" s="4" t="str">
        <f t="shared" si="137"/>
        <v>2023</v>
      </c>
      <c r="N726" t="str">
        <f t="shared" si="138"/>
        <v>11:56</v>
      </c>
      <c r="O726" t="s">
        <v>3776</v>
      </c>
      <c r="P726" t="s">
        <v>3559</v>
      </c>
      <c r="Q726" t="s">
        <v>460</v>
      </c>
      <c r="R726" s="4" t="str">
        <f t="shared" si="139"/>
        <v>2023-10-24</v>
      </c>
      <c r="S726" s="4" t="str">
        <f t="shared" si="140"/>
        <v>24</v>
      </c>
      <c r="T726" s="4" t="str">
        <f t="shared" si="141"/>
        <v>10</v>
      </c>
      <c r="U726" s="4" t="str">
        <f t="shared" si="142"/>
        <v>2023</v>
      </c>
      <c r="V726" t="str">
        <f t="shared" si="143"/>
        <v>15:03</v>
      </c>
      <c r="W726" t="s">
        <v>3776</v>
      </c>
      <c r="X726">
        <v>20293062066196</v>
      </c>
      <c r="Y726" s="2">
        <v>20293062066196</v>
      </c>
      <c r="Z726" t="s">
        <v>461</v>
      </c>
      <c r="AA726" t="s">
        <v>462</v>
      </c>
      <c r="AB726" t="s">
        <v>35</v>
      </c>
      <c r="AC726" t="s">
        <v>3823</v>
      </c>
      <c r="AD726" t="s">
        <v>463</v>
      </c>
      <c r="AE726" t="s">
        <v>464</v>
      </c>
      <c r="AF726" t="s">
        <v>3581</v>
      </c>
      <c r="AG726" t="s">
        <v>3579</v>
      </c>
    </row>
    <row r="727" spans="1:33" x14ac:dyDescent="0.25">
      <c r="A727" t="s">
        <v>12</v>
      </c>
      <c r="B727">
        <v>757241</v>
      </c>
      <c r="C727" t="s">
        <v>453</v>
      </c>
      <c r="D727" s="4" t="str">
        <f t="shared" si="132"/>
        <v>2023-10-24</v>
      </c>
      <c r="E727" s="2">
        <f t="shared" si="133"/>
        <v>28</v>
      </c>
      <c r="F727" s="2">
        <v>5</v>
      </c>
      <c r="G727" s="2" t="s">
        <v>3829</v>
      </c>
      <c r="H727" s="2">
        <v>8</v>
      </c>
      <c r="I727" s="2">
        <v>40</v>
      </c>
      <c r="J727" s="2">
        <f t="shared" si="134"/>
        <v>-32</v>
      </c>
      <c r="K727" s="4" t="str">
        <f t="shared" si="135"/>
        <v>24</v>
      </c>
      <c r="L727" s="4" t="str">
        <f t="shared" si="136"/>
        <v>10</v>
      </c>
      <c r="M727" s="4" t="str">
        <f t="shared" si="137"/>
        <v>2023</v>
      </c>
      <c r="N727" t="str">
        <f t="shared" si="138"/>
        <v>12:43</v>
      </c>
      <c r="O727" t="s">
        <v>3776</v>
      </c>
      <c r="P727" t="s">
        <v>3559</v>
      </c>
      <c r="Q727" t="s">
        <v>454</v>
      </c>
      <c r="R727" s="4" t="str">
        <f t="shared" si="139"/>
        <v>2023-11-21</v>
      </c>
      <c r="S727" s="4" t="str">
        <f t="shared" si="140"/>
        <v>21</v>
      </c>
      <c r="T727" s="4" t="str">
        <f t="shared" si="141"/>
        <v>11</v>
      </c>
      <c r="U727" s="4" t="str">
        <f t="shared" si="142"/>
        <v>2023</v>
      </c>
      <c r="V727" t="str">
        <f t="shared" si="143"/>
        <v>20:02</v>
      </c>
      <c r="W727" t="s">
        <v>3792</v>
      </c>
      <c r="X727">
        <v>409040414931</v>
      </c>
      <c r="Y727" s="2">
        <v>409040414931</v>
      </c>
      <c r="Z727" t="s">
        <v>455</v>
      </c>
      <c r="AA727" t="s">
        <v>456</v>
      </c>
      <c r="AB727" t="s">
        <v>28</v>
      </c>
      <c r="AC727" t="s">
        <v>3816</v>
      </c>
      <c r="AD727" t="s">
        <v>457</v>
      </c>
      <c r="AE727" t="s">
        <v>458</v>
      </c>
      <c r="AF727" t="s">
        <v>2221</v>
      </c>
      <c r="AG727" t="s">
        <v>3584</v>
      </c>
    </row>
    <row r="728" spans="1:33" x14ac:dyDescent="0.25">
      <c r="A728" t="s">
        <v>12</v>
      </c>
      <c r="B728">
        <v>757439</v>
      </c>
      <c r="C728" t="s">
        <v>448</v>
      </c>
      <c r="D728" s="4" t="str">
        <f t="shared" si="132"/>
        <v>2023-10-24</v>
      </c>
      <c r="E728" s="2">
        <f t="shared" si="133"/>
        <v>2</v>
      </c>
      <c r="F728" s="2">
        <v>5</v>
      </c>
      <c r="G728" s="2" t="s">
        <v>3830</v>
      </c>
      <c r="H728" s="2">
        <v>8</v>
      </c>
      <c r="I728" s="2">
        <v>40</v>
      </c>
      <c r="J728" s="2">
        <f t="shared" si="134"/>
        <v>-32</v>
      </c>
      <c r="K728" s="4" t="str">
        <f t="shared" si="135"/>
        <v>24</v>
      </c>
      <c r="L728" s="4" t="str">
        <f t="shared" si="136"/>
        <v>10</v>
      </c>
      <c r="M728" s="4" t="str">
        <f t="shared" si="137"/>
        <v>2023</v>
      </c>
      <c r="N728" t="str">
        <f t="shared" si="138"/>
        <v>17:53</v>
      </c>
      <c r="O728" t="s">
        <v>3776</v>
      </c>
      <c r="P728" t="s">
        <v>3559</v>
      </c>
      <c r="Q728" t="s">
        <v>436</v>
      </c>
      <c r="R728" s="4" t="str">
        <f t="shared" si="139"/>
        <v>2023-10-26</v>
      </c>
      <c r="S728" s="4" t="str">
        <f t="shared" si="140"/>
        <v>26</v>
      </c>
      <c r="T728" s="4" t="str">
        <f t="shared" si="141"/>
        <v>10</v>
      </c>
      <c r="U728" s="4" t="str">
        <f t="shared" si="142"/>
        <v>2023</v>
      </c>
      <c r="V728" t="str">
        <f t="shared" si="143"/>
        <v>13:03</v>
      </c>
      <c r="W728" t="s">
        <v>3776</v>
      </c>
      <c r="X728">
        <v>383411969991</v>
      </c>
      <c r="Y728" s="2">
        <v>383411969991</v>
      </c>
      <c r="Z728" t="s">
        <v>449</v>
      </c>
      <c r="AA728" t="s">
        <v>450</v>
      </c>
      <c r="AB728" t="s">
        <v>35</v>
      </c>
      <c r="AC728" t="s">
        <v>3816</v>
      </c>
      <c r="AD728" t="s">
        <v>451</v>
      </c>
      <c r="AE728" t="s">
        <v>452</v>
      </c>
      <c r="AF728" t="s">
        <v>3581</v>
      </c>
      <c r="AG728" t="s">
        <v>3579</v>
      </c>
    </row>
    <row r="729" spans="1:33" x14ac:dyDescent="0.25">
      <c r="A729" t="s">
        <v>12</v>
      </c>
      <c r="B729">
        <v>757596</v>
      </c>
      <c r="C729" t="s">
        <v>445</v>
      </c>
      <c r="D729" s="4" t="str">
        <f t="shared" si="132"/>
        <v>2023-10-24</v>
      </c>
      <c r="E729" s="2">
        <f t="shared" si="133"/>
        <v>7</v>
      </c>
      <c r="F729" s="2">
        <v>5</v>
      </c>
      <c r="G729" s="2" t="s">
        <v>3829</v>
      </c>
      <c r="H729" s="2">
        <v>8</v>
      </c>
      <c r="I729" s="2">
        <v>40</v>
      </c>
      <c r="J729" s="2">
        <f t="shared" si="134"/>
        <v>-32</v>
      </c>
      <c r="K729" s="4" t="str">
        <f t="shared" si="135"/>
        <v>24</v>
      </c>
      <c r="L729" s="4" t="str">
        <f t="shared" si="136"/>
        <v>10</v>
      </c>
      <c r="M729" s="4" t="str">
        <f t="shared" si="137"/>
        <v>2023</v>
      </c>
      <c r="N729" t="str">
        <f t="shared" si="138"/>
        <v>21:58</v>
      </c>
      <c r="O729" t="s">
        <v>3776</v>
      </c>
      <c r="P729" t="s">
        <v>3559</v>
      </c>
      <c r="Q729" t="s">
        <v>446</v>
      </c>
      <c r="R729" s="4" t="str">
        <f t="shared" si="139"/>
        <v>2023-10-31</v>
      </c>
      <c r="S729" s="4" t="str">
        <f t="shared" si="140"/>
        <v>31</v>
      </c>
      <c r="T729" s="4" t="str">
        <f t="shared" si="141"/>
        <v>10</v>
      </c>
      <c r="U729" s="4" t="str">
        <f t="shared" si="142"/>
        <v>2023</v>
      </c>
      <c r="V729" t="str">
        <f t="shared" si="143"/>
        <v>17:04</v>
      </c>
      <c r="W729" t="s">
        <v>3776</v>
      </c>
      <c r="X729">
        <v>10225849858836</v>
      </c>
      <c r="Y729" s="2">
        <v>10225849858836</v>
      </c>
      <c r="Z729" t="s">
        <v>40</v>
      </c>
      <c r="AA729" t="s">
        <v>41</v>
      </c>
      <c r="AB729" t="s">
        <v>16</v>
      </c>
      <c r="AC729" t="s">
        <v>3816</v>
      </c>
      <c r="AD729" t="s">
        <v>42</v>
      </c>
      <c r="AE729" t="s">
        <v>447</v>
      </c>
      <c r="AF729" t="s">
        <v>3576</v>
      </c>
      <c r="AG729" t="s">
        <v>3577</v>
      </c>
    </row>
    <row r="730" spans="1:33" x14ac:dyDescent="0.25">
      <c r="A730" t="s">
        <v>12</v>
      </c>
      <c r="B730">
        <v>757624</v>
      </c>
      <c r="C730" t="s">
        <v>443</v>
      </c>
      <c r="D730" s="4" t="str">
        <f t="shared" si="132"/>
        <v>2023-10-25</v>
      </c>
      <c r="E730" s="2">
        <f t="shared" si="133"/>
        <v>8</v>
      </c>
      <c r="F730" s="2">
        <v>5</v>
      </c>
      <c r="G730" s="2" t="s">
        <v>3829</v>
      </c>
      <c r="H730" s="2">
        <v>8</v>
      </c>
      <c r="I730" s="2">
        <v>40</v>
      </c>
      <c r="J730" s="2">
        <f t="shared" si="134"/>
        <v>-32</v>
      </c>
      <c r="K730" s="4" t="str">
        <f t="shared" si="135"/>
        <v>25</v>
      </c>
      <c r="L730" s="4" t="str">
        <f t="shared" si="136"/>
        <v>10</v>
      </c>
      <c r="M730" s="4" t="str">
        <f t="shared" si="137"/>
        <v>2023</v>
      </c>
      <c r="N730" t="str">
        <f t="shared" si="138"/>
        <v>00:20</v>
      </c>
      <c r="O730" t="s">
        <v>3776</v>
      </c>
      <c r="P730" t="s">
        <v>3559</v>
      </c>
      <c r="Q730" t="s">
        <v>376</v>
      </c>
      <c r="R730" s="4" t="str">
        <f t="shared" si="139"/>
        <v>2023-11-02</v>
      </c>
      <c r="S730" s="4" t="str">
        <f t="shared" si="140"/>
        <v>02</v>
      </c>
      <c r="T730" s="4" t="str">
        <f t="shared" si="141"/>
        <v>11</v>
      </c>
      <c r="U730" s="4" t="str">
        <f t="shared" si="142"/>
        <v>2023</v>
      </c>
      <c r="V730" t="str">
        <f t="shared" si="143"/>
        <v>13:02</v>
      </c>
      <c r="W730" t="s">
        <v>3792</v>
      </c>
      <c r="X730">
        <v>12648117315604</v>
      </c>
      <c r="Y730" s="2">
        <v>12648117315604</v>
      </c>
      <c r="Z730" t="s">
        <v>14</v>
      </c>
      <c r="AA730" t="s">
        <v>15</v>
      </c>
      <c r="AB730" t="s">
        <v>16</v>
      </c>
      <c r="AC730" t="s">
        <v>3818</v>
      </c>
      <c r="AD730" t="s">
        <v>444</v>
      </c>
      <c r="AE730" t="s">
        <v>3788</v>
      </c>
      <c r="AF730" t="s">
        <v>3576</v>
      </c>
      <c r="AG730" t="s">
        <v>3577</v>
      </c>
    </row>
    <row r="731" spans="1:33" x14ac:dyDescent="0.25">
      <c r="A731" t="s">
        <v>12</v>
      </c>
      <c r="B731">
        <v>757653</v>
      </c>
      <c r="C731" t="s">
        <v>441</v>
      </c>
      <c r="D731" s="4" t="str">
        <f t="shared" si="132"/>
        <v>2023-10-25</v>
      </c>
      <c r="E731" s="2">
        <f t="shared" si="133"/>
        <v>6</v>
      </c>
      <c r="F731" s="2">
        <v>5</v>
      </c>
      <c r="G731" s="2" t="s">
        <v>3829</v>
      </c>
      <c r="H731" s="2">
        <v>8</v>
      </c>
      <c r="I731" s="2">
        <v>40</v>
      </c>
      <c r="J731" s="2">
        <f t="shared" si="134"/>
        <v>-32</v>
      </c>
      <c r="K731" s="4" t="str">
        <f t="shared" si="135"/>
        <v>25</v>
      </c>
      <c r="L731" s="4" t="str">
        <f t="shared" si="136"/>
        <v>10</v>
      </c>
      <c r="M731" s="4" t="str">
        <f t="shared" si="137"/>
        <v>2023</v>
      </c>
      <c r="N731" t="str">
        <f t="shared" si="138"/>
        <v>04:11</v>
      </c>
      <c r="O731" t="s">
        <v>3776</v>
      </c>
      <c r="P731" t="s">
        <v>3559</v>
      </c>
      <c r="Q731" t="s">
        <v>410</v>
      </c>
      <c r="R731" s="4" t="str">
        <f t="shared" si="139"/>
        <v>2023-10-31</v>
      </c>
      <c r="S731" s="4" t="str">
        <f t="shared" si="140"/>
        <v>31</v>
      </c>
      <c r="T731" s="4" t="str">
        <f t="shared" si="141"/>
        <v>10</v>
      </c>
      <c r="U731" s="4" t="str">
        <f t="shared" si="142"/>
        <v>2023</v>
      </c>
      <c r="V731" t="str">
        <f t="shared" si="143"/>
        <v>17:04</v>
      </c>
      <c r="W731" t="s">
        <v>3776</v>
      </c>
      <c r="X731">
        <v>10225849858836</v>
      </c>
      <c r="Y731" s="2">
        <v>10225849858836</v>
      </c>
      <c r="Z731" t="s">
        <v>40</v>
      </c>
      <c r="AA731" t="s">
        <v>41</v>
      </c>
      <c r="AB731" t="s">
        <v>16</v>
      </c>
      <c r="AC731" t="s">
        <v>3816</v>
      </c>
      <c r="AD731" t="s">
        <v>42</v>
      </c>
      <c r="AE731" t="s">
        <v>442</v>
      </c>
      <c r="AF731" t="s">
        <v>3576</v>
      </c>
      <c r="AG731" t="s">
        <v>3577</v>
      </c>
    </row>
    <row r="732" spans="1:33" x14ac:dyDescent="0.25">
      <c r="A732" t="s">
        <v>12</v>
      </c>
      <c r="B732">
        <v>757699</v>
      </c>
      <c r="C732" t="s">
        <v>435</v>
      </c>
      <c r="D732" s="4" t="str">
        <f t="shared" si="132"/>
        <v>2023-10-25</v>
      </c>
      <c r="E732" s="2">
        <f t="shared" si="133"/>
        <v>1</v>
      </c>
      <c r="F732" s="2">
        <v>5</v>
      </c>
      <c r="G732" s="2" t="s">
        <v>3830</v>
      </c>
      <c r="H732" s="2">
        <v>8</v>
      </c>
      <c r="I732" s="2">
        <v>40</v>
      </c>
      <c r="J732" s="2">
        <f t="shared" si="134"/>
        <v>-32</v>
      </c>
      <c r="K732" s="4" t="str">
        <f t="shared" si="135"/>
        <v>25</v>
      </c>
      <c r="L732" s="4" t="str">
        <f t="shared" si="136"/>
        <v>10</v>
      </c>
      <c r="M732" s="4" t="str">
        <f t="shared" si="137"/>
        <v>2023</v>
      </c>
      <c r="N732" t="str">
        <f t="shared" si="138"/>
        <v>11:39</v>
      </c>
      <c r="O732" t="s">
        <v>3776</v>
      </c>
      <c r="P732" t="s">
        <v>3559</v>
      </c>
      <c r="Q732" t="s">
        <v>436</v>
      </c>
      <c r="R732" s="4" t="str">
        <f t="shared" si="139"/>
        <v>2023-10-26</v>
      </c>
      <c r="S732" s="4" t="str">
        <f t="shared" si="140"/>
        <v>26</v>
      </c>
      <c r="T732" s="4" t="str">
        <f t="shared" si="141"/>
        <v>10</v>
      </c>
      <c r="U732" s="4" t="str">
        <f t="shared" si="142"/>
        <v>2023</v>
      </c>
      <c r="V732" t="str">
        <f t="shared" si="143"/>
        <v>13:03</v>
      </c>
      <c r="W732" t="s">
        <v>3776</v>
      </c>
      <c r="X732">
        <v>20326112316564</v>
      </c>
      <c r="Y732" s="2">
        <v>20326112316564</v>
      </c>
      <c r="Z732" t="s">
        <v>437</v>
      </c>
      <c r="AA732" t="s">
        <v>438</v>
      </c>
      <c r="AB732" t="s">
        <v>94</v>
      </c>
      <c r="AC732" t="s">
        <v>3816</v>
      </c>
      <c r="AD732" t="s">
        <v>439</v>
      </c>
      <c r="AE732" t="s">
        <v>440</v>
      </c>
      <c r="AF732" t="s">
        <v>2221</v>
      </c>
      <c r="AG732" t="s">
        <v>3584</v>
      </c>
    </row>
    <row r="733" spans="1:33" x14ac:dyDescent="0.25">
      <c r="A733" t="s">
        <v>12</v>
      </c>
      <c r="B733">
        <v>757799</v>
      </c>
      <c r="C733" t="s">
        <v>429</v>
      </c>
      <c r="D733" s="4" t="str">
        <f t="shared" si="132"/>
        <v>2023-10-25</v>
      </c>
      <c r="E733" s="2">
        <f t="shared" si="133"/>
        <v>1</v>
      </c>
      <c r="F733" s="2">
        <v>5</v>
      </c>
      <c r="G733" s="2" t="s">
        <v>3830</v>
      </c>
      <c r="H733" s="2">
        <v>8</v>
      </c>
      <c r="I733" s="2">
        <v>40</v>
      </c>
      <c r="J733" s="2">
        <f t="shared" si="134"/>
        <v>-32</v>
      </c>
      <c r="K733" s="4" t="str">
        <f t="shared" si="135"/>
        <v>25</v>
      </c>
      <c r="L733" s="4" t="str">
        <f t="shared" si="136"/>
        <v>10</v>
      </c>
      <c r="M733" s="4" t="str">
        <f t="shared" si="137"/>
        <v>2023</v>
      </c>
      <c r="N733" t="str">
        <f t="shared" si="138"/>
        <v>14:44</v>
      </c>
      <c r="O733" t="s">
        <v>3776</v>
      </c>
      <c r="P733" t="s">
        <v>3559</v>
      </c>
      <c r="Q733" t="s">
        <v>430</v>
      </c>
      <c r="R733" s="4" t="str">
        <f t="shared" si="139"/>
        <v>2023-10-26</v>
      </c>
      <c r="S733" s="4" t="str">
        <f t="shared" si="140"/>
        <v>26</v>
      </c>
      <c r="T733" s="4" t="str">
        <f t="shared" si="141"/>
        <v>10</v>
      </c>
      <c r="U733" s="4" t="str">
        <f t="shared" si="142"/>
        <v>2023</v>
      </c>
      <c r="V733" t="str">
        <f t="shared" si="143"/>
        <v>13:03</v>
      </c>
      <c r="W733" t="s">
        <v>3776</v>
      </c>
      <c r="X733">
        <v>394523199692</v>
      </c>
      <c r="Y733" s="2">
        <v>394523199692</v>
      </c>
      <c r="Z733" t="s">
        <v>431</v>
      </c>
      <c r="AA733" t="s">
        <v>432</v>
      </c>
      <c r="AB733" t="s">
        <v>35</v>
      </c>
      <c r="AC733" t="s">
        <v>3823</v>
      </c>
      <c r="AD733" t="s">
        <v>433</v>
      </c>
      <c r="AE733" t="s">
        <v>434</v>
      </c>
      <c r="AF733" t="s">
        <v>3581</v>
      </c>
      <c r="AG733" t="s">
        <v>3582</v>
      </c>
    </row>
    <row r="734" spans="1:33" x14ac:dyDescent="0.25">
      <c r="A734" t="s">
        <v>12</v>
      </c>
      <c r="B734">
        <v>757806</v>
      </c>
      <c r="C734" t="s">
        <v>423</v>
      </c>
      <c r="D734" s="4" t="str">
        <f t="shared" si="132"/>
        <v>2023-10-25</v>
      </c>
      <c r="E734" s="2">
        <f t="shared" si="133"/>
        <v>0</v>
      </c>
      <c r="F734" s="2">
        <v>5</v>
      </c>
      <c r="G734" s="2" t="s">
        <v>3830</v>
      </c>
      <c r="H734" s="2">
        <v>8</v>
      </c>
      <c r="I734" s="2">
        <v>40</v>
      </c>
      <c r="J734" s="2">
        <f t="shared" si="134"/>
        <v>-32</v>
      </c>
      <c r="K734" s="4" t="str">
        <f t="shared" si="135"/>
        <v>25</v>
      </c>
      <c r="L734" s="4" t="str">
        <f t="shared" si="136"/>
        <v>10</v>
      </c>
      <c r="M734" s="4" t="str">
        <f t="shared" si="137"/>
        <v>2023</v>
      </c>
      <c r="N734" t="str">
        <f t="shared" si="138"/>
        <v>14:55</v>
      </c>
      <c r="O734" t="s">
        <v>3776</v>
      </c>
      <c r="P734" t="s">
        <v>3559</v>
      </c>
      <c r="Q734" t="s">
        <v>424</v>
      </c>
      <c r="R734" s="4" t="str">
        <f t="shared" si="139"/>
        <v>2023-10-25</v>
      </c>
      <c r="S734" s="4" t="str">
        <f t="shared" si="140"/>
        <v>25</v>
      </c>
      <c r="T734" s="4" t="str">
        <f t="shared" si="141"/>
        <v>10</v>
      </c>
      <c r="U734" s="4" t="str">
        <f t="shared" si="142"/>
        <v>2023</v>
      </c>
      <c r="V734" t="str">
        <f t="shared" si="143"/>
        <v>20:03</v>
      </c>
      <c r="W734" t="s">
        <v>3776</v>
      </c>
      <c r="X734">
        <v>392573496031</v>
      </c>
      <c r="Y734" s="2">
        <v>392573496031</v>
      </c>
      <c r="Z734" t="s">
        <v>425</v>
      </c>
      <c r="AA734" t="s">
        <v>426</v>
      </c>
      <c r="AB734" t="s">
        <v>35</v>
      </c>
      <c r="AC734" t="s">
        <v>3823</v>
      </c>
      <c r="AD734" t="s">
        <v>427</v>
      </c>
      <c r="AE734" t="s">
        <v>428</v>
      </c>
      <c r="AF734" t="s">
        <v>2221</v>
      </c>
      <c r="AG734" t="s">
        <v>3579</v>
      </c>
    </row>
    <row r="735" spans="1:33" x14ac:dyDescent="0.25">
      <c r="A735" t="s">
        <v>12</v>
      </c>
      <c r="B735">
        <v>758476</v>
      </c>
      <c r="C735" t="s">
        <v>418</v>
      </c>
      <c r="D735" s="4" t="str">
        <f t="shared" si="132"/>
        <v>2023-10-26</v>
      </c>
      <c r="E735" s="2">
        <f t="shared" si="133"/>
        <v>0</v>
      </c>
      <c r="F735" s="2">
        <v>5</v>
      </c>
      <c r="G735" s="2" t="s">
        <v>3830</v>
      </c>
      <c r="H735" s="2">
        <v>8</v>
      </c>
      <c r="I735" s="2">
        <v>40</v>
      </c>
      <c r="J735" s="2">
        <f t="shared" si="134"/>
        <v>-32</v>
      </c>
      <c r="K735" s="4" t="str">
        <f t="shared" si="135"/>
        <v>26</v>
      </c>
      <c r="L735" s="4" t="str">
        <f t="shared" si="136"/>
        <v>10</v>
      </c>
      <c r="M735" s="4" t="str">
        <f t="shared" si="137"/>
        <v>2023</v>
      </c>
      <c r="N735" t="str">
        <f t="shared" si="138"/>
        <v>13:20</v>
      </c>
      <c r="O735" t="s">
        <v>3776</v>
      </c>
      <c r="P735" t="s">
        <v>3559</v>
      </c>
      <c r="Q735" t="s">
        <v>413</v>
      </c>
      <c r="R735" s="4" t="str">
        <f t="shared" si="139"/>
        <v>2023-10-26</v>
      </c>
      <c r="S735" s="4" t="str">
        <f t="shared" si="140"/>
        <v>26</v>
      </c>
      <c r="T735" s="4" t="str">
        <f t="shared" si="141"/>
        <v>10</v>
      </c>
      <c r="U735" s="4" t="str">
        <f t="shared" si="142"/>
        <v>2023</v>
      </c>
      <c r="V735" t="str">
        <f t="shared" si="143"/>
        <v>20:03</v>
      </c>
      <c r="W735" t="s">
        <v>3776</v>
      </c>
      <c r="X735">
        <v>20360678910356</v>
      </c>
      <c r="Y735" s="2">
        <v>20360678910356</v>
      </c>
      <c r="Z735" t="s">
        <v>419</v>
      </c>
      <c r="AA735" t="s">
        <v>420</v>
      </c>
      <c r="AB735" t="s">
        <v>16</v>
      </c>
      <c r="AC735" t="s">
        <v>3816</v>
      </c>
      <c r="AD735" t="s">
        <v>421</v>
      </c>
      <c r="AE735" t="s">
        <v>422</v>
      </c>
      <c r="AF735" t="s">
        <v>3573</v>
      </c>
      <c r="AG735" t="s">
        <v>3573</v>
      </c>
    </row>
    <row r="736" spans="1:33" x14ac:dyDescent="0.25">
      <c r="A736" t="s">
        <v>12</v>
      </c>
      <c r="B736">
        <v>758560</v>
      </c>
      <c r="C736" t="s">
        <v>412</v>
      </c>
      <c r="D736" s="4" t="str">
        <f t="shared" si="132"/>
        <v>2023-10-26</v>
      </c>
      <c r="E736" s="2">
        <f t="shared" si="133"/>
        <v>0</v>
      </c>
      <c r="F736" s="2">
        <v>5</v>
      </c>
      <c r="G736" s="2" t="s">
        <v>3830</v>
      </c>
      <c r="H736" s="2">
        <v>8</v>
      </c>
      <c r="I736" s="2">
        <v>40</v>
      </c>
      <c r="J736" s="2">
        <f t="shared" si="134"/>
        <v>-32</v>
      </c>
      <c r="K736" s="4" t="str">
        <f t="shared" si="135"/>
        <v>26</v>
      </c>
      <c r="L736" s="4" t="str">
        <f t="shared" si="136"/>
        <v>10</v>
      </c>
      <c r="M736" s="4" t="str">
        <f t="shared" si="137"/>
        <v>2023</v>
      </c>
      <c r="N736" t="str">
        <f t="shared" si="138"/>
        <v>13:22</v>
      </c>
      <c r="O736" t="s">
        <v>3776</v>
      </c>
      <c r="P736" t="s">
        <v>3559</v>
      </c>
      <c r="Q736" t="s">
        <v>413</v>
      </c>
      <c r="R736" s="4" t="str">
        <f t="shared" si="139"/>
        <v>2023-10-26</v>
      </c>
      <c r="S736" s="4" t="str">
        <f t="shared" si="140"/>
        <v>26</v>
      </c>
      <c r="T736" s="4" t="str">
        <f t="shared" si="141"/>
        <v>10</v>
      </c>
      <c r="U736" s="4" t="str">
        <f t="shared" si="142"/>
        <v>2023</v>
      </c>
      <c r="V736" t="str">
        <f t="shared" si="143"/>
        <v>20:03</v>
      </c>
      <c r="W736" t="s">
        <v>3776</v>
      </c>
      <c r="X736">
        <v>20360641381780</v>
      </c>
      <c r="Y736" s="2">
        <v>20360641381780</v>
      </c>
      <c r="Z736" t="s">
        <v>414</v>
      </c>
      <c r="AA736" t="s">
        <v>415</v>
      </c>
      <c r="AB736" t="s">
        <v>16</v>
      </c>
      <c r="AC736" t="s">
        <v>3816</v>
      </c>
      <c r="AD736" t="s">
        <v>416</v>
      </c>
      <c r="AE736" t="s">
        <v>417</v>
      </c>
      <c r="AF736" t="s">
        <v>3573</v>
      </c>
      <c r="AG736" t="s">
        <v>3573</v>
      </c>
    </row>
    <row r="737" spans="1:33" x14ac:dyDescent="0.25">
      <c r="A737" t="s">
        <v>12</v>
      </c>
      <c r="B737">
        <v>759262</v>
      </c>
      <c r="C737" t="s">
        <v>409</v>
      </c>
      <c r="D737" s="4" t="str">
        <f t="shared" si="132"/>
        <v>2023-10-26</v>
      </c>
      <c r="E737" s="2">
        <f t="shared" si="133"/>
        <v>5</v>
      </c>
      <c r="F737" s="2">
        <v>5</v>
      </c>
      <c r="G737" s="2" t="s">
        <v>3830</v>
      </c>
      <c r="H737" s="2">
        <v>8</v>
      </c>
      <c r="I737" s="2">
        <v>40</v>
      </c>
      <c r="J737" s="2">
        <f t="shared" si="134"/>
        <v>-32</v>
      </c>
      <c r="K737" s="4" t="str">
        <f t="shared" si="135"/>
        <v>26</v>
      </c>
      <c r="L737" s="4" t="str">
        <f t="shared" si="136"/>
        <v>10</v>
      </c>
      <c r="M737" s="4" t="str">
        <f t="shared" si="137"/>
        <v>2023</v>
      </c>
      <c r="N737" t="str">
        <f t="shared" si="138"/>
        <v>19:51</v>
      </c>
      <c r="O737" t="s">
        <v>3776</v>
      </c>
      <c r="P737" t="s">
        <v>3559</v>
      </c>
      <c r="Q737" t="s">
        <v>410</v>
      </c>
      <c r="R737" s="4" t="str">
        <f t="shared" si="139"/>
        <v>2023-10-31</v>
      </c>
      <c r="S737" s="4" t="str">
        <f t="shared" si="140"/>
        <v>31</v>
      </c>
      <c r="T737" s="4" t="str">
        <f t="shared" si="141"/>
        <v>10</v>
      </c>
      <c r="U737" s="4" t="str">
        <f t="shared" si="142"/>
        <v>2023</v>
      </c>
      <c r="V737" t="str">
        <f t="shared" si="143"/>
        <v>17:04</v>
      </c>
      <c r="W737" t="s">
        <v>3776</v>
      </c>
      <c r="X737">
        <v>10225849858836</v>
      </c>
      <c r="Y737" s="2">
        <v>10225849858836</v>
      </c>
      <c r="Z737" t="s">
        <v>40</v>
      </c>
      <c r="AA737" t="s">
        <v>41</v>
      </c>
      <c r="AB737" t="s">
        <v>16</v>
      </c>
      <c r="AC737" t="s">
        <v>3816</v>
      </c>
      <c r="AD737" t="s">
        <v>42</v>
      </c>
      <c r="AE737" t="s">
        <v>411</v>
      </c>
      <c r="AF737" t="s">
        <v>3576</v>
      </c>
      <c r="AG737" t="s">
        <v>3577</v>
      </c>
    </row>
    <row r="738" spans="1:33" x14ac:dyDescent="0.25">
      <c r="A738" t="s">
        <v>12</v>
      </c>
      <c r="B738">
        <v>759309</v>
      </c>
      <c r="C738" t="s">
        <v>407</v>
      </c>
      <c r="D738" s="4" t="str">
        <f t="shared" si="132"/>
        <v>2023-10-26</v>
      </c>
      <c r="E738" s="2">
        <f t="shared" si="133"/>
        <v>5</v>
      </c>
      <c r="F738" s="2">
        <v>5</v>
      </c>
      <c r="G738" s="2" t="s">
        <v>3830</v>
      </c>
      <c r="H738" s="2">
        <v>8</v>
      </c>
      <c r="I738" s="2">
        <v>40</v>
      </c>
      <c r="J738" s="2">
        <f t="shared" si="134"/>
        <v>-32</v>
      </c>
      <c r="K738" s="4" t="str">
        <f t="shared" si="135"/>
        <v>26</v>
      </c>
      <c r="L738" s="4" t="str">
        <f t="shared" si="136"/>
        <v>10</v>
      </c>
      <c r="M738" s="4" t="str">
        <f t="shared" si="137"/>
        <v>2023</v>
      </c>
      <c r="N738" t="str">
        <f t="shared" si="138"/>
        <v>21:25</v>
      </c>
      <c r="O738" t="s">
        <v>3776</v>
      </c>
      <c r="P738" t="s">
        <v>3559</v>
      </c>
      <c r="Q738" t="s">
        <v>396</v>
      </c>
      <c r="R738" s="4" t="str">
        <f t="shared" si="139"/>
        <v>2023-10-31</v>
      </c>
      <c r="S738" s="4" t="str">
        <f t="shared" si="140"/>
        <v>31</v>
      </c>
      <c r="T738" s="4" t="str">
        <f t="shared" si="141"/>
        <v>10</v>
      </c>
      <c r="U738" s="4" t="str">
        <f t="shared" si="142"/>
        <v>2023</v>
      </c>
      <c r="V738" t="str">
        <f t="shared" si="143"/>
        <v>17:04</v>
      </c>
      <c r="W738" t="s">
        <v>3776</v>
      </c>
      <c r="X738">
        <v>10225849858836</v>
      </c>
      <c r="Y738" s="2">
        <v>10225849858836</v>
      </c>
      <c r="Z738" t="s">
        <v>40</v>
      </c>
      <c r="AA738" t="s">
        <v>41</v>
      </c>
      <c r="AB738" t="s">
        <v>16</v>
      </c>
      <c r="AC738" t="s">
        <v>3816</v>
      </c>
      <c r="AD738" t="s">
        <v>42</v>
      </c>
      <c r="AE738" t="s">
        <v>408</v>
      </c>
      <c r="AF738" t="s">
        <v>3576</v>
      </c>
      <c r="AG738" t="s">
        <v>3577</v>
      </c>
    </row>
    <row r="739" spans="1:33" x14ac:dyDescent="0.25">
      <c r="A739" t="s">
        <v>12</v>
      </c>
      <c r="B739">
        <v>759695</v>
      </c>
      <c r="C739" t="s">
        <v>403</v>
      </c>
      <c r="D739" s="4" t="str">
        <f t="shared" si="132"/>
        <v>2023-10-30</v>
      </c>
      <c r="E739" s="2">
        <f t="shared" si="133"/>
        <v>0</v>
      </c>
      <c r="F739" s="2">
        <v>5</v>
      </c>
      <c r="G739" s="2" t="s">
        <v>3830</v>
      </c>
      <c r="H739" s="2">
        <v>8</v>
      </c>
      <c r="I739" s="2">
        <v>40</v>
      </c>
      <c r="J739" s="2">
        <f t="shared" si="134"/>
        <v>-32</v>
      </c>
      <c r="K739" s="4" t="str">
        <f t="shared" si="135"/>
        <v>30</v>
      </c>
      <c r="L739" s="4" t="str">
        <f t="shared" si="136"/>
        <v>10</v>
      </c>
      <c r="M739" s="4" t="str">
        <f t="shared" si="137"/>
        <v>2023</v>
      </c>
      <c r="N739" t="str">
        <f t="shared" si="138"/>
        <v>00:17</v>
      </c>
      <c r="O739" t="s">
        <v>3776</v>
      </c>
      <c r="P739" t="s">
        <v>3559</v>
      </c>
      <c r="Q739" t="s">
        <v>404</v>
      </c>
      <c r="R739" s="4" t="str">
        <f t="shared" si="139"/>
        <v>2023-10-30</v>
      </c>
      <c r="S739" s="4" t="str">
        <f t="shared" si="140"/>
        <v>30</v>
      </c>
      <c r="T739" s="4" t="str">
        <f t="shared" si="141"/>
        <v>10</v>
      </c>
      <c r="U739" s="4" t="str">
        <f t="shared" si="142"/>
        <v>2023</v>
      </c>
      <c r="V739" t="str">
        <f t="shared" si="143"/>
        <v>15:04</v>
      </c>
      <c r="W739" t="s">
        <v>3776</v>
      </c>
      <c r="X739">
        <v>5735752985748</v>
      </c>
      <c r="Y739" s="2">
        <v>5735752985748</v>
      </c>
      <c r="Z739" t="s">
        <v>352</v>
      </c>
      <c r="AA739" t="s">
        <v>353</v>
      </c>
      <c r="AB739" t="s">
        <v>35</v>
      </c>
      <c r="AC739" t="s">
        <v>3816</v>
      </c>
      <c r="AD739" t="s">
        <v>405</v>
      </c>
      <c r="AE739" t="s">
        <v>406</v>
      </c>
      <c r="AF739" t="s">
        <v>2221</v>
      </c>
      <c r="AG739" t="s">
        <v>3579</v>
      </c>
    </row>
    <row r="740" spans="1:33" x14ac:dyDescent="0.25">
      <c r="A740" t="s">
        <v>12</v>
      </c>
      <c r="B740">
        <v>759819</v>
      </c>
      <c r="C740" t="s">
        <v>398</v>
      </c>
      <c r="D740" s="4" t="str">
        <f t="shared" si="132"/>
        <v>2023-10-30</v>
      </c>
      <c r="E740" s="2">
        <f t="shared" si="133"/>
        <v>21</v>
      </c>
      <c r="F740" s="2">
        <v>5</v>
      </c>
      <c r="G740" s="2" t="s">
        <v>3829</v>
      </c>
      <c r="H740" s="2">
        <v>8</v>
      </c>
      <c r="I740" s="2">
        <v>40</v>
      </c>
      <c r="J740" s="2">
        <f t="shared" si="134"/>
        <v>-32</v>
      </c>
      <c r="K740" s="4" t="str">
        <f t="shared" si="135"/>
        <v>30</v>
      </c>
      <c r="L740" s="4" t="str">
        <f t="shared" si="136"/>
        <v>10</v>
      </c>
      <c r="M740" s="4" t="str">
        <f t="shared" si="137"/>
        <v>2023</v>
      </c>
      <c r="N740" t="str">
        <f t="shared" si="138"/>
        <v>13:19</v>
      </c>
      <c r="O740" t="s">
        <v>3776</v>
      </c>
      <c r="P740" t="s">
        <v>3559</v>
      </c>
      <c r="Q740" t="s">
        <v>399</v>
      </c>
      <c r="R740" s="4" t="str">
        <f t="shared" si="139"/>
        <v>2023-11-20</v>
      </c>
      <c r="S740" s="4" t="str">
        <f t="shared" si="140"/>
        <v>20</v>
      </c>
      <c r="T740" s="4" t="str">
        <f t="shared" si="141"/>
        <v>11</v>
      </c>
      <c r="U740" s="4" t="str">
        <f t="shared" si="142"/>
        <v>2023</v>
      </c>
      <c r="V740" t="str">
        <f t="shared" si="143"/>
        <v>19:03</v>
      </c>
      <c r="W740" t="s">
        <v>3792</v>
      </c>
      <c r="X740">
        <v>20456703931540</v>
      </c>
      <c r="Y740" s="2">
        <v>20456703931540</v>
      </c>
      <c r="Z740" t="s">
        <v>400</v>
      </c>
      <c r="AA740" t="s">
        <v>401</v>
      </c>
      <c r="AB740" t="s">
        <v>316</v>
      </c>
      <c r="AC740" t="s">
        <v>3816</v>
      </c>
      <c r="AD740" t="s">
        <v>402</v>
      </c>
      <c r="AE740" t="s">
        <v>3796</v>
      </c>
      <c r="AF740" t="s">
        <v>3578</v>
      </c>
      <c r="AG740" t="s">
        <v>3587</v>
      </c>
    </row>
    <row r="741" spans="1:33" x14ac:dyDescent="0.25">
      <c r="A741" t="s">
        <v>12</v>
      </c>
      <c r="B741">
        <v>760512</v>
      </c>
      <c r="C741" t="s">
        <v>395</v>
      </c>
      <c r="D741" s="4" t="str">
        <f t="shared" si="132"/>
        <v>2023-10-31</v>
      </c>
      <c r="E741" s="2">
        <f t="shared" si="133"/>
        <v>0</v>
      </c>
      <c r="F741" s="2">
        <v>5</v>
      </c>
      <c r="G741" s="2" t="s">
        <v>3830</v>
      </c>
      <c r="H741" s="2">
        <v>8</v>
      </c>
      <c r="I741" s="2">
        <v>40</v>
      </c>
      <c r="J741" s="2">
        <f t="shared" si="134"/>
        <v>-32</v>
      </c>
      <c r="K741" s="4" t="str">
        <f t="shared" si="135"/>
        <v>31</v>
      </c>
      <c r="L741" s="4" t="str">
        <f t="shared" si="136"/>
        <v>10</v>
      </c>
      <c r="M741" s="4" t="str">
        <f t="shared" si="137"/>
        <v>2023</v>
      </c>
      <c r="N741" t="str">
        <f t="shared" si="138"/>
        <v>01:39</v>
      </c>
      <c r="O741" t="s">
        <v>3776</v>
      </c>
      <c r="P741" t="s">
        <v>3559</v>
      </c>
      <c r="Q741" t="s">
        <v>396</v>
      </c>
      <c r="R741" s="4" t="str">
        <f t="shared" si="139"/>
        <v>2023-10-31</v>
      </c>
      <c r="S741" s="4" t="str">
        <f t="shared" si="140"/>
        <v>31</v>
      </c>
      <c r="T741" s="4" t="str">
        <f t="shared" si="141"/>
        <v>10</v>
      </c>
      <c r="U741" s="4" t="str">
        <f t="shared" si="142"/>
        <v>2023</v>
      </c>
      <c r="V741" t="str">
        <f t="shared" si="143"/>
        <v>17:04</v>
      </c>
      <c r="W741" t="s">
        <v>3776</v>
      </c>
      <c r="X741">
        <v>10225849858836</v>
      </c>
      <c r="Y741" s="2">
        <v>10225849858836</v>
      </c>
      <c r="Z741" t="s">
        <v>40</v>
      </c>
      <c r="AA741" t="s">
        <v>41</v>
      </c>
      <c r="AB741" t="s">
        <v>16</v>
      </c>
      <c r="AC741" t="s">
        <v>3816</v>
      </c>
      <c r="AD741" t="s">
        <v>42</v>
      </c>
      <c r="AE741" t="s">
        <v>397</v>
      </c>
      <c r="AF741" t="s">
        <v>3576</v>
      </c>
      <c r="AG741" t="s">
        <v>3577</v>
      </c>
    </row>
    <row r="742" spans="1:33" x14ac:dyDescent="0.25">
      <c r="A742" t="s">
        <v>12</v>
      </c>
      <c r="B742">
        <v>760677</v>
      </c>
      <c r="C742" t="s">
        <v>389</v>
      </c>
      <c r="D742" s="4" t="str">
        <f t="shared" si="132"/>
        <v>2023-10-31</v>
      </c>
      <c r="E742" s="2">
        <f t="shared" si="133"/>
        <v>9</v>
      </c>
      <c r="F742" s="2">
        <v>5</v>
      </c>
      <c r="G742" s="2" t="s">
        <v>3829</v>
      </c>
      <c r="H742" s="2">
        <v>8</v>
      </c>
      <c r="I742" s="2">
        <v>40</v>
      </c>
      <c r="J742" s="2">
        <f t="shared" si="134"/>
        <v>-32</v>
      </c>
      <c r="K742" s="4" t="str">
        <f t="shared" si="135"/>
        <v>31</v>
      </c>
      <c r="L742" s="4" t="str">
        <f t="shared" si="136"/>
        <v>10</v>
      </c>
      <c r="M742" s="4" t="str">
        <f t="shared" si="137"/>
        <v>2023</v>
      </c>
      <c r="N742" t="str">
        <f t="shared" si="138"/>
        <v>13:21</v>
      </c>
      <c r="O742" t="s">
        <v>3776</v>
      </c>
      <c r="P742" t="s">
        <v>3559</v>
      </c>
      <c r="Q742" t="s">
        <v>390</v>
      </c>
      <c r="R742" s="4" t="str">
        <f t="shared" si="139"/>
        <v>2023-11-09</v>
      </c>
      <c r="S742" s="4" t="str">
        <f t="shared" si="140"/>
        <v>09</v>
      </c>
      <c r="T742" s="4" t="str">
        <f t="shared" si="141"/>
        <v>11</v>
      </c>
      <c r="U742" s="4" t="str">
        <f t="shared" si="142"/>
        <v>2023</v>
      </c>
      <c r="V742" t="str">
        <f t="shared" si="143"/>
        <v>16:03</v>
      </c>
      <c r="W742" t="s">
        <v>3792</v>
      </c>
      <c r="X742">
        <v>10753508536468</v>
      </c>
      <c r="Y742" s="2">
        <v>10753508536468</v>
      </c>
      <c r="Z742" t="s">
        <v>391</v>
      </c>
      <c r="AA742" t="s">
        <v>392</v>
      </c>
      <c r="AB742" t="s">
        <v>16</v>
      </c>
      <c r="AC742" t="s">
        <v>3816</v>
      </c>
      <c r="AD742" t="s">
        <v>393</v>
      </c>
      <c r="AE742" t="s">
        <v>394</v>
      </c>
      <c r="AF742" t="s">
        <v>3576</v>
      </c>
      <c r="AG742" t="s">
        <v>3577</v>
      </c>
    </row>
    <row r="743" spans="1:33" x14ac:dyDescent="0.25">
      <c r="A743" t="s">
        <v>12</v>
      </c>
      <c r="B743">
        <v>760808</v>
      </c>
      <c r="C743" t="s">
        <v>384</v>
      </c>
      <c r="D743" s="4" t="str">
        <f t="shared" si="132"/>
        <v>2023-10-31</v>
      </c>
      <c r="E743" s="2">
        <f t="shared" si="133"/>
        <v>0</v>
      </c>
      <c r="F743" s="2">
        <v>5</v>
      </c>
      <c r="G743" s="2" t="s">
        <v>3830</v>
      </c>
      <c r="H743" s="2">
        <v>8</v>
      </c>
      <c r="I743" s="2">
        <v>40</v>
      </c>
      <c r="J743" s="2">
        <f t="shared" si="134"/>
        <v>-32</v>
      </c>
      <c r="K743" s="4" t="str">
        <f t="shared" si="135"/>
        <v>31</v>
      </c>
      <c r="L743" s="4" t="str">
        <f t="shared" si="136"/>
        <v>10</v>
      </c>
      <c r="M743" s="4" t="str">
        <f t="shared" si="137"/>
        <v>2023</v>
      </c>
      <c r="N743" t="str">
        <f t="shared" si="138"/>
        <v>15:54</v>
      </c>
      <c r="O743" t="s">
        <v>3776</v>
      </c>
      <c r="P743" t="s">
        <v>3559</v>
      </c>
      <c r="Q743" t="s">
        <v>385</v>
      </c>
      <c r="R743" s="4" t="str">
        <f t="shared" si="139"/>
        <v>2023-10-31</v>
      </c>
      <c r="S743" s="4" t="str">
        <f t="shared" si="140"/>
        <v>31</v>
      </c>
      <c r="T743" s="4" t="str">
        <f t="shared" si="141"/>
        <v>10</v>
      </c>
      <c r="U743" s="4" t="str">
        <f t="shared" si="142"/>
        <v>2023</v>
      </c>
      <c r="V743" t="str">
        <f t="shared" si="143"/>
        <v>17:04</v>
      </c>
      <c r="W743" t="s">
        <v>3776</v>
      </c>
      <c r="X743">
        <v>9800989187476</v>
      </c>
      <c r="Y743" s="2">
        <v>9800989187476</v>
      </c>
      <c r="Z743" t="s">
        <v>386</v>
      </c>
      <c r="AA743" t="s">
        <v>387</v>
      </c>
      <c r="AB743" t="s">
        <v>16</v>
      </c>
      <c r="AC743" t="s">
        <v>3816</v>
      </c>
      <c r="AD743" t="s">
        <v>3797</v>
      </c>
      <c r="AE743" t="s">
        <v>388</v>
      </c>
      <c r="AF743" t="s">
        <v>3574</v>
      </c>
      <c r="AG743" t="s">
        <v>3584</v>
      </c>
    </row>
    <row r="744" spans="1:33" x14ac:dyDescent="0.25">
      <c r="A744" t="s">
        <v>12</v>
      </c>
      <c r="B744">
        <v>760918</v>
      </c>
      <c r="C744" t="s">
        <v>378</v>
      </c>
      <c r="D744" s="4" t="str">
        <f t="shared" si="132"/>
        <v>2023-10-31</v>
      </c>
      <c r="E744" s="2">
        <f t="shared" si="133"/>
        <v>3</v>
      </c>
      <c r="F744" s="2">
        <v>5</v>
      </c>
      <c r="G744" s="2" t="s">
        <v>3830</v>
      </c>
      <c r="H744" s="2">
        <v>8</v>
      </c>
      <c r="I744" s="2">
        <v>40</v>
      </c>
      <c r="J744" s="2">
        <f t="shared" si="134"/>
        <v>-32</v>
      </c>
      <c r="K744" s="4" t="str">
        <f t="shared" si="135"/>
        <v>31</v>
      </c>
      <c r="L744" s="4" t="str">
        <f t="shared" si="136"/>
        <v>10</v>
      </c>
      <c r="M744" s="4" t="str">
        <f t="shared" si="137"/>
        <v>2023</v>
      </c>
      <c r="N744" t="str">
        <f t="shared" si="138"/>
        <v>17:56</v>
      </c>
      <c r="O744" t="s">
        <v>3776</v>
      </c>
      <c r="P744" t="s">
        <v>3559</v>
      </c>
      <c r="Q744" t="s">
        <v>379</v>
      </c>
      <c r="R744" s="4" t="str">
        <f t="shared" si="139"/>
        <v>2023-11-03</v>
      </c>
      <c r="S744" s="4" t="str">
        <f t="shared" si="140"/>
        <v>03</v>
      </c>
      <c r="T744" s="4" t="str">
        <f t="shared" si="141"/>
        <v>11</v>
      </c>
      <c r="U744" s="4" t="str">
        <f t="shared" si="142"/>
        <v>2023</v>
      </c>
      <c r="V744" t="str">
        <f t="shared" si="143"/>
        <v>13:02</v>
      </c>
      <c r="W744" t="s">
        <v>3792</v>
      </c>
      <c r="X744">
        <v>20501966329492</v>
      </c>
      <c r="Y744" s="2">
        <v>20501966329492</v>
      </c>
      <c r="Z744" t="s">
        <v>380</v>
      </c>
      <c r="AA744" t="s">
        <v>381</v>
      </c>
      <c r="AB744" t="s">
        <v>94</v>
      </c>
      <c r="AC744" t="s">
        <v>3816</v>
      </c>
      <c r="AD744" t="s">
        <v>382</v>
      </c>
      <c r="AE744" t="s">
        <v>383</v>
      </c>
      <c r="AF744" t="s">
        <v>3581</v>
      </c>
      <c r="AG744" t="s">
        <v>3588</v>
      </c>
    </row>
    <row r="745" spans="1:33" x14ac:dyDescent="0.25">
      <c r="A745" t="s">
        <v>12</v>
      </c>
      <c r="B745">
        <v>761214</v>
      </c>
      <c r="C745" t="s">
        <v>375</v>
      </c>
      <c r="D745" s="4" t="str">
        <f t="shared" si="132"/>
        <v>2023-11-01</v>
      </c>
      <c r="E745" s="2">
        <f t="shared" si="133"/>
        <v>1</v>
      </c>
      <c r="F745" s="2">
        <v>5</v>
      </c>
      <c r="G745" s="2" t="s">
        <v>3830</v>
      </c>
      <c r="H745" s="2">
        <v>2</v>
      </c>
      <c r="I745" s="2">
        <v>40</v>
      </c>
      <c r="J745" s="2">
        <f t="shared" si="134"/>
        <v>-38</v>
      </c>
      <c r="K745" s="4" t="str">
        <f t="shared" si="135"/>
        <v>01</v>
      </c>
      <c r="L745" s="4" t="str">
        <f t="shared" si="136"/>
        <v>11</v>
      </c>
      <c r="M745" s="4" t="str">
        <f t="shared" si="137"/>
        <v>2023</v>
      </c>
      <c r="N745" t="str">
        <f t="shared" si="138"/>
        <v>03:08</v>
      </c>
      <c r="O745" t="s">
        <v>3792</v>
      </c>
      <c r="P745" t="s">
        <v>3559</v>
      </c>
      <c r="Q745" t="s">
        <v>376</v>
      </c>
      <c r="R745" s="4" t="str">
        <f t="shared" si="139"/>
        <v>2023-11-02</v>
      </c>
      <c r="S745" s="4" t="str">
        <f t="shared" si="140"/>
        <v>02</v>
      </c>
      <c r="T745" s="4" t="str">
        <f t="shared" si="141"/>
        <v>11</v>
      </c>
      <c r="U745" s="4" t="str">
        <f t="shared" si="142"/>
        <v>2023</v>
      </c>
      <c r="V745" t="str">
        <f t="shared" si="143"/>
        <v>13:02</v>
      </c>
      <c r="W745" t="s">
        <v>3792</v>
      </c>
      <c r="X745">
        <v>10225849858836</v>
      </c>
      <c r="Y745" s="2">
        <v>10225849858836</v>
      </c>
      <c r="Z745" t="s">
        <v>40</v>
      </c>
      <c r="AA745" t="s">
        <v>41</v>
      </c>
      <c r="AB745" t="s">
        <v>16</v>
      </c>
      <c r="AC745" t="s">
        <v>3816</v>
      </c>
      <c r="AD745" t="s">
        <v>42</v>
      </c>
      <c r="AE745" t="s">
        <v>377</v>
      </c>
      <c r="AF745" t="s">
        <v>3576</v>
      </c>
      <c r="AG745" t="s">
        <v>3577</v>
      </c>
    </row>
    <row r="746" spans="1:33" x14ac:dyDescent="0.25">
      <c r="A746" t="s">
        <v>12</v>
      </c>
      <c r="B746">
        <v>761222</v>
      </c>
      <c r="C746" t="s">
        <v>369</v>
      </c>
      <c r="D746" s="4" t="str">
        <f t="shared" si="132"/>
        <v>2023-11-01</v>
      </c>
      <c r="E746" s="2">
        <f t="shared" si="133"/>
        <v>7</v>
      </c>
      <c r="F746" s="2">
        <v>5</v>
      </c>
      <c r="G746" s="2" t="s">
        <v>3829</v>
      </c>
      <c r="H746" s="2">
        <v>2</v>
      </c>
      <c r="I746" s="2">
        <v>40</v>
      </c>
      <c r="J746" s="2">
        <f t="shared" si="134"/>
        <v>-38</v>
      </c>
      <c r="K746" s="4" t="str">
        <f t="shared" si="135"/>
        <v>01</v>
      </c>
      <c r="L746" s="4" t="str">
        <f t="shared" si="136"/>
        <v>11</v>
      </c>
      <c r="M746" s="4" t="str">
        <f t="shared" si="137"/>
        <v>2023</v>
      </c>
      <c r="N746" t="str">
        <f t="shared" si="138"/>
        <v>03:20</v>
      </c>
      <c r="O746" t="s">
        <v>3792</v>
      </c>
      <c r="P746" t="s">
        <v>3559</v>
      </c>
      <c r="Q746" t="s">
        <v>370</v>
      </c>
      <c r="R746" s="4" t="str">
        <f t="shared" si="139"/>
        <v>2023-11-08</v>
      </c>
      <c r="S746" s="4" t="str">
        <f t="shared" si="140"/>
        <v>08</v>
      </c>
      <c r="T746" s="4" t="str">
        <f t="shared" si="141"/>
        <v>11</v>
      </c>
      <c r="U746" s="4" t="str">
        <f t="shared" si="142"/>
        <v>2023</v>
      </c>
      <c r="V746" t="str">
        <f t="shared" si="143"/>
        <v>13:02</v>
      </c>
      <c r="W746" t="s">
        <v>3792</v>
      </c>
      <c r="X746">
        <v>423761250092</v>
      </c>
      <c r="Y746" s="2">
        <v>423761250092</v>
      </c>
      <c r="Z746" t="s">
        <v>371</v>
      </c>
      <c r="AA746" t="s">
        <v>372</v>
      </c>
      <c r="AB746" t="s">
        <v>16</v>
      </c>
      <c r="AC746" t="s">
        <v>3816</v>
      </c>
      <c r="AD746" t="s">
        <v>373</v>
      </c>
      <c r="AE746" t="s">
        <v>374</v>
      </c>
      <c r="AF746" t="s">
        <v>3576</v>
      </c>
      <c r="AG746" t="s">
        <v>3577</v>
      </c>
    </row>
    <row r="747" spans="1:33" x14ac:dyDescent="0.25">
      <c r="A747" t="s">
        <v>12</v>
      </c>
      <c r="B747">
        <v>761374</v>
      </c>
      <c r="C747" t="s">
        <v>366</v>
      </c>
      <c r="D747" s="4" t="str">
        <f t="shared" si="132"/>
        <v>2023-11-02</v>
      </c>
      <c r="E747" s="2">
        <f t="shared" si="133"/>
        <v>0</v>
      </c>
      <c r="F747" s="2">
        <v>5</v>
      </c>
      <c r="G747" s="2" t="s">
        <v>3830</v>
      </c>
      <c r="H747" s="2">
        <v>2</v>
      </c>
      <c r="I747" s="2">
        <v>40</v>
      </c>
      <c r="J747" s="2">
        <f t="shared" si="134"/>
        <v>-38</v>
      </c>
      <c r="K747" s="4" t="str">
        <f t="shared" si="135"/>
        <v>02</v>
      </c>
      <c r="L747" s="4" t="str">
        <f t="shared" si="136"/>
        <v>11</v>
      </c>
      <c r="M747" s="4" t="str">
        <f t="shared" si="137"/>
        <v>2023</v>
      </c>
      <c r="N747" t="str">
        <f t="shared" si="138"/>
        <v>01:16</v>
      </c>
      <c r="O747" t="s">
        <v>3792</v>
      </c>
      <c r="P747" t="s">
        <v>3559</v>
      </c>
      <c r="Q747" t="s">
        <v>367</v>
      </c>
      <c r="R747" s="4" t="str">
        <f t="shared" si="139"/>
        <v>2023-11-02</v>
      </c>
      <c r="S747" s="4" t="str">
        <f t="shared" si="140"/>
        <v>02</v>
      </c>
      <c r="T747" s="4" t="str">
        <f t="shared" si="141"/>
        <v>11</v>
      </c>
      <c r="U747" s="4" t="str">
        <f t="shared" si="142"/>
        <v>2023</v>
      </c>
      <c r="V747" t="str">
        <f t="shared" si="143"/>
        <v>13:02</v>
      </c>
      <c r="W747" t="s">
        <v>3792</v>
      </c>
      <c r="X747">
        <v>9800989187732</v>
      </c>
      <c r="Y747" s="2">
        <v>9800989187732</v>
      </c>
      <c r="Z747" t="s">
        <v>164</v>
      </c>
      <c r="AA747" t="s">
        <v>165</v>
      </c>
      <c r="AB747" t="s">
        <v>16</v>
      </c>
      <c r="AC747" t="s">
        <v>3818</v>
      </c>
      <c r="AD747" t="s">
        <v>368</v>
      </c>
      <c r="AE747" t="s">
        <v>3775</v>
      </c>
      <c r="AF747" t="s">
        <v>3576</v>
      </c>
      <c r="AG747" t="s">
        <v>3577</v>
      </c>
    </row>
    <row r="748" spans="1:33" x14ac:dyDescent="0.25">
      <c r="A748" t="s">
        <v>12</v>
      </c>
      <c r="B748">
        <v>761630</v>
      </c>
      <c r="C748" t="s">
        <v>360</v>
      </c>
      <c r="D748" s="4" t="str">
        <f t="shared" si="132"/>
        <v>2023-11-02</v>
      </c>
      <c r="E748" s="2">
        <f t="shared" si="133"/>
        <v>14</v>
      </c>
      <c r="F748" s="2">
        <v>5</v>
      </c>
      <c r="G748" s="2" t="s">
        <v>3829</v>
      </c>
      <c r="H748" s="2">
        <v>2</v>
      </c>
      <c r="I748" s="2">
        <v>40</v>
      </c>
      <c r="J748" s="2">
        <f t="shared" si="134"/>
        <v>-38</v>
      </c>
      <c r="K748" s="4" t="str">
        <f t="shared" si="135"/>
        <v>02</v>
      </c>
      <c r="L748" s="4" t="str">
        <f t="shared" si="136"/>
        <v>11</v>
      </c>
      <c r="M748" s="4" t="str">
        <f t="shared" si="137"/>
        <v>2023</v>
      </c>
      <c r="N748" t="str">
        <f t="shared" si="138"/>
        <v>14:50</v>
      </c>
      <c r="O748" t="s">
        <v>3792</v>
      </c>
      <c r="P748" t="s">
        <v>3559</v>
      </c>
      <c r="Q748" t="s">
        <v>361</v>
      </c>
      <c r="R748" s="4" t="str">
        <f t="shared" si="139"/>
        <v>2023-11-16</v>
      </c>
      <c r="S748" s="4" t="str">
        <f t="shared" si="140"/>
        <v>16</v>
      </c>
      <c r="T748" s="4" t="str">
        <f t="shared" si="141"/>
        <v>11</v>
      </c>
      <c r="U748" s="4" t="str">
        <f t="shared" si="142"/>
        <v>2023</v>
      </c>
      <c r="V748" t="str">
        <f t="shared" si="143"/>
        <v>14:02</v>
      </c>
      <c r="W748" t="s">
        <v>3792</v>
      </c>
      <c r="X748">
        <v>20552688735124</v>
      </c>
      <c r="Y748" s="2">
        <v>20552688735124</v>
      </c>
      <c r="Z748" t="s">
        <v>362</v>
      </c>
      <c r="AA748" t="s">
        <v>363</v>
      </c>
      <c r="AB748" t="s">
        <v>16</v>
      </c>
      <c r="AC748" t="s">
        <v>3816</v>
      </c>
      <c r="AD748" t="s">
        <v>364</v>
      </c>
      <c r="AE748" t="s">
        <v>365</v>
      </c>
      <c r="AF748" t="s">
        <v>2221</v>
      </c>
      <c r="AG748" t="s">
        <v>3577</v>
      </c>
    </row>
    <row r="749" spans="1:33" x14ac:dyDescent="0.25">
      <c r="A749" t="s">
        <v>12</v>
      </c>
      <c r="B749">
        <v>761962</v>
      </c>
      <c r="C749" t="s">
        <v>355</v>
      </c>
      <c r="D749" s="4" t="str">
        <f t="shared" si="132"/>
        <v>2023-11-02</v>
      </c>
      <c r="E749" s="2">
        <f t="shared" si="133"/>
        <v>11</v>
      </c>
      <c r="F749" s="2">
        <v>5</v>
      </c>
      <c r="G749" s="2" t="s">
        <v>3829</v>
      </c>
      <c r="H749" s="2">
        <v>2</v>
      </c>
      <c r="I749" s="2">
        <v>40</v>
      </c>
      <c r="J749" s="2">
        <f t="shared" si="134"/>
        <v>-38</v>
      </c>
      <c r="K749" s="4" t="str">
        <f t="shared" si="135"/>
        <v>02</v>
      </c>
      <c r="L749" s="4" t="str">
        <f t="shared" si="136"/>
        <v>11</v>
      </c>
      <c r="M749" s="4" t="str">
        <f t="shared" si="137"/>
        <v>2023</v>
      </c>
      <c r="N749" t="str">
        <f t="shared" si="138"/>
        <v>19:56</v>
      </c>
      <c r="O749" t="s">
        <v>3792</v>
      </c>
      <c r="P749" t="s">
        <v>3559</v>
      </c>
      <c r="Q749" t="s">
        <v>356</v>
      </c>
      <c r="R749" s="4" t="str">
        <f t="shared" si="139"/>
        <v>2023-11-13</v>
      </c>
      <c r="S749" s="4" t="str">
        <f t="shared" si="140"/>
        <v>13</v>
      </c>
      <c r="T749" s="4" t="str">
        <f t="shared" si="141"/>
        <v>11</v>
      </c>
      <c r="U749" s="4" t="str">
        <f t="shared" si="142"/>
        <v>2023</v>
      </c>
      <c r="V749" t="str">
        <f t="shared" si="143"/>
        <v>19:03</v>
      </c>
      <c r="W749" t="s">
        <v>3792</v>
      </c>
      <c r="X749">
        <v>20576145959572</v>
      </c>
      <c r="Y749" s="2">
        <v>20576145959572</v>
      </c>
      <c r="Z749" t="s">
        <v>357</v>
      </c>
      <c r="AA749" t="s">
        <v>358</v>
      </c>
      <c r="AB749" t="s">
        <v>16</v>
      </c>
      <c r="AC749" t="s">
        <v>3816</v>
      </c>
      <c r="AD749" t="s">
        <v>359</v>
      </c>
      <c r="AE749" t="s">
        <v>3732</v>
      </c>
      <c r="AF749" t="s">
        <v>3574</v>
      </c>
      <c r="AG749" t="s">
        <v>3584</v>
      </c>
    </row>
    <row r="750" spans="1:33" x14ac:dyDescent="0.25">
      <c r="A750" t="s">
        <v>12</v>
      </c>
      <c r="B750">
        <v>761982</v>
      </c>
      <c r="C750" t="s">
        <v>19</v>
      </c>
      <c r="D750" s="4" t="str">
        <f t="shared" si="132"/>
        <v>2023-11-02</v>
      </c>
      <c r="E750" s="2">
        <f t="shared" si="133"/>
        <v>28</v>
      </c>
      <c r="F750" s="2">
        <v>5</v>
      </c>
      <c r="G750" s="2" t="s">
        <v>3830</v>
      </c>
      <c r="H750" s="2">
        <v>2</v>
      </c>
      <c r="I750" s="2">
        <v>40</v>
      </c>
      <c r="J750" s="2">
        <f t="shared" si="134"/>
        <v>-38</v>
      </c>
      <c r="K750" s="4" t="str">
        <f t="shared" si="135"/>
        <v>02</v>
      </c>
      <c r="L750" s="4" t="str">
        <f t="shared" si="136"/>
        <v>11</v>
      </c>
      <c r="M750" s="4" t="str">
        <f t="shared" si="137"/>
        <v>2023</v>
      </c>
      <c r="N750" t="str">
        <f t="shared" si="138"/>
        <v>19:57</v>
      </c>
      <c r="O750" t="s">
        <v>3792</v>
      </c>
      <c r="P750" t="s">
        <v>3559</v>
      </c>
      <c r="Q750" t="s">
        <v>3833</v>
      </c>
      <c r="R750" s="4" t="str">
        <f t="shared" si="139"/>
        <v>2023-11-30</v>
      </c>
      <c r="S750" s="4" t="str">
        <f t="shared" si="140"/>
        <v>30</v>
      </c>
      <c r="T750" s="4" t="str">
        <f t="shared" si="141"/>
        <v>11</v>
      </c>
      <c r="U750" s="4" t="str">
        <f t="shared" si="142"/>
        <v>2023</v>
      </c>
      <c r="V750" t="str">
        <f t="shared" si="143"/>
        <v>13:02</v>
      </c>
      <c r="W750" t="s">
        <v>3792</v>
      </c>
      <c r="X750">
        <v>20576145959700</v>
      </c>
      <c r="Y750" s="2">
        <v>20576145959700</v>
      </c>
      <c r="Z750" t="s">
        <v>20</v>
      </c>
      <c r="AA750" t="s">
        <v>21</v>
      </c>
      <c r="AB750" t="s">
        <v>16</v>
      </c>
      <c r="AC750" t="s">
        <v>3816</v>
      </c>
      <c r="AD750" t="s">
        <v>22</v>
      </c>
      <c r="AE750" t="s">
        <v>23</v>
      </c>
      <c r="AF750" t="s">
        <v>3578</v>
      </c>
      <c r="AG750" t="s">
        <v>3580</v>
      </c>
    </row>
    <row r="751" spans="1:33" x14ac:dyDescent="0.25">
      <c r="A751" t="s">
        <v>12</v>
      </c>
      <c r="B751">
        <v>762039</v>
      </c>
      <c r="C751" t="s">
        <v>350</v>
      </c>
      <c r="D751" s="4" t="str">
        <f t="shared" si="132"/>
        <v>2023-11-02</v>
      </c>
      <c r="E751" s="2">
        <f t="shared" si="133"/>
        <v>1</v>
      </c>
      <c r="F751" s="2">
        <v>5</v>
      </c>
      <c r="G751" s="2" t="s">
        <v>3830</v>
      </c>
      <c r="H751" s="2">
        <v>2</v>
      </c>
      <c r="I751" s="2">
        <v>40</v>
      </c>
      <c r="J751" s="2">
        <f t="shared" si="134"/>
        <v>-38</v>
      </c>
      <c r="K751" s="4" t="str">
        <f t="shared" si="135"/>
        <v>02</v>
      </c>
      <c r="L751" s="4" t="str">
        <f t="shared" si="136"/>
        <v>11</v>
      </c>
      <c r="M751" s="4" t="str">
        <f t="shared" si="137"/>
        <v>2023</v>
      </c>
      <c r="N751" t="str">
        <f t="shared" si="138"/>
        <v>20:19</v>
      </c>
      <c r="O751" t="s">
        <v>3792</v>
      </c>
      <c r="P751" t="s">
        <v>3559</v>
      </c>
      <c r="Q751" t="s">
        <v>351</v>
      </c>
      <c r="R751" s="4" t="str">
        <f t="shared" si="139"/>
        <v>2023-11-03</v>
      </c>
      <c r="S751" s="4" t="str">
        <f t="shared" si="140"/>
        <v>03</v>
      </c>
      <c r="T751" s="4" t="str">
        <f t="shared" si="141"/>
        <v>11</v>
      </c>
      <c r="U751" s="4" t="str">
        <f t="shared" si="142"/>
        <v>2023</v>
      </c>
      <c r="V751" t="str">
        <f t="shared" si="143"/>
        <v>14:04</v>
      </c>
      <c r="W751" t="s">
        <v>3792</v>
      </c>
      <c r="X751">
        <v>5735752985748</v>
      </c>
      <c r="Y751" s="2">
        <v>5735752985748</v>
      </c>
      <c r="Z751" t="s">
        <v>352</v>
      </c>
      <c r="AA751" t="s">
        <v>353</v>
      </c>
      <c r="AB751" t="s">
        <v>35</v>
      </c>
      <c r="AC751" t="s">
        <v>3816</v>
      </c>
      <c r="AD751" t="s">
        <v>354</v>
      </c>
      <c r="AE751" t="s">
        <v>3798</v>
      </c>
      <c r="AF751" t="s">
        <v>3581</v>
      </c>
      <c r="AG751" t="s">
        <v>3579</v>
      </c>
    </row>
    <row r="752" spans="1:33" x14ac:dyDescent="0.25">
      <c r="A752" t="s">
        <v>12</v>
      </c>
      <c r="B752">
        <v>762362</v>
      </c>
      <c r="C752" t="s">
        <v>346</v>
      </c>
      <c r="D752" s="4" t="str">
        <f t="shared" si="132"/>
        <v>2023-11-03</v>
      </c>
      <c r="E752" s="2">
        <f t="shared" si="133"/>
        <v>6</v>
      </c>
      <c r="F752" s="2">
        <v>5</v>
      </c>
      <c r="G752" s="2" t="s">
        <v>3829</v>
      </c>
      <c r="H752" s="2">
        <v>2</v>
      </c>
      <c r="I752" s="2">
        <v>40</v>
      </c>
      <c r="J752" s="2">
        <f t="shared" si="134"/>
        <v>-38</v>
      </c>
      <c r="K752" s="4" t="str">
        <f t="shared" si="135"/>
        <v>03</v>
      </c>
      <c r="L752" s="4" t="str">
        <f t="shared" si="136"/>
        <v>11</v>
      </c>
      <c r="M752" s="4" t="str">
        <f t="shared" si="137"/>
        <v>2023</v>
      </c>
      <c r="N752" t="str">
        <f t="shared" si="138"/>
        <v>12:34</v>
      </c>
      <c r="O752" t="s">
        <v>3792</v>
      </c>
      <c r="P752" t="s">
        <v>3559</v>
      </c>
      <c r="Q752" t="s">
        <v>347</v>
      </c>
      <c r="R752" s="4" t="str">
        <f t="shared" si="139"/>
        <v>2023-11-09</v>
      </c>
      <c r="S752" s="4" t="str">
        <f t="shared" si="140"/>
        <v>09</v>
      </c>
      <c r="T752" s="4" t="str">
        <f t="shared" si="141"/>
        <v>11</v>
      </c>
      <c r="U752" s="4" t="str">
        <f t="shared" si="142"/>
        <v>2023</v>
      </c>
      <c r="V752" t="str">
        <f t="shared" si="143"/>
        <v>17:03</v>
      </c>
      <c r="W752" t="s">
        <v>3792</v>
      </c>
      <c r="X752">
        <v>378319414591</v>
      </c>
      <c r="Y752" s="2">
        <v>378319414591</v>
      </c>
      <c r="Z752" t="s">
        <v>202</v>
      </c>
      <c r="AA752" t="s">
        <v>203</v>
      </c>
      <c r="AB752" t="s">
        <v>204</v>
      </c>
      <c r="AC752" t="s">
        <v>3822</v>
      </c>
      <c r="AD752" t="s">
        <v>348</v>
      </c>
      <c r="AE752" t="s">
        <v>349</v>
      </c>
      <c r="AF752" t="s">
        <v>3578</v>
      </c>
      <c r="AG752" t="s">
        <v>3579</v>
      </c>
    </row>
    <row r="753" spans="1:33" x14ac:dyDescent="0.25">
      <c r="A753" t="s">
        <v>12</v>
      </c>
      <c r="B753">
        <v>762690</v>
      </c>
      <c r="C753" t="s">
        <v>340</v>
      </c>
      <c r="D753" s="4" t="str">
        <f t="shared" si="132"/>
        <v>2023-11-03</v>
      </c>
      <c r="E753" s="2">
        <f t="shared" si="133"/>
        <v>14</v>
      </c>
      <c r="F753" s="2">
        <v>5</v>
      </c>
      <c r="G753" s="2" t="s">
        <v>3829</v>
      </c>
      <c r="H753" s="2">
        <v>2</v>
      </c>
      <c r="I753" s="2">
        <v>40</v>
      </c>
      <c r="J753" s="2">
        <f t="shared" si="134"/>
        <v>-38</v>
      </c>
      <c r="K753" s="4" t="str">
        <f t="shared" si="135"/>
        <v>03</v>
      </c>
      <c r="L753" s="4" t="str">
        <f t="shared" si="136"/>
        <v>11</v>
      </c>
      <c r="M753" s="4" t="str">
        <f t="shared" si="137"/>
        <v>2023</v>
      </c>
      <c r="N753" t="str">
        <f t="shared" si="138"/>
        <v>19:25</v>
      </c>
      <c r="O753" t="s">
        <v>3792</v>
      </c>
      <c r="P753" t="s">
        <v>3559</v>
      </c>
      <c r="Q753" t="s">
        <v>341</v>
      </c>
      <c r="R753" s="4" t="str">
        <f t="shared" si="139"/>
        <v>2023-11-17</v>
      </c>
      <c r="S753" s="4" t="str">
        <f t="shared" si="140"/>
        <v>17</v>
      </c>
      <c r="T753" s="4" t="str">
        <f t="shared" si="141"/>
        <v>11</v>
      </c>
      <c r="U753" s="4" t="str">
        <f t="shared" si="142"/>
        <v>2023</v>
      </c>
      <c r="V753" t="str">
        <f t="shared" si="143"/>
        <v>14:03</v>
      </c>
      <c r="W753" t="s">
        <v>3792</v>
      </c>
      <c r="X753">
        <v>20601823067284</v>
      </c>
      <c r="Y753" s="2">
        <v>20601823067284</v>
      </c>
      <c r="Z753" t="s">
        <v>342</v>
      </c>
      <c r="AA753" t="s">
        <v>343</v>
      </c>
      <c r="AB753" t="s">
        <v>16</v>
      </c>
      <c r="AC753" t="s">
        <v>3816</v>
      </c>
      <c r="AD753" t="s">
        <v>344</v>
      </c>
      <c r="AE753" t="s">
        <v>345</v>
      </c>
      <c r="AF753" t="s">
        <v>3578</v>
      </c>
      <c r="AG753" t="s">
        <v>3579</v>
      </c>
    </row>
    <row r="754" spans="1:33" x14ac:dyDescent="0.25">
      <c r="A754" t="s">
        <v>12</v>
      </c>
      <c r="B754">
        <v>762702</v>
      </c>
      <c r="C754" t="s">
        <v>335</v>
      </c>
      <c r="D754" s="4" t="str">
        <f t="shared" si="132"/>
        <v>2023-11-03</v>
      </c>
      <c r="E754" s="2">
        <f t="shared" si="133"/>
        <v>4</v>
      </c>
      <c r="F754" s="2">
        <v>5</v>
      </c>
      <c r="G754" s="2" t="s">
        <v>3830</v>
      </c>
      <c r="H754" s="2">
        <v>2</v>
      </c>
      <c r="I754" s="2">
        <v>40</v>
      </c>
      <c r="J754" s="2">
        <f t="shared" si="134"/>
        <v>-38</v>
      </c>
      <c r="K754" s="4" t="str">
        <f t="shared" si="135"/>
        <v>03</v>
      </c>
      <c r="L754" s="4" t="str">
        <f t="shared" si="136"/>
        <v>11</v>
      </c>
      <c r="M754" s="4" t="str">
        <f t="shared" si="137"/>
        <v>2023</v>
      </c>
      <c r="N754" t="str">
        <f t="shared" si="138"/>
        <v>19:49</v>
      </c>
      <c r="O754" t="s">
        <v>3792</v>
      </c>
      <c r="P754" t="s">
        <v>3559</v>
      </c>
      <c r="Q754" t="s">
        <v>299</v>
      </c>
      <c r="R754" s="4" t="str">
        <f t="shared" si="139"/>
        <v>2023-11-07</v>
      </c>
      <c r="S754" s="4" t="str">
        <f t="shared" si="140"/>
        <v>07</v>
      </c>
      <c r="T754" s="4" t="str">
        <f t="shared" si="141"/>
        <v>11</v>
      </c>
      <c r="U754" s="4" t="str">
        <f t="shared" si="142"/>
        <v>2023</v>
      </c>
      <c r="V754" t="str">
        <f t="shared" si="143"/>
        <v>20:03</v>
      </c>
      <c r="W754" t="s">
        <v>3792</v>
      </c>
      <c r="X754">
        <v>5108046108436</v>
      </c>
      <c r="Y754" s="2">
        <v>5108046108436</v>
      </c>
      <c r="Z754" t="s">
        <v>336</v>
      </c>
      <c r="AA754" t="s">
        <v>337</v>
      </c>
      <c r="AB754" t="s">
        <v>94</v>
      </c>
      <c r="AC754" t="s">
        <v>3816</v>
      </c>
      <c r="AD754" t="s">
        <v>338</v>
      </c>
      <c r="AE754" t="s">
        <v>339</v>
      </c>
      <c r="AF754" t="s">
        <v>3581</v>
      </c>
      <c r="AG754" t="s">
        <v>3579</v>
      </c>
    </row>
    <row r="755" spans="1:33" x14ac:dyDescent="0.25">
      <c r="A755" t="s">
        <v>12</v>
      </c>
      <c r="B755">
        <v>762848</v>
      </c>
      <c r="C755" t="s">
        <v>329</v>
      </c>
      <c r="D755" s="4" t="str">
        <f t="shared" si="132"/>
        <v>2023-11-04</v>
      </c>
      <c r="E755" s="2">
        <f t="shared" si="133"/>
        <v>3</v>
      </c>
      <c r="F755" s="2">
        <v>5</v>
      </c>
      <c r="G755" s="2" t="s">
        <v>3830</v>
      </c>
      <c r="H755" s="2">
        <v>2</v>
      </c>
      <c r="I755" s="2">
        <v>40</v>
      </c>
      <c r="J755" s="2">
        <f t="shared" si="134"/>
        <v>-38</v>
      </c>
      <c r="K755" s="4" t="str">
        <f t="shared" si="135"/>
        <v>04</v>
      </c>
      <c r="L755" s="4" t="str">
        <f t="shared" si="136"/>
        <v>11</v>
      </c>
      <c r="M755" s="4" t="str">
        <f t="shared" si="137"/>
        <v>2023</v>
      </c>
      <c r="N755" t="str">
        <f t="shared" si="138"/>
        <v>15:54</v>
      </c>
      <c r="O755" t="s">
        <v>3792</v>
      </c>
      <c r="P755" t="s">
        <v>3559</v>
      </c>
      <c r="Q755" t="s">
        <v>330</v>
      </c>
      <c r="R755" s="4" t="str">
        <f t="shared" si="139"/>
        <v>2023-11-07</v>
      </c>
      <c r="S755" s="4" t="str">
        <f t="shared" si="140"/>
        <v>07</v>
      </c>
      <c r="T755" s="4" t="str">
        <f t="shared" si="141"/>
        <v>11</v>
      </c>
      <c r="U755" s="4" t="str">
        <f t="shared" si="142"/>
        <v>2023</v>
      </c>
      <c r="V755" t="str">
        <f t="shared" si="143"/>
        <v>13:02</v>
      </c>
      <c r="W755" t="s">
        <v>3792</v>
      </c>
      <c r="X755">
        <v>419824358432</v>
      </c>
      <c r="Y755" s="2">
        <v>419824358432</v>
      </c>
      <c r="Z755" t="s">
        <v>331</v>
      </c>
      <c r="AA755" t="s">
        <v>332</v>
      </c>
      <c r="AB755" t="s">
        <v>35</v>
      </c>
      <c r="AC755" t="s">
        <v>3816</v>
      </c>
      <c r="AD755" t="s">
        <v>333</v>
      </c>
      <c r="AE755" t="s">
        <v>334</v>
      </c>
      <c r="AF755" t="s">
        <v>3581</v>
      </c>
      <c r="AG755" t="s">
        <v>3582</v>
      </c>
    </row>
    <row r="756" spans="1:33" x14ac:dyDescent="0.25">
      <c r="A756" t="s">
        <v>12</v>
      </c>
      <c r="B756">
        <v>763258</v>
      </c>
      <c r="C756" t="s">
        <v>326</v>
      </c>
      <c r="D756" s="4" t="str">
        <f t="shared" si="132"/>
        <v>2023-11-06</v>
      </c>
      <c r="E756" s="2">
        <f t="shared" si="133"/>
        <v>3</v>
      </c>
      <c r="F756" s="2">
        <v>5</v>
      </c>
      <c r="G756" s="2" t="s">
        <v>3830</v>
      </c>
      <c r="H756" s="2">
        <v>2</v>
      </c>
      <c r="I756" s="2">
        <v>40</v>
      </c>
      <c r="J756" s="2">
        <f t="shared" si="134"/>
        <v>-38</v>
      </c>
      <c r="K756" s="4" t="str">
        <f t="shared" si="135"/>
        <v>06</v>
      </c>
      <c r="L756" s="4" t="str">
        <f t="shared" si="136"/>
        <v>11</v>
      </c>
      <c r="M756" s="4" t="str">
        <f t="shared" si="137"/>
        <v>2023</v>
      </c>
      <c r="N756" t="str">
        <f t="shared" si="138"/>
        <v>12:56</v>
      </c>
      <c r="O756" t="s">
        <v>3792</v>
      </c>
      <c r="P756" t="s">
        <v>3559</v>
      </c>
      <c r="Q756" t="s">
        <v>293</v>
      </c>
      <c r="R756" s="4" t="str">
        <f t="shared" si="139"/>
        <v>2023-11-09</v>
      </c>
      <c r="S756" s="4" t="str">
        <f t="shared" si="140"/>
        <v>09</v>
      </c>
      <c r="T756" s="4" t="str">
        <f t="shared" si="141"/>
        <v>11</v>
      </c>
      <c r="U756" s="4" t="str">
        <f t="shared" si="142"/>
        <v>2023</v>
      </c>
      <c r="V756" t="str">
        <f t="shared" si="143"/>
        <v>13:02</v>
      </c>
      <c r="W756" t="s">
        <v>3792</v>
      </c>
      <c r="X756">
        <v>9673272229908</v>
      </c>
      <c r="Y756" s="2">
        <v>9673272229908</v>
      </c>
      <c r="Z756" t="s">
        <v>197</v>
      </c>
      <c r="AA756" t="s">
        <v>198</v>
      </c>
      <c r="AB756" t="s">
        <v>16</v>
      </c>
      <c r="AC756" t="s">
        <v>3816</v>
      </c>
      <c r="AD756" t="s">
        <v>327</v>
      </c>
      <c r="AE756" t="s">
        <v>328</v>
      </c>
      <c r="AF756" t="s">
        <v>3576</v>
      </c>
      <c r="AG756" t="s">
        <v>3577</v>
      </c>
    </row>
    <row r="757" spans="1:33" x14ac:dyDescent="0.25">
      <c r="A757" t="s">
        <v>12</v>
      </c>
      <c r="B757">
        <v>763259</v>
      </c>
      <c r="C757" t="s">
        <v>319</v>
      </c>
      <c r="D757" s="4" t="str">
        <f t="shared" si="132"/>
        <v>2023-11-06</v>
      </c>
      <c r="E757" s="2">
        <f t="shared" si="133"/>
        <v>3</v>
      </c>
      <c r="F757" s="2">
        <v>5</v>
      </c>
      <c r="G757" s="2" t="s">
        <v>3830</v>
      </c>
      <c r="H757" s="2">
        <v>2</v>
      </c>
      <c r="I757" s="2">
        <v>40</v>
      </c>
      <c r="J757" s="2">
        <f t="shared" si="134"/>
        <v>-38</v>
      </c>
      <c r="K757" s="4" t="str">
        <f t="shared" si="135"/>
        <v>06</v>
      </c>
      <c r="L757" s="4" t="str">
        <f t="shared" si="136"/>
        <v>11</v>
      </c>
      <c r="M757" s="4" t="str">
        <f t="shared" si="137"/>
        <v>2023</v>
      </c>
      <c r="N757" t="str">
        <f t="shared" si="138"/>
        <v>12:57</v>
      </c>
      <c r="O757" t="s">
        <v>3792</v>
      </c>
      <c r="P757" t="s">
        <v>3559</v>
      </c>
      <c r="Q757" t="s">
        <v>320</v>
      </c>
      <c r="R757" s="4" t="str">
        <f t="shared" si="139"/>
        <v>2023-11-09</v>
      </c>
      <c r="S757" s="4" t="str">
        <f t="shared" si="140"/>
        <v>09</v>
      </c>
      <c r="T757" s="4" t="str">
        <f t="shared" si="141"/>
        <v>11</v>
      </c>
      <c r="U757" s="4" t="str">
        <f t="shared" si="142"/>
        <v>2023</v>
      </c>
      <c r="V757" t="str">
        <f t="shared" si="143"/>
        <v>14:02</v>
      </c>
      <c r="W757" t="s">
        <v>3792</v>
      </c>
      <c r="X757">
        <v>5736069952788</v>
      </c>
      <c r="Y757" s="2">
        <v>5736069952788</v>
      </c>
      <c r="Z757" t="s">
        <v>321</v>
      </c>
      <c r="AA757" t="s">
        <v>322</v>
      </c>
      <c r="AB757" t="s">
        <v>28</v>
      </c>
      <c r="AC757" t="s">
        <v>3823</v>
      </c>
      <c r="AD757" t="s">
        <v>324</v>
      </c>
      <c r="AE757" t="s">
        <v>325</v>
      </c>
      <c r="AF757" t="s">
        <v>3581</v>
      </c>
      <c r="AG757" t="s">
        <v>3579</v>
      </c>
    </row>
    <row r="758" spans="1:33" x14ac:dyDescent="0.25">
      <c r="A758" t="s">
        <v>12</v>
      </c>
      <c r="B758">
        <v>763335</v>
      </c>
      <c r="C758" t="s">
        <v>312</v>
      </c>
      <c r="D758" s="4" t="str">
        <f t="shared" si="132"/>
        <v>2023-11-06</v>
      </c>
      <c r="E758" s="2">
        <f t="shared" si="133"/>
        <v>9</v>
      </c>
      <c r="F758" s="2">
        <v>5</v>
      </c>
      <c r="G758" s="2" t="s">
        <v>3829</v>
      </c>
      <c r="H758" s="2">
        <v>2</v>
      </c>
      <c r="I758" s="2">
        <v>40</v>
      </c>
      <c r="J758" s="2">
        <f t="shared" si="134"/>
        <v>-38</v>
      </c>
      <c r="K758" s="4" t="str">
        <f t="shared" si="135"/>
        <v>06</v>
      </c>
      <c r="L758" s="4" t="str">
        <f t="shared" si="136"/>
        <v>11</v>
      </c>
      <c r="M758" s="4" t="str">
        <f t="shared" si="137"/>
        <v>2023</v>
      </c>
      <c r="N758" t="str">
        <f t="shared" si="138"/>
        <v>14:02</v>
      </c>
      <c r="O758" t="s">
        <v>3792</v>
      </c>
      <c r="P758" t="s">
        <v>3559</v>
      </c>
      <c r="Q758" t="s">
        <v>313</v>
      </c>
      <c r="R758" s="4" t="str">
        <f t="shared" si="139"/>
        <v>2023-11-15</v>
      </c>
      <c r="S758" s="4" t="str">
        <f t="shared" si="140"/>
        <v>15</v>
      </c>
      <c r="T758" s="4" t="str">
        <f t="shared" si="141"/>
        <v>11</v>
      </c>
      <c r="U758" s="4" t="str">
        <f t="shared" si="142"/>
        <v>2023</v>
      </c>
      <c r="V758" t="str">
        <f t="shared" si="143"/>
        <v>16:04</v>
      </c>
      <c r="W758" t="s">
        <v>3792</v>
      </c>
      <c r="X758">
        <v>20666534309396</v>
      </c>
      <c r="Y758" s="2">
        <v>20666534309396</v>
      </c>
      <c r="Z758" t="s">
        <v>314</v>
      </c>
      <c r="AA758" t="s">
        <v>315</v>
      </c>
      <c r="AB758" t="s">
        <v>316</v>
      </c>
      <c r="AC758" t="s">
        <v>3816</v>
      </c>
      <c r="AD758" t="s">
        <v>317</v>
      </c>
      <c r="AE758" t="s">
        <v>318</v>
      </c>
      <c r="AF758" t="s">
        <v>3578</v>
      </c>
      <c r="AG758" t="s">
        <v>3587</v>
      </c>
    </row>
    <row r="759" spans="1:33" x14ac:dyDescent="0.25">
      <c r="A759" t="s">
        <v>12</v>
      </c>
      <c r="B759">
        <v>763502</v>
      </c>
      <c r="C759" t="s">
        <v>306</v>
      </c>
      <c r="D759" s="4" t="str">
        <f t="shared" si="132"/>
        <v>2023-11-06</v>
      </c>
      <c r="E759" s="2">
        <f t="shared" si="133"/>
        <v>1</v>
      </c>
      <c r="F759" s="2">
        <v>5</v>
      </c>
      <c r="G759" s="2" t="s">
        <v>3830</v>
      </c>
      <c r="H759" s="2">
        <v>2</v>
      </c>
      <c r="I759" s="2">
        <v>40</v>
      </c>
      <c r="J759" s="2">
        <f t="shared" si="134"/>
        <v>-38</v>
      </c>
      <c r="K759" s="4" t="str">
        <f t="shared" si="135"/>
        <v>06</v>
      </c>
      <c r="L759" s="4" t="str">
        <f t="shared" si="136"/>
        <v>11</v>
      </c>
      <c r="M759" s="4" t="str">
        <f t="shared" si="137"/>
        <v>2023</v>
      </c>
      <c r="N759" t="str">
        <f t="shared" si="138"/>
        <v>15:39</v>
      </c>
      <c r="O759" t="s">
        <v>3792</v>
      </c>
      <c r="P759" t="s">
        <v>3559</v>
      </c>
      <c r="Q759" t="s">
        <v>307</v>
      </c>
      <c r="R759" s="4" t="str">
        <f t="shared" si="139"/>
        <v>2023-11-07</v>
      </c>
      <c r="S759" s="4" t="str">
        <f t="shared" si="140"/>
        <v>07</v>
      </c>
      <c r="T759" s="4" t="str">
        <f t="shared" si="141"/>
        <v>11</v>
      </c>
      <c r="U759" s="4" t="str">
        <f t="shared" si="142"/>
        <v>2023</v>
      </c>
      <c r="V759" t="str">
        <f t="shared" si="143"/>
        <v>15:03</v>
      </c>
      <c r="W759" t="s">
        <v>3792</v>
      </c>
      <c r="X759">
        <v>379093152352</v>
      </c>
      <c r="Y759" s="2">
        <v>379093152352</v>
      </c>
      <c r="Z759" t="s">
        <v>308</v>
      </c>
      <c r="AA759" t="s">
        <v>309</v>
      </c>
      <c r="AB759" t="s">
        <v>35</v>
      </c>
      <c r="AC759" t="s">
        <v>3816</v>
      </c>
      <c r="AD759" t="s">
        <v>310</v>
      </c>
      <c r="AE759" t="s">
        <v>311</v>
      </c>
      <c r="AF759" t="s">
        <v>3581</v>
      </c>
      <c r="AG759" t="s">
        <v>3582</v>
      </c>
    </row>
    <row r="760" spans="1:33" x14ac:dyDescent="0.25">
      <c r="A760" t="s">
        <v>12</v>
      </c>
      <c r="B760">
        <v>763795</v>
      </c>
      <c r="C760" t="s">
        <v>302</v>
      </c>
      <c r="D760" s="4" t="str">
        <f t="shared" si="132"/>
        <v>2023-11-06</v>
      </c>
      <c r="E760" s="2">
        <f t="shared" si="133"/>
        <v>3</v>
      </c>
      <c r="F760" s="2">
        <v>5</v>
      </c>
      <c r="G760" s="2" t="s">
        <v>3830</v>
      </c>
      <c r="H760" s="2">
        <v>2</v>
      </c>
      <c r="I760" s="2">
        <v>40</v>
      </c>
      <c r="J760" s="2">
        <f t="shared" si="134"/>
        <v>-38</v>
      </c>
      <c r="K760" s="4" t="str">
        <f t="shared" si="135"/>
        <v>06</v>
      </c>
      <c r="L760" s="4" t="str">
        <f t="shared" si="136"/>
        <v>11</v>
      </c>
      <c r="M760" s="4" t="str">
        <f t="shared" si="137"/>
        <v>2023</v>
      </c>
      <c r="N760" t="str">
        <f t="shared" si="138"/>
        <v>19:50</v>
      </c>
      <c r="O760" t="s">
        <v>3792</v>
      </c>
      <c r="P760" t="s">
        <v>3559</v>
      </c>
      <c r="Q760" t="s">
        <v>303</v>
      </c>
      <c r="R760" s="4" t="str">
        <f t="shared" si="139"/>
        <v>2023-11-09</v>
      </c>
      <c r="S760" s="4" t="str">
        <f t="shared" si="140"/>
        <v>09</v>
      </c>
      <c r="T760" s="4" t="str">
        <f t="shared" si="141"/>
        <v>11</v>
      </c>
      <c r="U760" s="4" t="str">
        <f t="shared" si="142"/>
        <v>2023</v>
      </c>
      <c r="V760" t="str">
        <f t="shared" si="143"/>
        <v>17:03</v>
      </c>
      <c r="W760" t="s">
        <v>3792</v>
      </c>
      <c r="X760">
        <v>381256599992</v>
      </c>
      <c r="Y760" s="2">
        <v>381256599992</v>
      </c>
      <c r="Z760" t="s">
        <v>99</v>
      </c>
      <c r="AA760" t="s">
        <v>100</v>
      </c>
      <c r="AB760" t="s">
        <v>35</v>
      </c>
      <c r="AC760" t="s">
        <v>3816</v>
      </c>
      <c r="AD760" t="s">
        <v>304</v>
      </c>
      <c r="AE760" t="s">
        <v>305</v>
      </c>
      <c r="AF760" t="s">
        <v>3581</v>
      </c>
      <c r="AG760" t="s">
        <v>3579</v>
      </c>
    </row>
    <row r="761" spans="1:33" x14ac:dyDescent="0.25">
      <c r="A761" t="s">
        <v>12</v>
      </c>
      <c r="B761">
        <v>763875</v>
      </c>
      <c r="C761" t="s">
        <v>298</v>
      </c>
      <c r="D761" s="4" t="str">
        <f t="shared" si="132"/>
        <v>2023-11-06</v>
      </c>
      <c r="E761" s="2">
        <f t="shared" si="133"/>
        <v>1</v>
      </c>
      <c r="F761" s="2">
        <v>5</v>
      </c>
      <c r="G761" s="2" t="s">
        <v>3830</v>
      </c>
      <c r="H761" s="2">
        <v>2</v>
      </c>
      <c r="I761" s="2">
        <v>40</v>
      </c>
      <c r="J761" s="2">
        <f t="shared" si="134"/>
        <v>-38</v>
      </c>
      <c r="K761" s="4" t="str">
        <f t="shared" si="135"/>
        <v>06</v>
      </c>
      <c r="L761" s="4" t="str">
        <f t="shared" si="136"/>
        <v>11</v>
      </c>
      <c r="M761" s="4" t="str">
        <f t="shared" si="137"/>
        <v>2023</v>
      </c>
      <c r="N761" t="str">
        <f t="shared" si="138"/>
        <v>21:48</v>
      </c>
      <c r="O761" t="s">
        <v>3792</v>
      </c>
      <c r="P761" t="s">
        <v>3559</v>
      </c>
      <c r="Q761" t="s">
        <v>299</v>
      </c>
      <c r="R761" s="4" t="str">
        <f t="shared" si="139"/>
        <v>2023-11-07</v>
      </c>
      <c r="S761" s="4" t="str">
        <f t="shared" si="140"/>
        <v>07</v>
      </c>
      <c r="T761" s="4" t="str">
        <f t="shared" si="141"/>
        <v>11</v>
      </c>
      <c r="U761" s="4" t="str">
        <f t="shared" si="142"/>
        <v>2023</v>
      </c>
      <c r="V761" t="str">
        <f t="shared" si="143"/>
        <v>20:03</v>
      </c>
      <c r="W761" t="s">
        <v>3792</v>
      </c>
      <c r="X761">
        <v>381256599992</v>
      </c>
      <c r="Y761" s="2">
        <v>381256599992</v>
      </c>
      <c r="Z761" t="s">
        <v>99</v>
      </c>
      <c r="AA761" t="s">
        <v>100</v>
      </c>
      <c r="AB761" t="s">
        <v>94</v>
      </c>
      <c r="AC761" t="s">
        <v>3816</v>
      </c>
      <c r="AD761" t="s">
        <v>300</v>
      </c>
      <c r="AE761" t="s">
        <v>301</v>
      </c>
      <c r="AF761" t="s">
        <v>3581</v>
      </c>
      <c r="AG761" t="s">
        <v>3588</v>
      </c>
    </row>
    <row r="762" spans="1:33" x14ac:dyDescent="0.25">
      <c r="A762" t="s">
        <v>12</v>
      </c>
      <c r="B762">
        <v>769758</v>
      </c>
      <c r="C762" t="s">
        <v>296</v>
      </c>
      <c r="D762" s="4" t="str">
        <f t="shared" si="132"/>
        <v>2023-11-07</v>
      </c>
      <c r="E762" s="2">
        <f t="shared" si="133"/>
        <v>1</v>
      </c>
      <c r="F762" s="2">
        <v>5</v>
      </c>
      <c r="G762" s="2" t="s">
        <v>3830</v>
      </c>
      <c r="H762" s="2">
        <v>2</v>
      </c>
      <c r="I762" s="2">
        <v>40</v>
      </c>
      <c r="J762" s="2">
        <f t="shared" si="134"/>
        <v>-38</v>
      </c>
      <c r="K762" s="4" t="str">
        <f t="shared" si="135"/>
        <v>07</v>
      </c>
      <c r="L762" s="4" t="str">
        <f t="shared" si="136"/>
        <v>11</v>
      </c>
      <c r="M762" s="4" t="str">
        <f t="shared" si="137"/>
        <v>2023</v>
      </c>
      <c r="N762" t="str">
        <f t="shared" si="138"/>
        <v>16:08</v>
      </c>
      <c r="O762" t="s">
        <v>3792</v>
      </c>
      <c r="P762" t="s">
        <v>3559</v>
      </c>
      <c r="Q762" t="s">
        <v>290</v>
      </c>
      <c r="R762" s="4" t="str">
        <f t="shared" si="139"/>
        <v>2023-11-08</v>
      </c>
      <c r="S762" s="4" t="str">
        <f t="shared" si="140"/>
        <v>08</v>
      </c>
      <c r="T762" s="4" t="str">
        <f t="shared" si="141"/>
        <v>11</v>
      </c>
      <c r="U762" s="4" t="str">
        <f t="shared" si="142"/>
        <v>2023</v>
      </c>
      <c r="V762" t="str">
        <f t="shared" si="143"/>
        <v>13:02</v>
      </c>
      <c r="W762" t="s">
        <v>3792</v>
      </c>
      <c r="X762">
        <v>10225849858836</v>
      </c>
      <c r="Y762" s="2">
        <v>10225849858836</v>
      </c>
      <c r="Z762" t="s">
        <v>40</v>
      </c>
      <c r="AA762" t="s">
        <v>41</v>
      </c>
      <c r="AB762" t="s">
        <v>16</v>
      </c>
      <c r="AC762" t="s">
        <v>3816</v>
      </c>
      <c r="AD762" t="s">
        <v>42</v>
      </c>
      <c r="AE762" t="s">
        <v>297</v>
      </c>
      <c r="AF762" t="s">
        <v>3576</v>
      </c>
      <c r="AG762" t="s">
        <v>3577</v>
      </c>
    </row>
    <row r="763" spans="1:33" x14ac:dyDescent="0.25">
      <c r="A763" t="s">
        <v>12</v>
      </c>
      <c r="B763">
        <v>771165</v>
      </c>
      <c r="C763" t="s">
        <v>292</v>
      </c>
      <c r="D763" s="4" t="str">
        <f t="shared" si="132"/>
        <v>2023-11-07</v>
      </c>
      <c r="E763" s="2">
        <f t="shared" si="133"/>
        <v>2</v>
      </c>
      <c r="F763" s="2">
        <v>5</v>
      </c>
      <c r="G763" s="2" t="s">
        <v>3830</v>
      </c>
      <c r="H763" s="2">
        <v>2</v>
      </c>
      <c r="I763" s="2">
        <v>40</v>
      </c>
      <c r="J763" s="2">
        <f t="shared" si="134"/>
        <v>-38</v>
      </c>
      <c r="K763" s="4" t="str">
        <f t="shared" si="135"/>
        <v>07</v>
      </c>
      <c r="L763" s="4" t="str">
        <f t="shared" si="136"/>
        <v>11</v>
      </c>
      <c r="M763" s="4" t="str">
        <f t="shared" si="137"/>
        <v>2023</v>
      </c>
      <c r="N763" t="str">
        <f t="shared" si="138"/>
        <v>19:24</v>
      </c>
      <c r="O763" t="s">
        <v>3792</v>
      </c>
      <c r="P763" t="s">
        <v>3559</v>
      </c>
      <c r="Q763" t="s">
        <v>293</v>
      </c>
      <c r="R763" s="4" t="str">
        <f t="shared" si="139"/>
        <v>2023-11-09</v>
      </c>
      <c r="S763" s="4" t="str">
        <f t="shared" si="140"/>
        <v>09</v>
      </c>
      <c r="T763" s="4" t="str">
        <f t="shared" si="141"/>
        <v>11</v>
      </c>
      <c r="U763" s="4" t="str">
        <f t="shared" si="142"/>
        <v>2023</v>
      </c>
      <c r="V763" t="str">
        <f t="shared" si="143"/>
        <v>13:02</v>
      </c>
      <c r="W763" t="s">
        <v>3792</v>
      </c>
      <c r="X763">
        <v>9673272229908</v>
      </c>
      <c r="Y763" s="2">
        <v>9673272229908</v>
      </c>
      <c r="Z763" t="s">
        <v>197</v>
      </c>
      <c r="AA763" t="s">
        <v>198</v>
      </c>
      <c r="AB763" t="s">
        <v>16</v>
      </c>
      <c r="AC763" t="s">
        <v>3816</v>
      </c>
      <c r="AD763" t="s">
        <v>294</v>
      </c>
      <c r="AE763" t="s">
        <v>295</v>
      </c>
      <c r="AF763" t="s">
        <v>3576</v>
      </c>
      <c r="AG763" t="s">
        <v>3577</v>
      </c>
    </row>
    <row r="764" spans="1:33" x14ac:dyDescent="0.25">
      <c r="A764" t="s">
        <v>12</v>
      </c>
      <c r="B764">
        <v>771459</v>
      </c>
      <c r="C764" t="s">
        <v>289</v>
      </c>
      <c r="D764" s="4" t="str">
        <f t="shared" si="132"/>
        <v>2023-11-07</v>
      </c>
      <c r="E764" s="2">
        <f t="shared" si="133"/>
        <v>1</v>
      </c>
      <c r="F764" s="2">
        <v>5</v>
      </c>
      <c r="G764" s="2" t="s">
        <v>3830</v>
      </c>
      <c r="H764" s="2">
        <v>2</v>
      </c>
      <c r="I764" s="2">
        <v>40</v>
      </c>
      <c r="J764" s="2">
        <f t="shared" si="134"/>
        <v>-38</v>
      </c>
      <c r="K764" s="4" t="str">
        <f t="shared" si="135"/>
        <v>07</v>
      </c>
      <c r="L764" s="4" t="str">
        <f t="shared" si="136"/>
        <v>11</v>
      </c>
      <c r="M764" s="4" t="str">
        <f t="shared" si="137"/>
        <v>2023</v>
      </c>
      <c r="N764" t="str">
        <f t="shared" si="138"/>
        <v>20:52</v>
      </c>
      <c r="O764" t="s">
        <v>3792</v>
      </c>
      <c r="P764" t="s">
        <v>3559</v>
      </c>
      <c r="Q764" t="s">
        <v>290</v>
      </c>
      <c r="R764" s="4" t="str">
        <f t="shared" si="139"/>
        <v>2023-11-08</v>
      </c>
      <c r="S764" s="4" t="str">
        <f t="shared" si="140"/>
        <v>08</v>
      </c>
      <c r="T764" s="4" t="str">
        <f t="shared" si="141"/>
        <v>11</v>
      </c>
      <c r="U764" s="4" t="str">
        <f t="shared" si="142"/>
        <v>2023</v>
      </c>
      <c r="V764" t="str">
        <f t="shared" si="143"/>
        <v>13:02</v>
      </c>
      <c r="W764" t="s">
        <v>3792</v>
      </c>
      <c r="X764">
        <v>10225849858836</v>
      </c>
      <c r="Y764" s="2">
        <v>10225849858836</v>
      </c>
      <c r="Z764" t="s">
        <v>40</v>
      </c>
      <c r="AA764" t="s">
        <v>41</v>
      </c>
      <c r="AB764" t="s">
        <v>16</v>
      </c>
      <c r="AC764" t="s">
        <v>3816</v>
      </c>
      <c r="AD764" t="s">
        <v>42</v>
      </c>
      <c r="AE764" t="s">
        <v>291</v>
      </c>
      <c r="AF764" t="s">
        <v>3576</v>
      </c>
      <c r="AG764" t="s">
        <v>3577</v>
      </c>
    </row>
    <row r="765" spans="1:33" x14ac:dyDescent="0.25">
      <c r="A765" t="s">
        <v>12</v>
      </c>
      <c r="B765">
        <v>771490</v>
      </c>
      <c r="C765" t="s">
        <v>286</v>
      </c>
      <c r="D765" s="4" t="str">
        <f t="shared" si="132"/>
        <v>2023-11-07</v>
      </c>
      <c r="E765" s="2">
        <f t="shared" si="133"/>
        <v>1</v>
      </c>
      <c r="F765" s="2">
        <v>5</v>
      </c>
      <c r="G765" s="2" t="s">
        <v>3830</v>
      </c>
      <c r="H765" s="2">
        <v>2</v>
      </c>
      <c r="I765" s="2">
        <v>40</v>
      </c>
      <c r="J765" s="2">
        <f t="shared" si="134"/>
        <v>-38</v>
      </c>
      <c r="K765" s="4" t="str">
        <f t="shared" si="135"/>
        <v>07</v>
      </c>
      <c r="L765" s="4" t="str">
        <f t="shared" si="136"/>
        <v>11</v>
      </c>
      <c r="M765" s="4" t="str">
        <f t="shared" si="137"/>
        <v>2023</v>
      </c>
      <c r="N765" t="str">
        <f t="shared" si="138"/>
        <v>22:39</v>
      </c>
      <c r="O765" t="s">
        <v>3792</v>
      </c>
      <c r="P765" t="s">
        <v>3559</v>
      </c>
      <c r="Q765" t="s">
        <v>287</v>
      </c>
      <c r="R765" s="4" t="str">
        <f t="shared" si="139"/>
        <v>2023-11-08</v>
      </c>
      <c r="S765" s="4" t="str">
        <f t="shared" si="140"/>
        <v>08</v>
      </c>
      <c r="T765" s="4" t="str">
        <f t="shared" si="141"/>
        <v>11</v>
      </c>
      <c r="U765" s="4" t="str">
        <f t="shared" si="142"/>
        <v>2023</v>
      </c>
      <c r="V765" t="str">
        <f t="shared" si="143"/>
        <v>15:03</v>
      </c>
      <c r="W765" t="s">
        <v>3792</v>
      </c>
      <c r="X765">
        <v>20554729305620</v>
      </c>
      <c r="Y765" s="2">
        <v>20554729305620</v>
      </c>
      <c r="Z765" t="s">
        <v>3658</v>
      </c>
      <c r="AA765" t="s">
        <v>3659</v>
      </c>
      <c r="AB765" t="s">
        <v>94</v>
      </c>
      <c r="AC765" t="s">
        <v>3816</v>
      </c>
      <c r="AD765" t="s">
        <v>288</v>
      </c>
      <c r="AE765" t="s">
        <v>3660</v>
      </c>
      <c r="AF765" t="s">
        <v>3581</v>
      </c>
      <c r="AG765" t="s">
        <v>3579</v>
      </c>
    </row>
    <row r="766" spans="1:33" x14ac:dyDescent="0.25">
      <c r="A766" t="s">
        <v>12</v>
      </c>
      <c r="B766">
        <v>771498</v>
      </c>
      <c r="C766" t="s">
        <v>283</v>
      </c>
      <c r="D766" s="4" t="str">
        <f t="shared" si="132"/>
        <v>2023-11-07</v>
      </c>
      <c r="E766" s="2">
        <f t="shared" si="133"/>
        <v>2</v>
      </c>
      <c r="F766" s="2">
        <v>5</v>
      </c>
      <c r="G766" s="2" t="s">
        <v>3830</v>
      </c>
      <c r="H766" s="2">
        <v>2</v>
      </c>
      <c r="I766" s="2">
        <v>40</v>
      </c>
      <c r="J766" s="2">
        <f t="shared" si="134"/>
        <v>-38</v>
      </c>
      <c r="K766" s="4" t="str">
        <f t="shared" si="135"/>
        <v>07</v>
      </c>
      <c r="L766" s="4" t="str">
        <f t="shared" si="136"/>
        <v>11</v>
      </c>
      <c r="M766" s="4" t="str">
        <f t="shared" si="137"/>
        <v>2023</v>
      </c>
      <c r="N766" t="str">
        <f t="shared" si="138"/>
        <v>23:19</v>
      </c>
      <c r="O766" t="s">
        <v>3792</v>
      </c>
      <c r="P766" t="s">
        <v>3559</v>
      </c>
      <c r="Q766" t="s">
        <v>272</v>
      </c>
      <c r="R766" s="4" t="str">
        <f t="shared" si="139"/>
        <v>2023-11-09</v>
      </c>
      <c r="S766" s="4" t="str">
        <f t="shared" si="140"/>
        <v>09</v>
      </c>
      <c r="T766" s="4" t="str">
        <f t="shared" si="141"/>
        <v>11</v>
      </c>
      <c r="U766" s="4" t="str">
        <f t="shared" si="142"/>
        <v>2023</v>
      </c>
      <c r="V766" t="str">
        <f t="shared" si="143"/>
        <v>13:02</v>
      </c>
      <c r="W766" t="s">
        <v>3792</v>
      </c>
      <c r="X766">
        <v>9516767928084</v>
      </c>
      <c r="Y766" s="2">
        <v>9516767928084</v>
      </c>
      <c r="Z766" t="s">
        <v>179</v>
      </c>
      <c r="AA766" t="s">
        <v>180</v>
      </c>
      <c r="AB766" t="s">
        <v>16</v>
      </c>
      <c r="AC766" t="s">
        <v>3816</v>
      </c>
      <c r="AD766" t="s">
        <v>284</v>
      </c>
      <c r="AE766" t="s">
        <v>285</v>
      </c>
      <c r="AF766" t="s">
        <v>3576</v>
      </c>
      <c r="AG766" t="s">
        <v>3577</v>
      </c>
    </row>
    <row r="767" spans="1:33" x14ac:dyDescent="0.25">
      <c r="A767" t="s">
        <v>12</v>
      </c>
      <c r="B767">
        <v>777391</v>
      </c>
      <c r="C767" t="s">
        <v>280</v>
      </c>
      <c r="D767" s="4" t="str">
        <f t="shared" si="132"/>
        <v>2023-11-08</v>
      </c>
      <c r="E767" s="2">
        <f t="shared" si="133"/>
        <v>0</v>
      </c>
      <c r="F767" s="2">
        <v>5</v>
      </c>
      <c r="G767" s="2" t="s">
        <v>3830</v>
      </c>
      <c r="H767" s="2">
        <v>2</v>
      </c>
      <c r="I767" s="2">
        <v>40</v>
      </c>
      <c r="J767" s="2">
        <f t="shared" si="134"/>
        <v>-38</v>
      </c>
      <c r="K767" s="4" t="str">
        <f t="shared" si="135"/>
        <v>08</v>
      </c>
      <c r="L767" s="4" t="str">
        <f t="shared" si="136"/>
        <v>11</v>
      </c>
      <c r="M767" s="4" t="str">
        <f t="shared" si="137"/>
        <v>2023</v>
      </c>
      <c r="N767" t="str">
        <f t="shared" si="138"/>
        <v>13:25</v>
      </c>
      <c r="O767" t="s">
        <v>3792</v>
      </c>
      <c r="P767" t="s">
        <v>3559</v>
      </c>
      <c r="Q767" t="s">
        <v>281</v>
      </c>
      <c r="R767" s="4" t="str">
        <f t="shared" si="139"/>
        <v>2023-11-08</v>
      </c>
      <c r="S767" s="4" t="str">
        <f t="shared" si="140"/>
        <v>08</v>
      </c>
      <c r="T767" s="4" t="str">
        <f t="shared" si="141"/>
        <v>11</v>
      </c>
      <c r="U767" s="4" t="str">
        <f t="shared" si="142"/>
        <v>2023</v>
      </c>
      <c r="V767" t="str">
        <f t="shared" si="143"/>
        <v>16:04</v>
      </c>
      <c r="W767" t="s">
        <v>3792</v>
      </c>
      <c r="X767">
        <v>6562939522708</v>
      </c>
      <c r="Y767" s="2">
        <v>6562939522708</v>
      </c>
      <c r="Z767" t="s">
        <v>236</v>
      </c>
      <c r="AA767" t="s">
        <v>237</v>
      </c>
      <c r="AB767" t="s">
        <v>35</v>
      </c>
      <c r="AC767" t="s">
        <v>3816</v>
      </c>
      <c r="AD767" t="s">
        <v>282</v>
      </c>
      <c r="AE767" t="s">
        <v>3799</v>
      </c>
      <c r="AF767" t="s">
        <v>3581</v>
      </c>
      <c r="AG767" t="s">
        <v>3579</v>
      </c>
    </row>
    <row r="768" spans="1:33" x14ac:dyDescent="0.25">
      <c r="A768" t="s">
        <v>12</v>
      </c>
      <c r="B768">
        <v>778621</v>
      </c>
      <c r="C768" t="s">
        <v>277</v>
      </c>
      <c r="D768" s="4" t="str">
        <f t="shared" si="132"/>
        <v>2023-11-08</v>
      </c>
      <c r="E768" s="2">
        <f t="shared" si="133"/>
        <v>0</v>
      </c>
      <c r="F768" s="2">
        <v>5</v>
      </c>
      <c r="G768" s="2" t="s">
        <v>3830</v>
      </c>
      <c r="H768" s="2">
        <v>2</v>
      </c>
      <c r="I768" s="2">
        <v>40</v>
      </c>
      <c r="J768" s="2">
        <f t="shared" si="134"/>
        <v>-38</v>
      </c>
      <c r="K768" s="4" t="str">
        <f t="shared" si="135"/>
        <v>08</v>
      </c>
      <c r="L768" s="4" t="str">
        <f t="shared" si="136"/>
        <v>11</v>
      </c>
      <c r="M768" s="4" t="str">
        <f t="shared" si="137"/>
        <v>2023</v>
      </c>
      <c r="N768" t="str">
        <f t="shared" si="138"/>
        <v>15:58</v>
      </c>
      <c r="O768" t="s">
        <v>3792</v>
      </c>
      <c r="P768" t="s">
        <v>3559</v>
      </c>
      <c r="Q768" t="s">
        <v>278</v>
      </c>
      <c r="R768" s="4" t="str">
        <f t="shared" si="139"/>
        <v>2023-11-08</v>
      </c>
      <c r="S768" s="4" t="str">
        <f t="shared" si="140"/>
        <v>08</v>
      </c>
      <c r="T768" s="4" t="str">
        <f t="shared" si="141"/>
        <v>11</v>
      </c>
      <c r="U768" s="4" t="str">
        <f t="shared" si="142"/>
        <v>2023</v>
      </c>
      <c r="V768" t="str">
        <f t="shared" si="143"/>
        <v>18:03</v>
      </c>
      <c r="W768" t="s">
        <v>3792</v>
      </c>
      <c r="X768">
        <v>10225849858836</v>
      </c>
      <c r="Y768" s="2">
        <v>10225849858836</v>
      </c>
      <c r="Z768" t="s">
        <v>40</v>
      </c>
      <c r="AA768" t="s">
        <v>41</v>
      </c>
      <c r="AB768" t="s">
        <v>16</v>
      </c>
      <c r="AC768" t="s">
        <v>3816</v>
      </c>
      <c r="AD768" t="s">
        <v>42</v>
      </c>
      <c r="AE768" t="s">
        <v>279</v>
      </c>
      <c r="AF768" t="s">
        <v>3576</v>
      </c>
      <c r="AG768" t="s">
        <v>3577</v>
      </c>
    </row>
    <row r="769" spans="1:33" x14ac:dyDescent="0.25">
      <c r="A769" t="s">
        <v>12</v>
      </c>
      <c r="B769">
        <v>779499</v>
      </c>
      <c r="C769" t="s">
        <v>274</v>
      </c>
      <c r="D769" s="4" t="str">
        <f t="shared" si="132"/>
        <v>2023-11-08</v>
      </c>
      <c r="E769" s="2">
        <f t="shared" si="133"/>
        <v>8</v>
      </c>
      <c r="F769" s="2">
        <v>5</v>
      </c>
      <c r="G769" s="2" t="s">
        <v>3829</v>
      </c>
      <c r="H769" s="2">
        <v>2</v>
      </c>
      <c r="I769" s="2">
        <v>40</v>
      </c>
      <c r="J769" s="2">
        <f t="shared" si="134"/>
        <v>-38</v>
      </c>
      <c r="K769" s="4" t="str">
        <f t="shared" si="135"/>
        <v>08</v>
      </c>
      <c r="L769" s="4" t="str">
        <f t="shared" si="136"/>
        <v>11</v>
      </c>
      <c r="M769" s="4" t="str">
        <f t="shared" si="137"/>
        <v>2023</v>
      </c>
      <c r="N769" t="str">
        <f t="shared" si="138"/>
        <v>17:53</v>
      </c>
      <c r="O769" t="s">
        <v>3792</v>
      </c>
      <c r="P769" t="s">
        <v>3559</v>
      </c>
      <c r="Q769" t="s">
        <v>163</v>
      </c>
      <c r="R769" s="4" t="str">
        <f t="shared" si="139"/>
        <v>2023-11-16</v>
      </c>
      <c r="S769" s="4" t="str">
        <f t="shared" si="140"/>
        <v>16</v>
      </c>
      <c r="T769" s="4" t="str">
        <f t="shared" si="141"/>
        <v>11</v>
      </c>
      <c r="U769" s="4" t="str">
        <f t="shared" si="142"/>
        <v>2023</v>
      </c>
      <c r="V769" t="str">
        <f t="shared" si="143"/>
        <v>14:02</v>
      </c>
      <c r="W769" t="s">
        <v>3792</v>
      </c>
      <c r="X769">
        <v>20731781122196</v>
      </c>
      <c r="Y769" s="2">
        <v>20731781122196</v>
      </c>
      <c r="Z769" t="s">
        <v>275</v>
      </c>
      <c r="AA769" t="s">
        <v>276</v>
      </c>
      <c r="AB769" t="s">
        <v>16</v>
      </c>
      <c r="AC769" t="s">
        <v>3816</v>
      </c>
      <c r="AD769" t="s">
        <v>3800</v>
      </c>
      <c r="AE769" t="s">
        <v>3801</v>
      </c>
      <c r="AF769" t="s">
        <v>3576</v>
      </c>
      <c r="AG769" t="s">
        <v>3580</v>
      </c>
    </row>
    <row r="770" spans="1:33" x14ac:dyDescent="0.25">
      <c r="A770" t="s">
        <v>12</v>
      </c>
      <c r="B770">
        <v>779714</v>
      </c>
      <c r="C770" t="s">
        <v>271</v>
      </c>
      <c r="D770" s="4" t="str">
        <f t="shared" ref="D770:D830" si="144">MID(C770,1,10)</f>
        <v>2023-11-08</v>
      </c>
      <c r="E770" s="2">
        <f t="shared" ref="E770:E812" si="145">R770-D770</f>
        <v>1</v>
      </c>
      <c r="F770" s="2">
        <v>5</v>
      </c>
      <c r="G770" s="2" t="s">
        <v>3830</v>
      </c>
      <c r="H770" s="2">
        <v>2</v>
      </c>
      <c r="I770" s="2">
        <v>40</v>
      </c>
      <c r="J770" s="2">
        <f t="shared" ref="J770:J830" si="146">H770-I770</f>
        <v>-38</v>
      </c>
      <c r="K770" s="4" t="str">
        <f t="shared" ref="K770:K813" si="147">MID(D770,9,2)</f>
        <v>08</v>
      </c>
      <c r="L770" s="4" t="str">
        <f t="shared" ref="L770:L813" si="148">MID(D770,6,2)</f>
        <v>11</v>
      </c>
      <c r="M770" s="4" t="str">
        <f t="shared" ref="M770:M813" si="149">MID(D770,1,4)</f>
        <v>2023</v>
      </c>
      <c r="N770" t="str">
        <f t="shared" ref="N770:N813" si="150">MID(C770,12,5)</f>
        <v>18:22</v>
      </c>
      <c r="O770" t="s">
        <v>3792</v>
      </c>
      <c r="P770" t="s">
        <v>3559</v>
      </c>
      <c r="Q770" t="s">
        <v>272</v>
      </c>
      <c r="R770" s="4" t="str">
        <f t="shared" ref="R770:R813" si="151">MID(Q770,1,10)</f>
        <v>2023-11-09</v>
      </c>
      <c r="S770" s="4" t="str">
        <f t="shared" ref="S770:S813" si="152">MID(R770,9,2)</f>
        <v>09</v>
      </c>
      <c r="T770" s="4" t="str">
        <f t="shared" ref="T770:T813" si="153">MID(R770,6,2)</f>
        <v>11</v>
      </c>
      <c r="U770" s="4" t="str">
        <f t="shared" ref="U770:U813" si="154">MID(R770,1,4)</f>
        <v>2023</v>
      </c>
      <c r="V770" t="str">
        <f t="shared" ref="V770:V813" si="155">MID(Q770,12,5)</f>
        <v>13:02</v>
      </c>
      <c r="W770" t="s">
        <v>3792</v>
      </c>
      <c r="X770">
        <v>6562939522708</v>
      </c>
      <c r="Y770" s="2">
        <v>6562939522708</v>
      </c>
      <c r="Z770" t="s">
        <v>236</v>
      </c>
      <c r="AA770" t="s">
        <v>237</v>
      </c>
      <c r="AB770" t="s">
        <v>35</v>
      </c>
      <c r="AC770" t="s">
        <v>3816</v>
      </c>
      <c r="AD770" t="s">
        <v>240</v>
      </c>
      <c r="AE770" t="s">
        <v>273</v>
      </c>
      <c r="AF770" t="s">
        <v>3581</v>
      </c>
      <c r="AG770" t="s">
        <v>3579</v>
      </c>
    </row>
    <row r="771" spans="1:33" x14ac:dyDescent="0.25">
      <c r="A771" t="s">
        <v>12</v>
      </c>
      <c r="B771">
        <v>780264</v>
      </c>
      <c r="C771" t="s">
        <v>265</v>
      </c>
      <c r="D771" s="4" t="str">
        <f t="shared" si="144"/>
        <v>2023-11-08</v>
      </c>
      <c r="E771" s="2">
        <f t="shared" si="145"/>
        <v>7</v>
      </c>
      <c r="F771" s="2">
        <v>5</v>
      </c>
      <c r="G771" s="2" t="s">
        <v>3829</v>
      </c>
      <c r="H771" s="2">
        <v>2</v>
      </c>
      <c r="I771" s="2">
        <v>40</v>
      </c>
      <c r="J771" s="2">
        <f t="shared" si="146"/>
        <v>-38</v>
      </c>
      <c r="K771" s="4" t="str">
        <f t="shared" si="147"/>
        <v>08</v>
      </c>
      <c r="L771" s="4" t="str">
        <f t="shared" si="148"/>
        <v>11</v>
      </c>
      <c r="M771" s="4" t="str">
        <f t="shared" si="149"/>
        <v>2023</v>
      </c>
      <c r="N771" t="str">
        <f t="shared" si="150"/>
        <v>19:58</v>
      </c>
      <c r="O771" t="s">
        <v>3792</v>
      </c>
      <c r="P771" t="s">
        <v>3559</v>
      </c>
      <c r="Q771" t="s">
        <v>266</v>
      </c>
      <c r="R771" s="4" t="str">
        <f t="shared" si="151"/>
        <v>2023-11-15</v>
      </c>
      <c r="S771" s="4" t="str">
        <f t="shared" si="152"/>
        <v>15</v>
      </c>
      <c r="T771" s="4" t="str">
        <f t="shared" si="153"/>
        <v>11</v>
      </c>
      <c r="U771" s="4" t="str">
        <f t="shared" si="154"/>
        <v>2023</v>
      </c>
      <c r="V771" t="str">
        <f t="shared" si="155"/>
        <v>14:03</v>
      </c>
      <c r="W771" t="s">
        <v>3792</v>
      </c>
      <c r="X771">
        <v>380469605712</v>
      </c>
      <c r="Y771" s="2">
        <v>380469605712</v>
      </c>
      <c r="Z771" t="s">
        <v>267</v>
      </c>
      <c r="AA771" t="s">
        <v>268</v>
      </c>
      <c r="AB771" t="s">
        <v>28</v>
      </c>
      <c r="AC771" t="s">
        <v>3816</v>
      </c>
      <c r="AD771" t="s">
        <v>269</v>
      </c>
      <c r="AE771" t="s">
        <v>270</v>
      </c>
      <c r="AF771" t="s">
        <v>3581</v>
      </c>
      <c r="AG771" t="s">
        <v>3588</v>
      </c>
    </row>
    <row r="772" spans="1:33" x14ac:dyDescent="0.25">
      <c r="A772" t="s">
        <v>12</v>
      </c>
      <c r="B772">
        <v>780288</v>
      </c>
      <c r="C772" t="s">
        <v>259</v>
      </c>
      <c r="D772" s="4" t="str">
        <f t="shared" si="144"/>
        <v>2023-11-08</v>
      </c>
      <c r="E772" s="2">
        <f t="shared" si="145"/>
        <v>2</v>
      </c>
      <c r="F772" s="2">
        <v>5</v>
      </c>
      <c r="G772" s="2" t="s">
        <v>3830</v>
      </c>
      <c r="H772" s="2">
        <v>2</v>
      </c>
      <c r="I772" s="2">
        <v>40</v>
      </c>
      <c r="J772" s="2">
        <f t="shared" si="146"/>
        <v>-38</v>
      </c>
      <c r="K772" s="4" t="str">
        <f t="shared" si="147"/>
        <v>08</v>
      </c>
      <c r="L772" s="4" t="str">
        <f t="shared" si="148"/>
        <v>11</v>
      </c>
      <c r="M772" s="4" t="str">
        <f t="shared" si="149"/>
        <v>2023</v>
      </c>
      <c r="N772" t="str">
        <f t="shared" si="150"/>
        <v>20:34</v>
      </c>
      <c r="O772" t="s">
        <v>3792</v>
      </c>
      <c r="P772" t="s">
        <v>3559</v>
      </c>
      <c r="Q772" t="s">
        <v>260</v>
      </c>
      <c r="R772" s="4" t="str">
        <f t="shared" si="151"/>
        <v>2023-11-10</v>
      </c>
      <c r="S772" s="4" t="str">
        <f t="shared" si="152"/>
        <v>10</v>
      </c>
      <c r="T772" s="4" t="str">
        <f t="shared" si="153"/>
        <v>11</v>
      </c>
      <c r="U772" s="4" t="str">
        <f t="shared" si="154"/>
        <v>2023</v>
      </c>
      <c r="V772" t="str">
        <f t="shared" si="155"/>
        <v>14:03</v>
      </c>
      <c r="W772" t="s">
        <v>3792</v>
      </c>
      <c r="X772">
        <v>399542625172</v>
      </c>
      <c r="Y772" s="2">
        <v>399542625172</v>
      </c>
      <c r="Z772" t="s">
        <v>261</v>
      </c>
      <c r="AA772" t="s">
        <v>262</v>
      </c>
      <c r="AB772" t="s">
        <v>35</v>
      </c>
      <c r="AC772" t="s">
        <v>3816</v>
      </c>
      <c r="AD772" t="s">
        <v>263</v>
      </c>
      <c r="AE772" t="s">
        <v>264</v>
      </c>
      <c r="AF772" t="s">
        <v>3581</v>
      </c>
      <c r="AG772" t="s">
        <v>3579</v>
      </c>
    </row>
    <row r="773" spans="1:33" x14ac:dyDescent="0.25">
      <c r="A773" t="s">
        <v>12</v>
      </c>
      <c r="B773">
        <v>787691</v>
      </c>
      <c r="C773" t="s">
        <v>255</v>
      </c>
      <c r="D773" s="4" t="str">
        <f t="shared" si="144"/>
        <v>2023-11-09</v>
      </c>
      <c r="E773" s="2">
        <f t="shared" si="145"/>
        <v>8</v>
      </c>
      <c r="F773" s="2">
        <v>5</v>
      </c>
      <c r="G773" s="2" t="s">
        <v>3829</v>
      </c>
      <c r="H773" s="2">
        <v>2</v>
      </c>
      <c r="I773" s="2">
        <v>40</v>
      </c>
      <c r="J773" s="2">
        <f t="shared" si="146"/>
        <v>-38</v>
      </c>
      <c r="K773" s="4" t="str">
        <f t="shared" si="147"/>
        <v>09</v>
      </c>
      <c r="L773" s="4" t="str">
        <f t="shared" si="148"/>
        <v>11</v>
      </c>
      <c r="M773" s="4" t="str">
        <f t="shared" si="149"/>
        <v>2023</v>
      </c>
      <c r="N773" t="str">
        <f t="shared" si="150"/>
        <v>15:24</v>
      </c>
      <c r="O773" t="s">
        <v>3792</v>
      </c>
      <c r="P773" t="s">
        <v>3559</v>
      </c>
      <c r="Q773" t="s">
        <v>256</v>
      </c>
      <c r="R773" s="4" t="str">
        <f t="shared" si="151"/>
        <v>2023-11-17</v>
      </c>
      <c r="S773" s="4" t="str">
        <f t="shared" si="152"/>
        <v>17</v>
      </c>
      <c r="T773" s="4" t="str">
        <f t="shared" si="153"/>
        <v>11</v>
      </c>
      <c r="U773" s="4" t="str">
        <f t="shared" si="154"/>
        <v>2023</v>
      </c>
      <c r="V773" t="str">
        <f t="shared" si="155"/>
        <v>13:02</v>
      </c>
      <c r="W773" t="s">
        <v>3792</v>
      </c>
      <c r="X773">
        <v>10878232581396</v>
      </c>
      <c r="Y773" s="2">
        <v>10878232581396</v>
      </c>
      <c r="Z773" t="s">
        <v>33</v>
      </c>
      <c r="AA773" t="s">
        <v>34</v>
      </c>
      <c r="AB773" t="s">
        <v>35</v>
      </c>
      <c r="AC773" t="s">
        <v>3816</v>
      </c>
      <c r="AD773" t="s">
        <v>257</v>
      </c>
      <c r="AE773" t="s">
        <v>258</v>
      </c>
      <c r="AF773" t="s">
        <v>3581</v>
      </c>
      <c r="AG773" t="s">
        <v>3579</v>
      </c>
    </row>
    <row r="774" spans="1:33" x14ac:dyDescent="0.25">
      <c r="A774" t="s">
        <v>12</v>
      </c>
      <c r="B774">
        <v>799038</v>
      </c>
      <c r="C774" t="s">
        <v>252</v>
      </c>
      <c r="D774" s="4" t="str">
        <f t="shared" si="144"/>
        <v>2023-11-10</v>
      </c>
      <c r="E774" s="2">
        <f t="shared" si="145"/>
        <v>3</v>
      </c>
      <c r="F774" s="2">
        <v>5</v>
      </c>
      <c r="G774" s="2" t="s">
        <v>3830</v>
      </c>
      <c r="H774" s="2">
        <v>2</v>
      </c>
      <c r="I774" s="2">
        <v>40</v>
      </c>
      <c r="J774" s="2">
        <f t="shared" si="146"/>
        <v>-38</v>
      </c>
      <c r="K774" s="4" t="str">
        <f t="shared" si="147"/>
        <v>10</v>
      </c>
      <c r="L774" s="4" t="str">
        <f t="shared" si="148"/>
        <v>11</v>
      </c>
      <c r="M774" s="4" t="str">
        <f t="shared" si="149"/>
        <v>2023</v>
      </c>
      <c r="N774" t="str">
        <f t="shared" si="150"/>
        <v>14:30</v>
      </c>
      <c r="O774" t="s">
        <v>3792</v>
      </c>
      <c r="P774" t="s">
        <v>3559</v>
      </c>
      <c r="Q774" t="s">
        <v>253</v>
      </c>
      <c r="R774" s="4" t="str">
        <f t="shared" si="151"/>
        <v>2023-11-13</v>
      </c>
      <c r="S774" s="4" t="str">
        <f t="shared" si="152"/>
        <v>13</v>
      </c>
      <c r="T774" s="4" t="str">
        <f t="shared" si="153"/>
        <v>11</v>
      </c>
      <c r="U774" s="4" t="str">
        <f t="shared" si="154"/>
        <v>2023</v>
      </c>
      <c r="V774" t="str">
        <f t="shared" si="155"/>
        <v>16:04</v>
      </c>
      <c r="W774" t="s">
        <v>3792</v>
      </c>
      <c r="X774">
        <v>6562939522708</v>
      </c>
      <c r="Y774" s="2">
        <v>6562939522708</v>
      </c>
      <c r="Z774" t="s">
        <v>236</v>
      </c>
      <c r="AA774" t="s">
        <v>237</v>
      </c>
      <c r="AB774" t="s">
        <v>35</v>
      </c>
      <c r="AC774" t="s">
        <v>3816</v>
      </c>
      <c r="AD774" t="s">
        <v>254</v>
      </c>
      <c r="AE774" t="s">
        <v>3802</v>
      </c>
      <c r="AF774" t="s">
        <v>3581</v>
      </c>
      <c r="AG774" t="s">
        <v>3579</v>
      </c>
    </row>
    <row r="775" spans="1:33" x14ac:dyDescent="0.25">
      <c r="A775" t="s">
        <v>12</v>
      </c>
      <c r="B775">
        <v>799047</v>
      </c>
      <c r="C775" t="s">
        <v>247</v>
      </c>
      <c r="D775" s="4" t="str">
        <f t="shared" si="144"/>
        <v>2023-11-10</v>
      </c>
      <c r="E775" s="2">
        <f t="shared" si="145"/>
        <v>0</v>
      </c>
      <c r="F775" s="2">
        <v>5</v>
      </c>
      <c r="G775" s="2" t="s">
        <v>3830</v>
      </c>
      <c r="H775" s="2">
        <v>2</v>
      </c>
      <c r="I775" s="2">
        <v>40</v>
      </c>
      <c r="J775" s="2">
        <f t="shared" si="146"/>
        <v>-38</v>
      </c>
      <c r="K775" s="4" t="str">
        <f t="shared" si="147"/>
        <v>10</v>
      </c>
      <c r="L775" s="4" t="str">
        <f t="shared" si="148"/>
        <v>11</v>
      </c>
      <c r="M775" s="4" t="str">
        <f t="shared" si="149"/>
        <v>2023</v>
      </c>
      <c r="N775" t="str">
        <f t="shared" si="150"/>
        <v>14:32</v>
      </c>
      <c r="O775" t="s">
        <v>3792</v>
      </c>
      <c r="P775" t="s">
        <v>3559</v>
      </c>
      <c r="Q775" t="s">
        <v>248</v>
      </c>
      <c r="R775" s="4" t="str">
        <f t="shared" si="151"/>
        <v>2023-11-10</v>
      </c>
      <c r="S775" s="4" t="str">
        <f t="shared" si="152"/>
        <v>10</v>
      </c>
      <c r="T775" s="4" t="str">
        <f t="shared" si="153"/>
        <v>11</v>
      </c>
      <c r="U775" s="4" t="str">
        <f t="shared" si="154"/>
        <v>2023</v>
      </c>
      <c r="V775" t="str">
        <f t="shared" si="155"/>
        <v>16:04</v>
      </c>
      <c r="W775" t="s">
        <v>3792</v>
      </c>
      <c r="X775">
        <v>20156989668500</v>
      </c>
      <c r="Y775" s="2">
        <v>20156989668500</v>
      </c>
      <c r="Z775" t="s">
        <v>249</v>
      </c>
      <c r="AA775" t="s">
        <v>250</v>
      </c>
      <c r="AB775" t="s">
        <v>16</v>
      </c>
      <c r="AC775" t="s">
        <v>3816</v>
      </c>
      <c r="AD775" t="s">
        <v>251</v>
      </c>
      <c r="AE775" t="s">
        <v>3789</v>
      </c>
      <c r="AF775" t="s">
        <v>2221</v>
      </c>
      <c r="AG775" t="s">
        <v>3584</v>
      </c>
    </row>
    <row r="776" spans="1:33" x14ac:dyDescent="0.25">
      <c r="A776" t="s">
        <v>12</v>
      </c>
      <c r="B776">
        <v>799323</v>
      </c>
      <c r="C776" t="s">
        <v>241</v>
      </c>
      <c r="D776" s="4" t="str">
        <f t="shared" si="144"/>
        <v>2023-11-10</v>
      </c>
      <c r="E776" s="2">
        <f t="shared" si="145"/>
        <v>0</v>
      </c>
      <c r="F776" s="2">
        <v>5</v>
      </c>
      <c r="G776" s="2" t="s">
        <v>3830</v>
      </c>
      <c r="H776" s="2">
        <v>2</v>
      </c>
      <c r="I776" s="2">
        <v>40</v>
      </c>
      <c r="J776" s="2">
        <f t="shared" si="146"/>
        <v>-38</v>
      </c>
      <c r="K776" s="4" t="str">
        <f t="shared" si="147"/>
        <v>10</v>
      </c>
      <c r="L776" s="4" t="str">
        <f t="shared" si="148"/>
        <v>11</v>
      </c>
      <c r="M776" s="4" t="str">
        <f t="shared" si="149"/>
        <v>2023</v>
      </c>
      <c r="N776" t="str">
        <f t="shared" si="150"/>
        <v>15:16</v>
      </c>
      <c r="O776" t="s">
        <v>3792</v>
      </c>
      <c r="P776" t="s">
        <v>3559</v>
      </c>
      <c r="Q776" t="s">
        <v>242</v>
      </c>
      <c r="R776" s="4" t="str">
        <f t="shared" si="151"/>
        <v>2023-11-10</v>
      </c>
      <c r="S776" s="4" t="str">
        <f t="shared" si="152"/>
        <v>10</v>
      </c>
      <c r="T776" s="4" t="str">
        <f t="shared" si="153"/>
        <v>11</v>
      </c>
      <c r="U776" s="4" t="str">
        <f t="shared" si="154"/>
        <v>2023</v>
      </c>
      <c r="V776" t="str">
        <f t="shared" si="155"/>
        <v>19:05</v>
      </c>
      <c r="W776" t="s">
        <v>3792</v>
      </c>
      <c r="X776">
        <v>20812135694356</v>
      </c>
      <c r="Y776" s="2">
        <v>20812135694356</v>
      </c>
      <c r="Z776" t="s">
        <v>243</v>
      </c>
      <c r="AA776" t="s">
        <v>244</v>
      </c>
      <c r="AB776" t="s">
        <v>94</v>
      </c>
      <c r="AC776" t="s">
        <v>3816</v>
      </c>
      <c r="AD776" t="s">
        <v>245</v>
      </c>
      <c r="AE776" t="s">
        <v>246</v>
      </c>
      <c r="AF776" t="s">
        <v>2221</v>
      </c>
      <c r="AG776" t="s">
        <v>3575</v>
      </c>
    </row>
    <row r="777" spans="1:33" x14ac:dyDescent="0.25">
      <c r="A777" t="s">
        <v>12</v>
      </c>
      <c r="B777">
        <v>799642</v>
      </c>
      <c r="C777" t="s">
        <v>238</v>
      </c>
      <c r="D777" s="4" t="str">
        <f t="shared" si="144"/>
        <v>2023-11-10</v>
      </c>
      <c r="E777" s="2">
        <f t="shared" si="145"/>
        <v>3</v>
      </c>
      <c r="F777" s="2">
        <v>5</v>
      </c>
      <c r="G777" s="2" t="s">
        <v>3830</v>
      </c>
      <c r="H777" s="2">
        <v>2</v>
      </c>
      <c r="I777" s="2">
        <v>40</v>
      </c>
      <c r="J777" s="2">
        <f t="shared" si="146"/>
        <v>-38</v>
      </c>
      <c r="K777" s="4" t="str">
        <f t="shared" si="147"/>
        <v>10</v>
      </c>
      <c r="L777" s="4" t="str">
        <f t="shared" si="148"/>
        <v>11</v>
      </c>
      <c r="M777" s="4" t="str">
        <f t="shared" si="149"/>
        <v>2023</v>
      </c>
      <c r="N777" t="str">
        <f t="shared" si="150"/>
        <v>16:16</v>
      </c>
      <c r="O777" t="s">
        <v>3792</v>
      </c>
      <c r="P777" t="s">
        <v>3559</v>
      </c>
      <c r="Q777" t="s">
        <v>239</v>
      </c>
      <c r="R777" s="4" t="str">
        <f t="shared" si="151"/>
        <v>2023-11-13</v>
      </c>
      <c r="S777" s="4" t="str">
        <f t="shared" si="152"/>
        <v>13</v>
      </c>
      <c r="T777" s="4" t="str">
        <f t="shared" si="153"/>
        <v>11</v>
      </c>
      <c r="U777" s="4" t="str">
        <f t="shared" si="154"/>
        <v>2023</v>
      </c>
      <c r="V777" t="str">
        <f t="shared" si="155"/>
        <v>16:04</v>
      </c>
      <c r="W777" t="s">
        <v>3792</v>
      </c>
      <c r="X777">
        <v>6562939522708</v>
      </c>
      <c r="Y777" s="2">
        <v>6562939522708</v>
      </c>
      <c r="Z777" t="s">
        <v>236</v>
      </c>
      <c r="AA777" t="s">
        <v>237</v>
      </c>
      <c r="AB777" t="s">
        <v>35</v>
      </c>
      <c r="AC777" t="s">
        <v>3816</v>
      </c>
      <c r="AD777" t="s">
        <v>240</v>
      </c>
      <c r="AE777" t="s">
        <v>3803</v>
      </c>
      <c r="AF777" t="s">
        <v>3581</v>
      </c>
      <c r="AG777" t="s">
        <v>3579</v>
      </c>
    </row>
    <row r="778" spans="1:33" x14ac:dyDescent="0.25">
      <c r="A778" t="s">
        <v>12</v>
      </c>
      <c r="B778">
        <v>802065</v>
      </c>
      <c r="C778" t="s">
        <v>234</v>
      </c>
      <c r="D778" s="4" t="str">
        <f t="shared" si="144"/>
        <v>2023-11-10</v>
      </c>
      <c r="E778" s="2">
        <f t="shared" si="145"/>
        <v>3</v>
      </c>
      <c r="F778" s="2">
        <v>5</v>
      </c>
      <c r="G778" s="2" t="s">
        <v>3830</v>
      </c>
      <c r="H778" s="2">
        <v>2</v>
      </c>
      <c r="I778" s="2">
        <v>40</v>
      </c>
      <c r="J778" s="2">
        <f t="shared" si="146"/>
        <v>-38</v>
      </c>
      <c r="K778" s="4" t="str">
        <f t="shared" si="147"/>
        <v>10</v>
      </c>
      <c r="L778" s="4" t="str">
        <f t="shared" si="148"/>
        <v>11</v>
      </c>
      <c r="M778" s="4" t="str">
        <f t="shared" si="149"/>
        <v>2023</v>
      </c>
      <c r="N778" t="str">
        <f t="shared" si="150"/>
        <v>20:19</v>
      </c>
      <c r="O778" t="s">
        <v>3792</v>
      </c>
      <c r="P778" t="s">
        <v>3559</v>
      </c>
      <c r="Q778" t="s">
        <v>235</v>
      </c>
      <c r="R778" s="4" t="str">
        <f t="shared" si="151"/>
        <v>2023-11-13</v>
      </c>
      <c r="S778" s="4" t="str">
        <f t="shared" si="152"/>
        <v>13</v>
      </c>
      <c r="T778" s="4" t="str">
        <f t="shared" si="153"/>
        <v>11</v>
      </c>
      <c r="U778" s="4" t="str">
        <f t="shared" si="154"/>
        <v>2023</v>
      </c>
      <c r="V778" t="str">
        <f t="shared" si="155"/>
        <v>17:03</v>
      </c>
      <c r="W778" t="s">
        <v>3792</v>
      </c>
      <c r="X778">
        <v>6562939522708</v>
      </c>
      <c r="Y778" s="2">
        <v>6562939522708</v>
      </c>
      <c r="Z778" t="s">
        <v>236</v>
      </c>
      <c r="AA778" t="s">
        <v>237</v>
      </c>
      <c r="AB778" t="s">
        <v>35</v>
      </c>
      <c r="AC778" t="s">
        <v>3816</v>
      </c>
      <c r="AD778" t="s">
        <v>231</v>
      </c>
      <c r="AE778" t="s">
        <v>3804</v>
      </c>
      <c r="AF778" t="s">
        <v>2221</v>
      </c>
      <c r="AG778" t="s">
        <v>3579</v>
      </c>
    </row>
    <row r="779" spans="1:33" x14ac:dyDescent="0.25">
      <c r="A779" t="s">
        <v>12</v>
      </c>
      <c r="B779">
        <v>803141</v>
      </c>
      <c r="C779" t="s">
        <v>232</v>
      </c>
      <c r="D779" s="4" t="str">
        <f t="shared" si="144"/>
        <v>2023-11-11</v>
      </c>
      <c r="E779" s="2">
        <f t="shared" si="145"/>
        <v>2</v>
      </c>
      <c r="F779" s="2">
        <v>5</v>
      </c>
      <c r="G779" s="2" t="s">
        <v>3830</v>
      </c>
      <c r="H779" s="2">
        <v>2</v>
      </c>
      <c r="I779" s="2">
        <v>40</v>
      </c>
      <c r="J779" s="2">
        <f t="shared" si="146"/>
        <v>-38</v>
      </c>
      <c r="K779" s="4" t="str">
        <f t="shared" si="147"/>
        <v>11</v>
      </c>
      <c r="L779" s="4" t="str">
        <f t="shared" si="148"/>
        <v>11</v>
      </c>
      <c r="M779" s="4" t="str">
        <f t="shared" si="149"/>
        <v>2023</v>
      </c>
      <c r="N779" t="str">
        <f t="shared" si="150"/>
        <v>00:07</v>
      </c>
      <c r="O779" t="s">
        <v>3792</v>
      </c>
      <c r="P779" t="s">
        <v>3559</v>
      </c>
      <c r="Q779" t="s">
        <v>224</v>
      </c>
      <c r="R779" s="4" t="str">
        <f t="shared" si="151"/>
        <v>2023-11-13</v>
      </c>
      <c r="S779" s="4" t="str">
        <f t="shared" si="152"/>
        <v>13</v>
      </c>
      <c r="T779" s="4" t="str">
        <f t="shared" si="153"/>
        <v>11</v>
      </c>
      <c r="U779" s="4" t="str">
        <f t="shared" si="154"/>
        <v>2023</v>
      </c>
      <c r="V779" t="str">
        <f t="shared" si="155"/>
        <v>14:02</v>
      </c>
      <c r="W779" t="s">
        <v>3792</v>
      </c>
      <c r="X779">
        <v>10225849858836</v>
      </c>
      <c r="Y779" s="2">
        <v>10225849858836</v>
      </c>
      <c r="Z779" t="s">
        <v>40</v>
      </c>
      <c r="AA779" t="s">
        <v>41</v>
      </c>
      <c r="AB779" t="s">
        <v>16</v>
      </c>
      <c r="AC779" t="s">
        <v>3816</v>
      </c>
      <c r="AD779" t="s">
        <v>42</v>
      </c>
      <c r="AE779" t="s">
        <v>233</v>
      </c>
      <c r="AF779" t="s">
        <v>3576</v>
      </c>
      <c r="AG779" t="s">
        <v>3577</v>
      </c>
    </row>
    <row r="780" spans="1:33" x14ac:dyDescent="0.25">
      <c r="A780" t="s">
        <v>12</v>
      </c>
      <c r="B780">
        <v>823064</v>
      </c>
      <c r="C780" t="s">
        <v>227</v>
      </c>
      <c r="D780" s="4" t="str">
        <f t="shared" si="144"/>
        <v>2023-11-13</v>
      </c>
      <c r="E780" s="2">
        <f t="shared" si="145"/>
        <v>0</v>
      </c>
      <c r="F780" s="2">
        <v>5</v>
      </c>
      <c r="G780" s="2" t="s">
        <v>3830</v>
      </c>
      <c r="H780" s="2">
        <v>2</v>
      </c>
      <c r="I780" s="2">
        <v>40</v>
      </c>
      <c r="J780" s="2">
        <f t="shared" si="146"/>
        <v>-38</v>
      </c>
      <c r="K780" s="4" t="str">
        <f t="shared" si="147"/>
        <v>13</v>
      </c>
      <c r="L780" s="4" t="str">
        <f t="shared" si="148"/>
        <v>11</v>
      </c>
      <c r="M780" s="4" t="str">
        <f t="shared" si="149"/>
        <v>2023</v>
      </c>
      <c r="N780" t="str">
        <f t="shared" si="150"/>
        <v>11:06</v>
      </c>
      <c r="O780" t="s">
        <v>3792</v>
      </c>
      <c r="P780" t="s">
        <v>3559</v>
      </c>
      <c r="Q780" t="s">
        <v>228</v>
      </c>
      <c r="R780" s="4" t="str">
        <f t="shared" si="151"/>
        <v>2023-11-13</v>
      </c>
      <c r="S780" s="4" t="str">
        <f t="shared" si="152"/>
        <v>13</v>
      </c>
      <c r="T780" s="4" t="str">
        <f t="shared" si="153"/>
        <v>11</v>
      </c>
      <c r="U780" s="4" t="str">
        <f t="shared" si="154"/>
        <v>2023</v>
      </c>
      <c r="V780" t="str">
        <f t="shared" si="155"/>
        <v>17:03</v>
      </c>
      <c r="W780" t="s">
        <v>3792</v>
      </c>
      <c r="X780">
        <v>20901329150612</v>
      </c>
      <c r="Y780" s="2">
        <v>20901329150612</v>
      </c>
      <c r="Z780" t="s">
        <v>229</v>
      </c>
      <c r="AA780" t="s">
        <v>230</v>
      </c>
      <c r="AB780" t="s">
        <v>35</v>
      </c>
      <c r="AC780" t="s">
        <v>3816</v>
      </c>
      <c r="AD780" t="s">
        <v>231</v>
      </c>
      <c r="AE780" t="s">
        <v>3805</v>
      </c>
      <c r="AF780" t="s">
        <v>2221</v>
      </c>
      <c r="AG780" t="s">
        <v>3579</v>
      </c>
    </row>
    <row r="781" spans="1:33" x14ac:dyDescent="0.25">
      <c r="A781" t="s">
        <v>12</v>
      </c>
      <c r="B781">
        <v>823068</v>
      </c>
      <c r="C781" t="s">
        <v>223</v>
      </c>
      <c r="D781" s="4" t="str">
        <f t="shared" si="144"/>
        <v>2023-11-13</v>
      </c>
      <c r="E781" s="2">
        <f t="shared" si="145"/>
        <v>0</v>
      </c>
      <c r="F781" s="2">
        <v>5</v>
      </c>
      <c r="G781" s="2" t="s">
        <v>3830</v>
      </c>
      <c r="H781" s="2">
        <v>2</v>
      </c>
      <c r="I781" s="2">
        <v>40</v>
      </c>
      <c r="J781" s="2">
        <f t="shared" si="146"/>
        <v>-38</v>
      </c>
      <c r="K781" s="4" t="str">
        <f t="shared" si="147"/>
        <v>13</v>
      </c>
      <c r="L781" s="4" t="str">
        <f t="shared" si="148"/>
        <v>11</v>
      </c>
      <c r="M781" s="4" t="str">
        <f t="shared" si="149"/>
        <v>2023</v>
      </c>
      <c r="N781" t="str">
        <f t="shared" si="150"/>
        <v>11:06</v>
      </c>
      <c r="O781" t="s">
        <v>3792</v>
      </c>
      <c r="P781" t="s">
        <v>3559</v>
      </c>
      <c r="Q781" t="s">
        <v>224</v>
      </c>
      <c r="R781" s="4" t="str">
        <f t="shared" si="151"/>
        <v>2023-11-13</v>
      </c>
      <c r="S781" s="4" t="str">
        <f t="shared" si="152"/>
        <v>13</v>
      </c>
      <c r="T781" s="4" t="str">
        <f t="shared" si="153"/>
        <v>11</v>
      </c>
      <c r="U781" s="4" t="str">
        <f t="shared" si="154"/>
        <v>2023</v>
      </c>
      <c r="V781" t="str">
        <f t="shared" si="155"/>
        <v>14:02</v>
      </c>
      <c r="W781" t="s">
        <v>3792</v>
      </c>
      <c r="X781">
        <v>20901329151124</v>
      </c>
      <c r="Y781" s="2">
        <v>20901329151124</v>
      </c>
      <c r="Z781" t="s">
        <v>209</v>
      </c>
      <c r="AA781" t="s">
        <v>210</v>
      </c>
      <c r="AB781" t="s">
        <v>94</v>
      </c>
      <c r="AC781" t="s">
        <v>3816</v>
      </c>
      <c r="AD781" t="s">
        <v>225</v>
      </c>
      <c r="AE781" t="s">
        <v>226</v>
      </c>
      <c r="AF781" t="s">
        <v>3581</v>
      </c>
      <c r="AG781" t="s">
        <v>3588</v>
      </c>
    </row>
    <row r="782" spans="1:33" x14ac:dyDescent="0.25">
      <c r="A782" t="s">
        <v>12</v>
      </c>
      <c r="B782">
        <v>825445</v>
      </c>
      <c r="C782" t="s">
        <v>217</v>
      </c>
      <c r="D782" s="4" t="str">
        <f t="shared" si="144"/>
        <v>2023-11-13</v>
      </c>
      <c r="E782" s="2">
        <f t="shared" si="145"/>
        <v>0</v>
      </c>
      <c r="F782" s="2">
        <v>5</v>
      </c>
      <c r="G782" s="2" t="s">
        <v>3830</v>
      </c>
      <c r="H782" s="2">
        <v>2</v>
      </c>
      <c r="I782" s="2">
        <v>40</v>
      </c>
      <c r="J782" s="2">
        <f t="shared" si="146"/>
        <v>-38</v>
      </c>
      <c r="K782" s="4" t="str">
        <f t="shared" si="147"/>
        <v>13</v>
      </c>
      <c r="L782" s="4" t="str">
        <f t="shared" si="148"/>
        <v>11</v>
      </c>
      <c r="M782" s="4" t="str">
        <f t="shared" si="149"/>
        <v>2023</v>
      </c>
      <c r="N782" t="str">
        <f t="shared" si="150"/>
        <v>15:30</v>
      </c>
      <c r="O782" t="s">
        <v>3792</v>
      </c>
      <c r="P782" t="s">
        <v>3559</v>
      </c>
      <c r="Q782" t="s">
        <v>218</v>
      </c>
      <c r="R782" s="4" t="str">
        <f t="shared" si="151"/>
        <v>2023-11-13</v>
      </c>
      <c r="S782" s="4" t="str">
        <f t="shared" si="152"/>
        <v>13</v>
      </c>
      <c r="T782" s="4" t="str">
        <f t="shared" si="153"/>
        <v>11</v>
      </c>
      <c r="U782" s="4" t="str">
        <f t="shared" si="154"/>
        <v>2023</v>
      </c>
      <c r="V782" t="str">
        <f t="shared" si="155"/>
        <v>19:03</v>
      </c>
      <c r="W782" t="s">
        <v>3792</v>
      </c>
      <c r="X782">
        <v>1905368898927</v>
      </c>
      <c r="Y782" s="2">
        <v>1905368898927</v>
      </c>
      <c r="Z782" t="s">
        <v>219</v>
      </c>
      <c r="AA782" t="s">
        <v>220</v>
      </c>
      <c r="AB782" t="s">
        <v>35</v>
      </c>
      <c r="AC782" t="s">
        <v>3816</v>
      </c>
      <c r="AD782" t="s">
        <v>221</v>
      </c>
      <c r="AE782" t="s">
        <v>222</v>
      </c>
      <c r="AF782" t="s">
        <v>3581</v>
      </c>
      <c r="AG782" t="s">
        <v>3582</v>
      </c>
    </row>
    <row r="783" spans="1:33" x14ac:dyDescent="0.25">
      <c r="A783" t="s">
        <v>12</v>
      </c>
      <c r="B783">
        <v>827932</v>
      </c>
      <c r="C783" t="s">
        <v>215</v>
      </c>
      <c r="D783" s="4" t="str">
        <f t="shared" si="144"/>
        <v>2023-11-13</v>
      </c>
      <c r="E783" s="2">
        <f t="shared" si="145"/>
        <v>1</v>
      </c>
      <c r="F783" s="2">
        <v>5</v>
      </c>
      <c r="G783" s="2" t="s">
        <v>3830</v>
      </c>
      <c r="H783" s="2">
        <v>2</v>
      </c>
      <c r="I783" s="2">
        <v>40</v>
      </c>
      <c r="J783" s="2">
        <f t="shared" si="146"/>
        <v>-38</v>
      </c>
      <c r="K783" s="4" t="str">
        <f t="shared" si="147"/>
        <v>13</v>
      </c>
      <c r="L783" s="4" t="str">
        <f t="shared" si="148"/>
        <v>11</v>
      </c>
      <c r="M783" s="4" t="str">
        <f t="shared" si="149"/>
        <v>2023</v>
      </c>
      <c r="N783" t="str">
        <f t="shared" si="150"/>
        <v>20:06</v>
      </c>
      <c r="O783" t="s">
        <v>3792</v>
      </c>
      <c r="P783" t="s">
        <v>3559</v>
      </c>
      <c r="Q783" t="s">
        <v>208</v>
      </c>
      <c r="R783" s="4" t="str">
        <f t="shared" si="151"/>
        <v>2023-11-14</v>
      </c>
      <c r="S783" s="4" t="str">
        <f t="shared" si="152"/>
        <v>14</v>
      </c>
      <c r="T783" s="4" t="str">
        <f t="shared" si="153"/>
        <v>11</v>
      </c>
      <c r="U783" s="4" t="str">
        <f t="shared" si="154"/>
        <v>2023</v>
      </c>
      <c r="V783" t="str">
        <f t="shared" si="155"/>
        <v>13:02</v>
      </c>
      <c r="W783" t="s">
        <v>3792</v>
      </c>
      <c r="X783">
        <v>10225849858836</v>
      </c>
      <c r="Y783" s="2">
        <v>10225849858836</v>
      </c>
      <c r="Z783" t="s">
        <v>40</v>
      </c>
      <c r="AA783" t="s">
        <v>41</v>
      </c>
      <c r="AB783" t="s">
        <v>16</v>
      </c>
      <c r="AC783" t="s">
        <v>3816</v>
      </c>
      <c r="AD783" t="s">
        <v>42</v>
      </c>
      <c r="AE783" t="s">
        <v>216</v>
      </c>
      <c r="AF783" t="s">
        <v>3576</v>
      </c>
      <c r="AG783" t="s">
        <v>3577</v>
      </c>
    </row>
    <row r="784" spans="1:33" x14ac:dyDescent="0.25">
      <c r="A784" t="s">
        <v>12</v>
      </c>
      <c r="B784">
        <v>828729</v>
      </c>
      <c r="C784" t="s">
        <v>213</v>
      </c>
      <c r="D784" s="4" t="str">
        <f t="shared" si="144"/>
        <v>2023-11-13</v>
      </c>
      <c r="E784" s="2">
        <f t="shared" si="145"/>
        <v>1</v>
      </c>
      <c r="F784" s="2">
        <v>5</v>
      </c>
      <c r="G784" s="2" t="s">
        <v>3830</v>
      </c>
      <c r="H784" s="2">
        <v>2</v>
      </c>
      <c r="I784" s="2">
        <v>40</v>
      </c>
      <c r="J784" s="2">
        <f t="shared" si="146"/>
        <v>-38</v>
      </c>
      <c r="K784" s="4" t="str">
        <f t="shared" si="147"/>
        <v>13</v>
      </c>
      <c r="L784" s="4" t="str">
        <f t="shared" si="148"/>
        <v>11</v>
      </c>
      <c r="M784" s="4" t="str">
        <f t="shared" si="149"/>
        <v>2023</v>
      </c>
      <c r="N784" t="str">
        <f t="shared" si="150"/>
        <v>22:14</v>
      </c>
      <c r="O784" t="s">
        <v>3792</v>
      </c>
      <c r="P784" t="s">
        <v>3559</v>
      </c>
      <c r="Q784" t="s">
        <v>208</v>
      </c>
      <c r="R784" s="4" t="str">
        <f t="shared" si="151"/>
        <v>2023-11-14</v>
      </c>
      <c r="S784" s="4" t="str">
        <f t="shared" si="152"/>
        <v>14</v>
      </c>
      <c r="T784" s="4" t="str">
        <f t="shared" si="153"/>
        <v>11</v>
      </c>
      <c r="U784" s="4" t="str">
        <f t="shared" si="154"/>
        <v>2023</v>
      </c>
      <c r="V784" t="str">
        <f t="shared" si="155"/>
        <v>13:02</v>
      </c>
      <c r="W784" t="s">
        <v>3792</v>
      </c>
      <c r="X784">
        <v>20901329151124</v>
      </c>
      <c r="Y784" s="2">
        <v>20901329151124</v>
      </c>
      <c r="Z784" t="s">
        <v>209</v>
      </c>
      <c r="AA784" t="s">
        <v>210</v>
      </c>
      <c r="AB784" t="s">
        <v>94</v>
      </c>
      <c r="AC784" t="s">
        <v>3816</v>
      </c>
      <c r="AD784" t="s">
        <v>211</v>
      </c>
      <c r="AE784" t="s">
        <v>214</v>
      </c>
      <c r="AF784" t="s">
        <v>3581</v>
      </c>
      <c r="AG784" t="s">
        <v>3588</v>
      </c>
    </row>
    <row r="785" spans="1:33" x14ac:dyDescent="0.25">
      <c r="A785" t="s">
        <v>12</v>
      </c>
      <c r="B785">
        <v>829925</v>
      </c>
      <c r="C785" t="s">
        <v>207</v>
      </c>
      <c r="D785" s="4" t="str">
        <f t="shared" si="144"/>
        <v>2023-11-14</v>
      </c>
      <c r="E785" s="2">
        <f t="shared" si="145"/>
        <v>0</v>
      </c>
      <c r="F785" s="2">
        <v>5</v>
      </c>
      <c r="G785" s="2" t="s">
        <v>3830</v>
      </c>
      <c r="H785" s="2">
        <v>2</v>
      </c>
      <c r="I785" s="2">
        <v>40</v>
      </c>
      <c r="J785" s="2">
        <f t="shared" si="146"/>
        <v>-38</v>
      </c>
      <c r="K785" s="4" t="str">
        <f t="shared" si="147"/>
        <v>14</v>
      </c>
      <c r="L785" s="4" t="str">
        <f t="shared" si="148"/>
        <v>11</v>
      </c>
      <c r="M785" s="4" t="str">
        <f t="shared" si="149"/>
        <v>2023</v>
      </c>
      <c r="N785" t="str">
        <f t="shared" si="150"/>
        <v>01:43</v>
      </c>
      <c r="O785" t="s">
        <v>3792</v>
      </c>
      <c r="P785" t="s">
        <v>3559</v>
      </c>
      <c r="Q785" t="s">
        <v>208</v>
      </c>
      <c r="R785" s="4" t="str">
        <f t="shared" si="151"/>
        <v>2023-11-14</v>
      </c>
      <c r="S785" s="4" t="str">
        <f t="shared" si="152"/>
        <v>14</v>
      </c>
      <c r="T785" s="4" t="str">
        <f t="shared" si="153"/>
        <v>11</v>
      </c>
      <c r="U785" s="4" t="str">
        <f t="shared" si="154"/>
        <v>2023</v>
      </c>
      <c r="V785" t="str">
        <f t="shared" si="155"/>
        <v>13:02</v>
      </c>
      <c r="W785" t="s">
        <v>3792</v>
      </c>
      <c r="X785">
        <v>20901329151124</v>
      </c>
      <c r="Y785" s="2">
        <v>20901329151124</v>
      </c>
      <c r="Z785" t="s">
        <v>209</v>
      </c>
      <c r="AA785" t="s">
        <v>210</v>
      </c>
      <c r="AB785" t="s">
        <v>94</v>
      </c>
      <c r="AC785" t="s">
        <v>3816</v>
      </c>
      <c r="AD785" t="s">
        <v>211</v>
      </c>
      <c r="AE785" t="s">
        <v>212</v>
      </c>
      <c r="AF785" t="s">
        <v>3581</v>
      </c>
      <c r="AG785" t="s">
        <v>3588</v>
      </c>
    </row>
    <row r="786" spans="1:33" x14ac:dyDescent="0.25">
      <c r="A786" t="s">
        <v>12</v>
      </c>
      <c r="B786">
        <v>833771</v>
      </c>
      <c r="C786" t="s">
        <v>200</v>
      </c>
      <c r="D786" s="4" t="str">
        <f t="shared" si="144"/>
        <v>2023-11-14</v>
      </c>
      <c r="E786" s="2">
        <f t="shared" si="145"/>
        <v>1</v>
      </c>
      <c r="F786" s="2">
        <v>5</v>
      </c>
      <c r="G786" s="2" t="s">
        <v>3830</v>
      </c>
      <c r="H786" s="2">
        <v>2</v>
      </c>
      <c r="I786" s="2">
        <v>40</v>
      </c>
      <c r="J786" s="2">
        <f t="shared" si="146"/>
        <v>-38</v>
      </c>
      <c r="K786" s="4" t="str">
        <f t="shared" si="147"/>
        <v>14</v>
      </c>
      <c r="L786" s="4" t="str">
        <f t="shared" si="148"/>
        <v>11</v>
      </c>
      <c r="M786" s="4" t="str">
        <f t="shared" si="149"/>
        <v>2023</v>
      </c>
      <c r="N786" t="str">
        <f t="shared" si="150"/>
        <v>11:21</v>
      </c>
      <c r="O786" t="s">
        <v>3792</v>
      </c>
      <c r="P786" t="s">
        <v>3559</v>
      </c>
      <c r="Q786" t="s">
        <v>201</v>
      </c>
      <c r="R786" s="4" t="str">
        <f t="shared" si="151"/>
        <v>2023-11-15</v>
      </c>
      <c r="S786" s="4" t="str">
        <f t="shared" si="152"/>
        <v>15</v>
      </c>
      <c r="T786" s="4" t="str">
        <f t="shared" si="153"/>
        <v>11</v>
      </c>
      <c r="U786" s="4" t="str">
        <f t="shared" si="154"/>
        <v>2023</v>
      </c>
      <c r="V786" t="str">
        <f t="shared" si="155"/>
        <v>19:04</v>
      </c>
      <c r="W786" t="s">
        <v>3792</v>
      </c>
      <c r="X786">
        <v>378319414591</v>
      </c>
      <c r="Y786" s="2">
        <v>378319414591</v>
      </c>
      <c r="Z786" t="s">
        <v>202</v>
      </c>
      <c r="AA786" t="s">
        <v>203</v>
      </c>
      <c r="AB786" t="s">
        <v>204</v>
      </c>
      <c r="AC786" t="s">
        <v>3822</v>
      </c>
      <c r="AD786" t="s">
        <v>205</v>
      </c>
      <c r="AE786" t="s">
        <v>206</v>
      </c>
      <c r="AF786" t="s">
        <v>3581</v>
      </c>
      <c r="AG786" t="s">
        <v>3579</v>
      </c>
    </row>
    <row r="787" spans="1:33" x14ac:dyDescent="0.25">
      <c r="A787" t="s">
        <v>12</v>
      </c>
      <c r="B787">
        <v>839264</v>
      </c>
      <c r="C787" t="s">
        <v>195</v>
      </c>
      <c r="D787" s="4" t="str">
        <f t="shared" si="144"/>
        <v>2023-11-14</v>
      </c>
      <c r="E787" s="2">
        <f t="shared" si="145"/>
        <v>6</v>
      </c>
      <c r="F787" s="2">
        <v>5</v>
      </c>
      <c r="G787" s="2" t="s">
        <v>3829</v>
      </c>
      <c r="H787" s="2">
        <v>2</v>
      </c>
      <c r="I787" s="2">
        <v>40</v>
      </c>
      <c r="J787" s="2">
        <f t="shared" si="146"/>
        <v>-38</v>
      </c>
      <c r="K787" s="4" t="str">
        <f t="shared" si="147"/>
        <v>14</v>
      </c>
      <c r="L787" s="4" t="str">
        <f t="shared" si="148"/>
        <v>11</v>
      </c>
      <c r="M787" s="4" t="str">
        <f t="shared" si="149"/>
        <v>2023</v>
      </c>
      <c r="N787" t="str">
        <f t="shared" si="150"/>
        <v>18:22</v>
      </c>
      <c r="O787" t="s">
        <v>3792</v>
      </c>
      <c r="P787" t="s">
        <v>3559</v>
      </c>
      <c r="Q787" t="s">
        <v>196</v>
      </c>
      <c r="R787" s="4" t="str">
        <f t="shared" si="151"/>
        <v>2023-11-20</v>
      </c>
      <c r="S787" s="4" t="str">
        <f t="shared" si="152"/>
        <v>20</v>
      </c>
      <c r="T787" s="4" t="str">
        <f t="shared" si="153"/>
        <v>11</v>
      </c>
      <c r="U787" s="4" t="str">
        <f t="shared" si="154"/>
        <v>2023</v>
      </c>
      <c r="V787" t="str">
        <f t="shared" si="155"/>
        <v>13:02</v>
      </c>
      <c r="W787" t="s">
        <v>3792</v>
      </c>
      <c r="X787">
        <v>9673272229908</v>
      </c>
      <c r="Y787" s="2">
        <v>9673272229908</v>
      </c>
      <c r="Z787" t="s">
        <v>197</v>
      </c>
      <c r="AA787" t="s">
        <v>198</v>
      </c>
      <c r="AB787" t="s">
        <v>16</v>
      </c>
      <c r="AC787" t="s">
        <v>3816</v>
      </c>
      <c r="AD787" t="s">
        <v>199</v>
      </c>
      <c r="AE787" t="s">
        <v>3704</v>
      </c>
      <c r="AF787" t="s">
        <v>3576</v>
      </c>
      <c r="AG787" t="s">
        <v>3577</v>
      </c>
    </row>
    <row r="788" spans="1:33" x14ac:dyDescent="0.25">
      <c r="A788" t="s">
        <v>12</v>
      </c>
      <c r="B788">
        <v>844255</v>
      </c>
      <c r="C788" t="s">
        <v>189</v>
      </c>
      <c r="D788" s="4" t="str">
        <f t="shared" si="144"/>
        <v>2023-11-15</v>
      </c>
      <c r="E788" s="2">
        <f t="shared" si="145"/>
        <v>0</v>
      </c>
      <c r="F788" s="2">
        <v>5</v>
      </c>
      <c r="G788" s="2" t="s">
        <v>3830</v>
      </c>
      <c r="H788" s="2">
        <v>2</v>
      </c>
      <c r="I788" s="2">
        <v>40</v>
      </c>
      <c r="J788" s="2">
        <f t="shared" si="146"/>
        <v>-38</v>
      </c>
      <c r="K788" s="4" t="str">
        <f t="shared" si="147"/>
        <v>15</v>
      </c>
      <c r="L788" s="4" t="str">
        <f t="shared" si="148"/>
        <v>11</v>
      </c>
      <c r="M788" s="4" t="str">
        <f t="shared" si="149"/>
        <v>2023</v>
      </c>
      <c r="N788" t="str">
        <f t="shared" si="150"/>
        <v>11:12</v>
      </c>
      <c r="O788" t="s">
        <v>3792</v>
      </c>
      <c r="P788" t="s">
        <v>3559</v>
      </c>
      <c r="Q788" t="s">
        <v>190</v>
      </c>
      <c r="R788" s="4" t="str">
        <f t="shared" si="151"/>
        <v>2023-11-15</v>
      </c>
      <c r="S788" s="4" t="str">
        <f t="shared" si="152"/>
        <v>15</v>
      </c>
      <c r="T788" s="4" t="str">
        <f t="shared" si="153"/>
        <v>11</v>
      </c>
      <c r="U788" s="4" t="str">
        <f t="shared" si="154"/>
        <v>2023</v>
      </c>
      <c r="V788" t="str">
        <f t="shared" si="155"/>
        <v>13:02</v>
      </c>
      <c r="W788" t="s">
        <v>3792</v>
      </c>
      <c r="X788">
        <v>20960360874004</v>
      </c>
      <c r="Y788" s="2">
        <v>20960360874004</v>
      </c>
      <c r="Z788" t="s">
        <v>191</v>
      </c>
      <c r="AA788" t="s">
        <v>192</v>
      </c>
      <c r="AB788" t="s">
        <v>94</v>
      </c>
      <c r="AC788" t="s">
        <v>3816</v>
      </c>
      <c r="AD788" t="s">
        <v>193</v>
      </c>
      <c r="AE788" t="s">
        <v>194</v>
      </c>
      <c r="AF788" t="s">
        <v>3581</v>
      </c>
      <c r="AG788" t="s">
        <v>3588</v>
      </c>
    </row>
    <row r="789" spans="1:33" x14ac:dyDescent="0.25">
      <c r="A789" t="s">
        <v>12</v>
      </c>
      <c r="B789">
        <v>844643</v>
      </c>
      <c r="C789" t="s">
        <v>183</v>
      </c>
      <c r="D789" s="4" t="str">
        <f t="shared" si="144"/>
        <v>2023-11-15</v>
      </c>
      <c r="E789" s="2">
        <f t="shared" si="145"/>
        <v>0</v>
      </c>
      <c r="F789" s="2">
        <v>5</v>
      </c>
      <c r="G789" s="2" t="s">
        <v>3830</v>
      </c>
      <c r="H789" s="2">
        <v>2</v>
      </c>
      <c r="I789" s="2">
        <v>40</v>
      </c>
      <c r="J789" s="2">
        <f t="shared" si="146"/>
        <v>-38</v>
      </c>
      <c r="K789" s="4" t="str">
        <f t="shared" si="147"/>
        <v>15</v>
      </c>
      <c r="L789" s="4" t="str">
        <f t="shared" si="148"/>
        <v>11</v>
      </c>
      <c r="M789" s="4" t="str">
        <f t="shared" si="149"/>
        <v>2023</v>
      </c>
      <c r="N789" t="str">
        <f t="shared" si="150"/>
        <v>13:03</v>
      </c>
      <c r="O789" t="s">
        <v>3792</v>
      </c>
      <c r="P789" t="s">
        <v>3559</v>
      </c>
      <c r="Q789" t="s">
        <v>184</v>
      </c>
      <c r="R789" s="4" t="str">
        <f t="shared" si="151"/>
        <v>2023-11-15</v>
      </c>
      <c r="S789" s="4" t="str">
        <f t="shared" si="152"/>
        <v>15</v>
      </c>
      <c r="T789" s="4" t="str">
        <f t="shared" si="153"/>
        <v>11</v>
      </c>
      <c r="U789" s="4" t="str">
        <f t="shared" si="154"/>
        <v>2023</v>
      </c>
      <c r="V789" t="str">
        <f t="shared" si="155"/>
        <v>15:03</v>
      </c>
      <c r="W789" t="s">
        <v>3792</v>
      </c>
      <c r="X789">
        <v>14771210082708</v>
      </c>
      <c r="Y789" s="2">
        <v>14771210082708</v>
      </c>
      <c r="Z789" t="s">
        <v>185</v>
      </c>
      <c r="AA789" t="s">
        <v>186</v>
      </c>
      <c r="AB789" t="s">
        <v>94</v>
      </c>
      <c r="AC789" t="s">
        <v>3816</v>
      </c>
      <c r="AD789" t="s">
        <v>187</v>
      </c>
      <c r="AE789" t="s">
        <v>188</v>
      </c>
      <c r="AF789" t="s">
        <v>3581</v>
      </c>
      <c r="AG789" t="s">
        <v>3588</v>
      </c>
    </row>
    <row r="790" spans="1:33" x14ac:dyDescent="0.25">
      <c r="A790" t="s">
        <v>12</v>
      </c>
      <c r="B790">
        <v>849476</v>
      </c>
      <c r="C790" t="s">
        <v>177</v>
      </c>
      <c r="D790" s="4" t="str">
        <f t="shared" si="144"/>
        <v>2023-11-16</v>
      </c>
      <c r="E790" s="2">
        <f t="shared" si="145"/>
        <v>5</v>
      </c>
      <c r="F790" s="2">
        <v>5</v>
      </c>
      <c r="G790" s="2" t="s">
        <v>3830</v>
      </c>
      <c r="H790" s="2">
        <v>2</v>
      </c>
      <c r="I790" s="2">
        <v>40</v>
      </c>
      <c r="J790" s="2">
        <f t="shared" si="146"/>
        <v>-38</v>
      </c>
      <c r="K790" s="4" t="str">
        <f t="shared" si="147"/>
        <v>16</v>
      </c>
      <c r="L790" s="4" t="str">
        <f t="shared" si="148"/>
        <v>11</v>
      </c>
      <c r="M790" s="4" t="str">
        <f t="shared" si="149"/>
        <v>2023</v>
      </c>
      <c r="N790" t="str">
        <f t="shared" si="150"/>
        <v>00:09</v>
      </c>
      <c r="O790" t="s">
        <v>3792</v>
      </c>
      <c r="P790" t="s">
        <v>3559</v>
      </c>
      <c r="Q790" t="s">
        <v>178</v>
      </c>
      <c r="R790" s="4" t="str">
        <f t="shared" si="151"/>
        <v>2023-11-21</v>
      </c>
      <c r="S790" s="4" t="str">
        <f t="shared" si="152"/>
        <v>21</v>
      </c>
      <c r="T790" s="4" t="str">
        <f t="shared" si="153"/>
        <v>11</v>
      </c>
      <c r="U790" s="4" t="str">
        <f t="shared" si="154"/>
        <v>2023</v>
      </c>
      <c r="V790" t="str">
        <f t="shared" si="155"/>
        <v>15:03</v>
      </c>
      <c r="W790" t="s">
        <v>3792</v>
      </c>
      <c r="X790">
        <v>9516767928084</v>
      </c>
      <c r="Y790" s="2">
        <v>9516767928084</v>
      </c>
      <c r="Z790" t="s">
        <v>179</v>
      </c>
      <c r="AA790" t="s">
        <v>180</v>
      </c>
      <c r="AB790" t="s">
        <v>16</v>
      </c>
      <c r="AC790" t="s">
        <v>3816</v>
      </c>
      <c r="AD790" t="s">
        <v>181</v>
      </c>
      <c r="AE790" t="s">
        <v>182</v>
      </c>
      <c r="AF790" t="s">
        <v>3576</v>
      </c>
      <c r="AG790" t="s">
        <v>3577</v>
      </c>
    </row>
    <row r="791" spans="1:33" x14ac:dyDescent="0.25">
      <c r="A791" t="s">
        <v>12</v>
      </c>
      <c r="B791">
        <v>855702</v>
      </c>
      <c r="C791" t="s">
        <v>176</v>
      </c>
      <c r="D791" s="4" t="str">
        <f t="shared" si="144"/>
        <v>2023-11-16</v>
      </c>
      <c r="E791" s="2">
        <f t="shared" si="145"/>
        <v>0</v>
      </c>
      <c r="F791" s="2">
        <v>5</v>
      </c>
      <c r="G791" s="2" t="s">
        <v>3830</v>
      </c>
      <c r="H791" s="2">
        <v>2</v>
      </c>
      <c r="I791" s="2">
        <v>40</v>
      </c>
      <c r="J791" s="2">
        <f t="shared" si="146"/>
        <v>-38</v>
      </c>
      <c r="K791" s="4" t="str">
        <f t="shared" si="147"/>
        <v>16</v>
      </c>
      <c r="L791" s="4" t="str">
        <f t="shared" si="148"/>
        <v>11</v>
      </c>
      <c r="M791" s="4" t="str">
        <f t="shared" si="149"/>
        <v>2023</v>
      </c>
      <c r="N791" t="str">
        <f t="shared" si="150"/>
        <v>11:35</v>
      </c>
      <c r="O791" t="s">
        <v>3792</v>
      </c>
      <c r="P791" t="s">
        <v>3559</v>
      </c>
      <c r="Q791" t="s">
        <v>167</v>
      </c>
      <c r="R791" s="4" t="str">
        <f t="shared" si="151"/>
        <v>2023-11-16</v>
      </c>
      <c r="S791" s="4" t="str">
        <f t="shared" si="152"/>
        <v>16</v>
      </c>
      <c r="T791" s="4" t="str">
        <f t="shared" si="153"/>
        <v>11</v>
      </c>
      <c r="U791" s="4" t="str">
        <f t="shared" si="154"/>
        <v>2023</v>
      </c>
      <c r="V791" t="str">
        <f t="shared" si="155"/>
        <v>15:03</v>
      </c>
      <c r="W791" t="s">
        <v>3792</v>
      </c>
      <c r="X791">
        <v>20995064886420</v>
      </c>
      <c r="Y791" s="2">
        <v>20995064886420</v>
      </c>
      <c r="Z791" t="s">
        <v>168</v>
      </c>
      <c r="AA791" t="s">
        <v>169</v>
      </c>
      <c r="AB791" t="s">
        <v>94</v>
      </c>
      <c r="AC791" t="s">
        <v>3816</v>
      </c>
      <c r="AD791" t="s">
        <v>170</v>
      </c>
      <c r="AE791" t="s">
        <v>171</v>
      </c>
      <c r="AF791" t="s">
        <v>3581</v>
      </c>
      <c r="AG791" t="s">
        <v>3588</v>
      </c>
    </row>
    <row r="792" spans="1:33" x14ac:dyDescent="0.25">
      <c r="A792" t="s">
        <v>12</v>
      </c>
      <c r="B792">
        <v>855706</v>
      </c>
      <c r="C792" t="s">
        <v>166</v>
      </c>
      <c r="D792" s="4" t="str">
        <f t="shared" si="144"/>
        <v>2023-11-16</v>
      </c>
      <c r="E792" s="2">
        <f t="shared" si="145"/>
        <v>0</v>
      </c>
      <c r="F792" s="2">
        <v>5</v>
      </c>
      <c r="G792" s="2" t="s">
        <v>3830</v>
      </c>
      <c r="H792" s="2">
        <v>2</v>
      </c>
      <c r="I792" s="2">
        <v>40</v>
      </c>
      <c r="J792" s="2">
        <f t="shared" si="146"/>
        <v>-38</v>
      </c>
      <c r="K792" s="4" t="str">
        <f t="shared" si="147"/>
        <v>16</v>
      </c>
      <c r="L792" s="4" t="str">
        <f t="shared" si="148"/>
        <v>11</v>
      </c>
      <c r="M792" s="4" t="str">
        <f t="shared" si="149"/>
        <v>2023</v>
      </c>
      <c r="N792" t="str">
        <f t="shared" si="150"/>
        <v>11:35</v>
      </c>
      <c r="O792" t="s">
        <v>3792</v>
      </c>
      <c r="P792" t="s">
        <v>3559</v>
      </c>
      <c r="Q792" t="s">
        <v>167</v>
      </c>
      <c r="R792" s="4" t="str">
        <f t="shared" si="151"/>
        <v>2023-11-16</v>
      </c>
      <c r="S792" s="4" t="str">
        <f t="shared" si="152"/>
        <v>16</v>
      </c>
      <c r="T792" s="4" t="str">
        <f t="shared" si="153"/>
        <v>11</v>
      </c>
      <c r="U792" s="4" t="str">
        <f t="shared" si="154"/>
        <v>2023</v>
      </c>
      <c r="V792" t="str">
        <f t="shared" si="155"/>
        <v>15:03</v>
      </c>
      <c r="W792" t="s">
        <v>3792</v>
      </c>
      <c r="X792">
        <v>20995064886420</v>
      </c>
      <c r="Y792" s="2">
        <v>20995064886420</v>
      </c>
      <c r="Z792" t="s">
        <v>168</v>
      </c>
      <c r="AA792" t="s">
        <v>169</v>
      </c>
      <c r="AB792" t="s">
        <v>94</v>
      </c>
      <c r="AC792" t="s">
        <v>3816</v>
      </c>
      <c r="AD792" t="s">
        <v>170</v>
      </c>
      <c r="AE792" t="s">
        <v>171</v>
      </c>
      <c r="AF792" t="s">
        <v>3581</v>
      </c>
      <c r="AG792" t="s">
        <v>3588</v>
      </c>
    </row>
    <row r="793" spans="1:33" x14ac:dyDescent="0.25">
      <c r="A793" t="s">
        <v>12</v>
      </c>
      <c r="B793">
        <v>855707</v>
      </c>
      <c r="C793" t="s">
        <v>166</v>
      </c>
      <c r="D793" s="4" t="str">
        <f t="shared" si="144"/>
        <v>2023-11-16</v>
      </c>
      <c r="E793" s="2">
        <f t="shared" si="145"/>
        <v>0</v>
      </c>
      <c r="F793" s="2">
        <v>5</v>
      </c>
      <c r="G793" s="2" t="s">
        <v>3830</v>
      </c>
      <c r="H793" s="2">
        <v>2</v>
      </c>
      <c r="I793" s="2">
        <v>40</v>
      </c>
      <c r="J793" s="2">
        <f t="shared" si="146"/>
        <v>-38</v>
      </c>
      <c r="K793" s="4" t="str">
        <f t="shared" si="147"/>
        <v>16</v>
      </c>
      <c r="L793" s="4" t="str">
        <f t="shared" si="148"/>
        <v>11</v>
      </c>
      <c r="M793" s="4" t="str">
        <f t="shared" si="149"/>
        <v>2023</v>
      </c>
      <c r="N793" t="str">
        <f t="shared" si="150"/>
        <v>11:35</v>
      </c>
      <c r="O793" t="s">
        <v>3792</v>
      </c>
      <c r="P793" t="s">
        <v>3559</v>
      </c>
      <c r="Q793" t="s">
        <v>167</v>
      </c>
      <c r="R793" s="4" t="str">
        <f t="shared" si="151"/>
        <v>2023-11-16</v>
      </c>
      <c r="S793" s="4" t="str">
        <f t="shared" si="152"/>
        <v>16</v>
      </c>
      <c r="T793" s="4" t="str">
        <f t="shared" si="153"/>
        <v>11</v>
      </c>
      <c r="U793" s="4" t="str">
        <f t="shared" si="154"/>
        <v>2023</v>
      </c>
      <c r="V793" t="str">
        <f t="shared" si="155"/>
        <v>15:03</v>
      </c>
      <c r="W793" t="s">
        <v>3792</v>
      </c>
      <c r="X793">
        <v>20995064886676</v>
      </c>
      <c r="Y793" s="2">
        <v>20995064886676</v>
      </c>
      <c r="Z793" t="s">
        <v>172</v>
      </c>
      <c r="AA793" t="s">
        <v>173</v>
      </c>
      <c r="AB793" t="s">
        <v>94</v>
      </c>
      <c r="AC793" t="s">
        <v>3816</v>
      </c>
      <c r="AD793" t="s">
        <v>174</v>
      </c>
      <c r="AE793" t="s">
        <v>175</v>
      </c>
      <c r="AF793" t="s">
        <v>3581</v>
      </c>
      <c r="AG793" t="s">
        <v>3579</v>
      </c>
    </row>
    <row r="794" spans="1:33" x14ac:dyDescent="0.25">
      <c r="A794" t="s">
        <v>12</v>
      </c>
      <c r="B794">
        <v>856164</v>
      </c>
      <c r="C794" t="s">
        <v>162</v>
      </c>
      <c r="D794" s="4" t="str">
        <f t="shared" si="144"/>
        <v>2023-11-16</v>
      </c>
      <c r="E794" s="2">
        <f t="shared" si="145"/>
        <v>0</v>
      </c>
      <c r="F794" s="2">
        <v>5</v>
      </c>
      <c r="G794" s="2" t="s">
        <v>3830</v>
      </c>
      <c r="H794" s="2">
        <v>2</v>
      </c>
      <c r="I794" s="2">
        <v>40</v>
      </c>
      <c r="J794" s="2">
        <f t="shared" si="146"/>
        <v>-38</v>
      </c>
      <c r="K794" s="4" t="str">
        <f t="shared" si="147"/>
        <v>16</v>
      </c>
      <c r="L794" s="4" t="str">
        <f t="shared" si="148"/>
        <v>11</v>
      </c>
      <c r="M794" s="4" t="str">
        <f t="shared" si="149"/>
        <v>2023</v>
      </c>
      <c r="N794" t="str">
        <f t="shared" si="150"/>
        <v>12:07</v>
      </c>
      <c r="O794" t="s">
        <v>3792</v>
      </c>
      <c r="P794" t="s">
        <v>3559</v>
      </c>
      <c r="Q794" t="s">
        <v>163</v>
      </c>
      <c r="R794" s="4" t="str">
        <f t="shared" si="151"/>
        <v>2023-11-16</v>
      </c>
      <c r="S794" s="4" t="str">
        <f t="shared" si="152"/>
        <v>16</v>
      </c>
      <c r="T794" s="4" t="str">
        <f t="shared" si="153"/>
        <v>11</v>
      </c>
      <c r="U794" s="4" t="str">
        <f t="shared" si="154"/>
        <v>2023</v>
      </c>
      <c r="V794" t="str">
        <f t="shared" si="155"/>
        <v>14:02</v>
      </c>
      <c r="W794" t="s">
        <v>3792</v>
      </c>
      <c r="X794">
        <v>9800989187732</v>
      </c>
      <c r="Y794" s="2">
        <v>9800989187732</v>
      </c>
      <c r="Z794" t="s">
        <v>164</v>
      </c>
      <c r="AA794" t="s">
        <v>165</v>
      </c>
      <c r="AB794" t="s">
        <v>16</v>
      </c>
      <c r="AC794" t="s">
        <v>3816</v>
      </c>
      <c r="AD794" t="s">
        <v>3806</v>
      </c>
      <c r="AE794" t="s">
        <v>3807</v>
      </c>
      <c r="AF794" t="s">
        <v>3576</v>
      </c>
      <c r="AG794" t="s">
        <v>3577</v>
      </c>
    </row>
    <row r="795" spans="1:33" x14ac:dyDescent="0.25">
      <c r="A795" t="s">
        <v>12</v>
      </c>
      <c r="B795">
        <v>857780</v>
      </c>
      <c r="C795" t="s">
        <v>157</v>
      </c>
      <c r="D795" s="4" t="str">
        <f t="shared" si="144"/>
        <v>2023-11-16</v>
      </c>
      <c r="E795" s="2">
        <f t="shared" si="145"/>
        <v>0</v>
      </c>
      <c r="F795" s="2">
        <v>5</v>
      </c>
      <c r="G795" s="2" t="s">
        <v>3830</v>
      </c>
      <c r="H795" s="2">
        <v>2</v>
      </c>
      <c r="I795" s="2">
        <v>40</v>
      </c>
      <c r="J795" s="2">
        <f t="shared" si="146"/>
        <v>-38</v>
      </c>
      <c r="K795" s="4" t="str">
        <f t="shared" si="147"/>
        <v>16</v>
      </c>
      <c r="L795" s="4" t="str">
        <f t="shared" si="148"/>
        <v>11</v>
      </c>
      <c r="M795" s="4" t="str">
        <f t="shared" si="149"/>
        <v>2023</v>
      </c>
      <c r="N795" t="str">
        <f t="shared" si="150"/>
        <v>14:09</v>
      </c>
      <c r="O795" t="s">
        <v>3792</v>
      </c>
      <c r="P795" t="s">
        <v>3559</v>
      </c>
      <c r="Q795" t="s">
        <v>146</v>
      </c>
      <c r="R795" s="4" t="str">
        <f t="shared" si="151"/>
        <v>2023-11-16</v>
      </c>
      <c r="S795" s="4" t="str">
        <f t="shared" si="152"/>
        <v>16</v>
      </c>
      <c r="T795" s="4" t="str">
        <f t="shared" si="153"/>
        <v>11</v>
      </c>
      <c r="U795" s="4" t="str">
        <f t="shared" si="154"/>
        <v>2023</v>
      </c>
      <c r="V795" t="str">
        <f t="shared" si="155"/>
        <v>19:03</v>
      </c>
      <c r="W795" t="s">
        <v>3792</v>
      </c>
      <c r="X795">
        <v>15042793702804</v>
      </c>
      <c r="Y795" s="2">
        <v>15042793702804</v>
      </c>
      <c r="Z795" t="s">
        <v>158</v>
      </c>
      <c r="AA795" t="s">
        <v>159</v>
      </c>
      <c r="AB795" t="s">
        <v>16</v>
      </c>
      <c r="AC795" t="s">
        <v>3816</v>
      </c>
      <c r="AD795" t="s">
        <v>160</v>
      </c>
      <c r="AE795" t="s">
        <v>161</v>
      </c>
      <c r="AF795" t="s">
        <v>3576</v>
      </c>
      <c r="AG795" t="s">
        <v>3579</v>
      </c>
    </row>
    <row r="796" spans="1:33" x14ac:dyDescent="0.25">
      <c r="A796" t="s">
        <v>12</v>
      </c>
      <c r="B796">
        <v>858046</v>
      </c>
      <c r="C796" t="s">
        <v>151</v>
      </c>
      <c r="D796" s="4" t="str">
        <f t="shared" si="144"/>
        <v>2023-11-16</v>
      </c>
      <c r="E796" s="2">
        <f t="shared" si="145"/>
        <v>0</v>
      </c>
      <c r="F796" s="2">
        <v>5</v>
      </c>
      <c r="G796" s="2" t="s">
        <v>3830</v>
      </c>
      <c r="H796" s="2">
        <v>2</v>
      </c>
      <c r="I796" s="2">
        <v>40</v>
      </c>
      <c r="J796" s="2">
        <f t="shared" si="146"/>
        <v>-38</v>
      </c>
      <c r="K796" s="4" t="str">
        <f t="shared" si="147"/>
        <v>16</v>
      </c>
      <c r="L796" s="4" t="str">
        <f t="shared" si="148"/>
        <v>11</v>
      </c>
      <c r="M796" s="4" t="str">
        <f t="shared" si="149"/>
        <v>2023</v>
      </c>
      <c r="N796" t="str">
        <f t="shared" si="150"/>
        <v>14:24</v>
      </c>
      <c r="O796" t="s">
        <v>3792</v>
      </c>
      <c r="P796" t="s">
        <v>3559</v>
      </c>
      <c r="Q796" t="s">
        <v>152</v>
      </c>
      <c r="R796" s="4" t="str">
        <f t="shared" si="151"/>
        <v>2023-11-16</v>
      </c>
      <c r="S796" s="4" t="str">
        <f t="shared" si="152"/>
        <v>16</v>
      </c>
      <c r="T796" s="4" t="str">
        <f t="shared" si="153"/>
        <v>11</v>
      </c>
      <c r="U796" s="4" t="str">
        <f t="shared" si="154"/>
        <v>2023</v>
      </c>
      <c r="V796" t="str">
        <f t="shared" si="155"/>
        <v>17:02</v>
      </c>
      <c r="W796" t="s">
        <v>3792</v>
      </c>
      <c r="X796">
        <v>21000181564820</v>
      </c>
      <c r="Y796" s="2">
        <v>21000181564820</v>
      </c>
      <c r="Z796" t="s">
        <v>153</v>
      </c>
      <c r="AA796" t="s">
        <v>154</v>
      </c>
      <c r="AB796" t="s">
        <v>94</v>
      </c>
      <c r="AC796" t="s">
        <v>3816</v>
      </c>
      <c r="AD796" t="s">
        <v>155</v>
      </c>
      <c r="AE796" t="s">
        <v>156</v>
      </c>
      <c r="AF796" t="s">
        <v>3581</v>
      </c>
      <c r="AG796" t="s">
        <v>3588</v>
      </c>
    </row>
    <row r="797" spans="1:33" x14ac:dyDescent="0.25">
      <c r="A797" t="s">
        <v>12</v>
      </c>
      <c r="B797">
        <v>859123</v>
      </c>
      <c r="C797" t="s">
        <v>145</v>
      </c>
      <c r="D797" s="4" t="str">
        <f t="shared" si="144"/>
        <v>2023-11-16</v>
      </c>
      <c r="E797" s="2">
        <f t="shared" si="145"/>
        <v>0</v>
      </c>
      <c r="F797" s="2">
        <v>5</v>
      </c>
      <c r="G797" s="2" t="s">
        <v>3830</v>
      </c>
      <c r="H797" s="2">
        <v>2</v>
      </c>
      <c r="I797" s="2">
        <v>40</v>
      </c>
      <c r="J797" s="2">
        <f t="shared" si="146"/>
        <v>-38</v>
      </c>
      <c r="K797" s="4" t="str">
        <f t="shared" si="147"/>
        <v>16</v>
      </c>
      <c r="L797" s="4" t="str">
        <f t="shared" si="148"/>
        <v>11</v>
      </c>
      <c r="M797" s="4" t="str">
        <f t="shared" si="149"/>
        <v>2023</v>
      </c>
      <c r="N797" t="str">
        <f t="shared" si="150"/>
        <v>15:29</v>
      </c>
      <c r="O797" t="s">
        <v>3792</v>
      </c>
      <c r="P797" t="s">
        <v>3559</v>
      </c>
      <c r="Q797" t="s">
        <v>146</v>
      </c>
      <c r="R797" s="4" t="str">
        <f t="shared" si="151"/>
        <v>2023-11-16</v>
      </c>
      <c r="S797" s="4" t="str">
        <f t="shared" si="152"/>
        <v>16</v>
      </c>
      <c r="T797" s="4" t="str">
        <f t="shared" si="153"/>
        <v>11</v>
      </c>
      <c r="U797" s="4" t="str">
        <f t="shared" si="154"/>
        <v>2023</v>
      </c>
      <c r="V797" t="str">
        <f t="shared" si="155"/>
        <v>19:03</v>
      </c>
      <c r="W797" t="s">
        <v>3792</v>
      </c>
      <c r="X797">
        <v>5410509041172</v>
      </c>
      <c r="Y797" s="2">
        <v>5410509041172</v>
      </c>
      <c r="Z797" t="s">
        <v>147</v>
      </c>
      <c r="AA797" t="s">
        <v>148</v>
      </c>
      <c r="AB797" t="s">
        <v>94</v>
      </c>
      <c r="AC797" t="s">
        <v>3816</v>
      </c>
      <c r="AD797" t="s">
        <v>149</v>
      </c>
      <c r="AE797" t="s">
        <v>150</v>
      </c>
      <c r="AF797" t="s">
        <v>3581</v>
      </c>
      <c r="AG797" t="s">
        <v>3588</v>
      </c>
    </row>
    <row r="798" spans="1:33" x14ac:dyDescent="0.25">
      <c r="A798" t="s">
        <v>12</v>
      </c>
      <c r="B798">
        <v>861488</v>
      </c>
      <c r="C798" t="s">
        <v>139</v>
      </c>
      <c r="D798" s="4" t="str">
        <f t="shared" si="144"/>
        <v>2023-11-16</v>
      </c>
      <c r="E798" s="2">
        <f t="shared" si="145"/>
        <v>0</v>
      </c>
      <c r="F798" s="2">
        <v>5</v>
      </c>
      <c r="G798" s="2" t="s">
        <v>3830</v>
      </c>
      <c r="H798" s="2">
        <v>2</v>
      </c>
      <c r="I798" s="2">
        <v>40</v>
      </c>
      <c r="J798" s="2">
        <f t="shared" si="146"/>
        <v>-38</v>
      </c>
      <c r="K798" s="4" t="str">
        <f t="shared" si="147"/>
        <v>16</v>
      </c>
      <c r="L798" s="4" t="str">
        <f t="shared" si="148"/>
        <v>11</v>
      </c>
      <c r="M798" s="4" t="str">
        <f t="shared" si="149"/>
        <v>2023</v>
      </c>
      <c r="N798" t="str">
        <f t="shared" si="150"/>
        <v>18:00</v>
      </c>
      <c r="O798" t="s">
        <v>3792</v>
      </c>
      <c r="P798" t="s">
        <v>3559</v>
      </c>
      <c r="Q798" t="s">
        <v>140</v>
      </c>
      <c r="R798" s="4" t="str">
        <f t="shared" si="151"/>
        <v>2023-11-16</v>
      </c>
      <c r="S798" s="4" t="str">
        <f t="shared" si="152"/>
        <v>16</v>
      </c>
      <c r="T798" s="4" t="str">
        <f t="shared" si="153"/>
        <v>11</v>
      </c>
      <c r="U798" s="4" t="str">
        <f t="shared" si="154"/>
        <v>2023</v>
      </c>
      <c r="V798" t="str">
        <f t="shared" si="155"/>
        <v>20:04</v>
      </c>
      <c r="W798" t="s">
        <v>3792</v>
      </c>
      <c r="X798">
        <v>21001429390612</v>
      </c>
      <c r="Y798" s="2">
        <v>21001429390612</v>
      </c>
      <c r="Z798" t="s">
        <v>141</v>
      </c>
      <c r="AA798" t="s">
        <v>142</v>
      </c>
      <c r="AB798" t="s">
        <v>94</v>
      </c>
      <c r="AC798" t="s">
        <v>3816</v>
      </c>
      <c r="AD798" t="s">
        <v>143</v>
      </c>
      <c r="AE798" t="s">
        <v>144</v>
      </c>
      <c r="AF798" t="s">
        <v>3581</v>
      </c>
      <c r="AG798" t="s">
        <v>3588</v>
      </c>
    </row>
    <row r="799" spans="1:33" x14ac:dyDescent="0.25">
      <c r="A799" t="s">
        <v>12</v>
      </c>
      <c r="B799">
        <v>862047</v>
      </c>
      <c r="C799" t="s">
        <v>134</v>
      </c>
      <c r="D799" s="4" t="str">
        <f t="shared" si="144"/>
        <v>2023-11-16</v>
      </c>
      <c r="E799" s="2">
        <f t="shared" si="145"/>
        <v>1</v>
      </c>
      <c r="F799" s="2">
        <v>5</v>
      </c>
      <c r="G799" s="2" t="s">
        <v>3830</v>
      </c>
      <c r="H799" s="2">
        <v>2</v>
      </c>
      <c r="I799" s="2">
        <v>40</v>
      </c>
      <c r="J799" s="2">
        <f t="shared" si="146"/>
        <v>-38</v>
      </c>
      <c r="K799" s="4" t="str">
        <f t="shared" si="147"/>
        <v>16</v>
      </c>
      <c r="L799" s="4" t="str">
        <f t="shared" si="148"/>
        <v>11</v>
      </c>
      <c r="M799" s="4" t="str">
        <f t="shared" si="149"/>
        <v>2023</v>
      </c>
      <c r="N799" t="str">
        <f t="shared" si="150"/>
        <v>18:37</v>
      </c>
      <c r="O799" t="s">
        <v>3792</v>
      </c>
      <c r="P799" t="s">
        <v>3559</v>
      </c>
      <c r="Q799" t="s">
        <v>129</v>
      </c>
      <c r="R799" s="4" t="str">
        <f t="shared" si="151"/>
        <v>2023-11-17</v>
      </c>
      <c r="S799" s="4" t="str">
        <f t="shared" si="152"/>
        <v>17</v>
      </c>
      <c r="T799" s="4" t="str">
        <f t="shared" si="153"/>
        <v>11</v>
      </c>
      <c r="U799" s="4" t="str">
        <f t="shared" si="154"/>
        <v>2023</v>
      </c>
      <c r="V799" t="str">
        <f t="shared" si="155"/>
        <v>13:02</v>
      </c>
      <c r="W799" t="s">
        <v>3792</v>
      </c>
      <c r="X799">
        <v>21011155995412</v>
      </c>
      <c r="Y799" s="2">
        <v>21011155995412</v>
      </c>
      <c r="Z799" t="s">
        <v>135</v>
      </c>
      <c r="AA799" t="s">
        <v>136</v>
      </c>
      <c r="AB799" t="s">
        <v>94</v>
      </c>
      <c r="AC799" t="s">
        <v>3816</v>
      </c>
      <c r="AD799" t="s">
        <v>137</v>
      </c>
      <c r="AE799" t="s">
        <v>138</v>
      </c>
      <c r="AF799" t="s">
        <v>3581</v>
      </c>
      <c r="AG799" t="s">
        <v>3588</v>
      </c>
    </row>
    <row r="800" spans="1:33" x14ac:dyDescent="0.25">
      <c r="A800" t="s">
        <v>12</v>
      </c>
      <c r="B800">
        <v>862624</v>
      </c>
      <c r="C800" t="s">
        <v>128</v>
      </c>
      <c r="D800" s="4" t="str">
        <f t="shared" si="144"/>
        <v>2023-11-16</v>
      </c>
      <c r="E800" s="2">
        <f t="shared" si="145"/>
        <v>1</v>
      </c>
      <c r="F800" s="2">
        <v>5</v>
      </c>
      <c r="G800" s="2" t="s">
        <v>3830</v>
      </c>
      <c r="H800" s="2">
        <v>2</v>
      </c>
      <c r="I800" s="2">
        <v>40</v>
      </c>
      <c r="J800" s="2">
        <f t="shared" si="146"/>
        <v>-38</v>
      </c>
      <c r="K800" s="4" t="str">
        <f t="shared" si="147"/>
        <v>16</v>
      </c>
      <c r="L800" s="4" t="str">
        <f t="shared" si="148"/>
        <v>11</v>
      </c>
      <c r="M800" s="4" t="str">
        <f t="shared" si="149"/>
        <v>2023</v>
      </c>
      <c r="N800" t="str">
        <f t="shared" si="150"/>
        <v>19:24</v>
      </c>
      <c r="O800" t="s">
        <v>3792</v>
      </c>
      <c r="P800" t="s">
        <v>3559</v>
      </c>
      <c r="Q800" t="s">
        <v>129</v>
      </c>
      <c r="R800" s="4" t="str">
        <f t="shared" si="151"/>
        <v>2023-11-17</v>
      </c>
      <c r="S800" s="4" t="str">
        <f t="shared" si="152"/>
        <v>17</v>
      </c>
      <c r="T800" s="4" t="str">
        <f t="shared" si="153"/>
        <v>11</v>
      </c>
      <c r="U800" s="4" t="str">
        <f t="shared" si="154"/>
        <v>2023</v>
      </c>
      <c r="V800" t="str">
        <f t="shared" si="155"/>
        <v>13:02</v>
      </c>
      <c r="W800" t="s">
        <v>3792</v>
      </c>
      <c r="X800">
        <v>21000075722260</v>
      </c>
      <c r="Y800" s="2">
        <v>21000075722260</v>
      </c>
      <c r="Z800" t="s">
        <v>130</v>
      </c>
      <c r="AA800" t="s">
        <v>131</v>
      </c>
      <c r="AB800" t="s">
        <v>94</v>
      </c>
      <c r="AC800" t="s">
        <v>3816</v>
      </c>
      <c r="AD800" t="s">
        <v>132</v>
      </c>
      <c r="AE800" t="s">
        <v>133</v>
      </c>
      <c r="AF800" t="s">
        <v>3581</v>
      </c>
      <c r="AG800" t="s">
        <v>3588</v>
      </c>
    </row>
    <row r="801" spans="1:33" x14ac:dyDescent="0.25">
      <c r="A801" t="s">
        <v>12</v>
      </c>
      <c r="B801">
        <v>863219</v>
      </c>
      <c r="C801" t="s">
        <v>125</v>
      </c>
      <c r="D801" s="4" t="str">
        <f t="shared" si="144"/>
        <v>2023-11-16</v>
      </c>
      <c r="E801" s="2">
        <f t="shared" si="145"/>
        <v>1</v>
      </c>
      <c r="F801" s="2">
        <v>5</v>
      </c>
      <c r="G801" s="2" t="s">
        <v>3830</v>
      </c>
      <c r="H801" s="2">
        <v>2</v>
      </c>
      <c r="I801" s="2">
        <v>40</v>
      </c>
      <c r="J801" s="2">
        <f t="shared" si="146"/>
        <v>-38</v>
      </c>
      <c r="K801" s="4" t="str">
        <f t="shared" si="147"/>
        <v>16</v>
      </c>
      <c r="L801" s="4" t="str">
        <f t="shared" si="148"/>
        <v>11</v>
      </c>
      <c r="M801" s="4" t="str">
        <f t="shared" si="149"/>
        <v>2023</v>
      </c>
      <c r="N801" t="str">
        <f t="shared" si="150"/>
        <v>20:13</v>
      </c>
      <c r="O801" t="s">
        <v>3792</v>
      </c>
      <c r="P801" t="s">
        <v>3559</v>
      </c>
      <c r="Q801" t="s">
        <v>126</v>
      </c>
      <c r="R801" s="4" t="str">
        <f t="shared" si="151"/>
        <v>2023-11-17</v>
      </c>
      <c r="S801" s="4" t="str">
        <f t="shared" si="152"/>
        <v>17</v>
      </c>
      <c r="T801" s="4" t="str">
        <f t="shared" si="153"/>
        <v>11</v>
      </c>
      <c r="U801" s="4" t="str">
        <f t="shared" si="154"/>
        <v>2023</v>
      </c>
      <c r="V801" t="str">
        <f t="shared" si="155"/>
        <v>15:04</v>
      </c>
      <c r="W801" t="s">
        <v>3792</v>
      </c>
      <c r="X801">
        <v>10878232581396</v>
      </c>
      <c r="Y801" s="2">
        <v>10878232581396</v>
      </c>
      <c r="Z801" t="s">
        <v>33</v>
      </c>
      <c r="AA801" t="s">
        <v>34</v>
      </c>
      <c r="AB801" t="s">
        <v>35</v>
      </c>
      <c r="AC801" t="s">
        <v>3816</v>
      </c>
      <c r="AD801" t="s">
        <v>127</v>
      </c>
      <c r="AE801" t="s">
        <v>3733</v>
      </c>
      <c r="AF801" t="s">
        <v>2221</v>
      </c>
      <c r="AG801" t="s">
        <v>3582</v>
      </c>
    </row>
    <row r="802" spans="1:33" x14ac:dyDescent="0.25">
      <c r="A802" t="s">
        <v>12</v>
      </c>
      <c r="B802">
        <v>867659</v>
      </c>
      <c r="C802" t="s">
        <v>44</v>
      </c>
      <c r="D802" s="4" t="str">
        <f t="shared" si="144"/>
        <v>2023-11-17</v>
      </c>
      <c r="E802" s="2">
        <f t="shared" si="145"/>
        <v>0</v>
      </c>
      <c r="F802" s="2">
        <v>5</v>
      </c>
      <c r="G802" s="2" t="s">
        <v>3830</v>
      </c>
      <c r="H802" s="2">
        <v>2</v>
      </c>
      <c r="I802" s="2">
        <v>40</v>
      </c>
      <c r="J802" s="2">
        <f t="shared" si="146"/>
        <v>-38</v>
      </c>
      <c r="K802" s="4" t="str">
        <f t="shared" si="147"/>
        <v>17</v>
      </c>
      <c r="L802" s="4" t="str">
        <f t="shared" si="148"/>
        <v>11</v>
      </c>
      <c r="M802" s="4" t="str">
        <f t="shared" si="149"/>
        <v>2023</v>
      </c>
      <c r="N802" t="str">
        <f t="shared" si="150"/>
        <v>12:18</v>
      </c>
      <c r="O802" t="s">
        <v>3792</v>
      </c>
      <c r="P802" t="s">
        <v>3559</v>
      </c>
      <c r="Q802" t="s">
        <v>45</v>
      </c>
      <c r="R802" s="4" t="str">
        <f t="shared" si="151"/>
        <v>2023-11-17</v>
      </c>
      <c r="S802" s="4" t="str">
        <f t="shared" si="152"/>
        <v>17</v>
      </c>
      <c r="T802" s="4" t="str">
        <f t="shared" si="153"/>
        <v>11</v>
      </c>
      <c r="U802" s="4" t="str">
        <f t="shared" si="154"/>
        <v>2023</v>
      </c>
      <c r="V802" t="str">
        <f t="shared" si="155"/>
        <v>13:54</v>
      </c>
      <c r="W802" t="s">
        <v>3792</v>
      </c>
      <c r="X802">
        <v>21028486584468</v>
      </c>
      <c r="Y802" s="2">
        <v>21028486584468</v>
      </c>
      <c r="Z802" t="s">
        <v>46</v>
      </c>
      <c r="AA802" t="s">
        <v>47</v>
      </c>
      <c r="AB802" t="s">
        <v>28</v>
      </c>
      <c r="AC802" t="s">
        <v>3816</v>
      </c>
      <c r="AD802" t="s">
        <v>49</v>
      </c>
      <c r="AE802" t="s">
        <v>50</v>
      </c>
      <c r="AF802" t="s">
        <v>2221</v>
      </c>
      <c r="AG802" t="s">
        <v>3584</v>
      </c>
    </row>
    <row r="803" spans="1:33" x14ac:dyDescent="0.25">
      <c r="A803" t="s">
        <v>12</v>
      </c>
      <c r="B803">
        <v>867787</v>
      </c>
      <c r="C803" t="s">
        <v>119</v>
      </c>
      <c r="D803" s="4" t="str">
        <f t="shared" si="144"/>
        <v>2023-11-17</v>
      </c>
      <c r="E803" s="2">
        <f t="shared" si="145"/>
        <v>0</v>
      </c>
      <c r="F803" s="2">
        <v>5</v>
      </c>
      <c r="G803" s="2" t="s">
        <v>3830</v>
      </c>
      <c r="H803" s="2">
        <v>2</v>
      </c>
      <c r="I803" s="2">
        <v>40</v>
      </c>
      <c r="J803" s="2">
        <f t="shared" si="146"/>
        <v>-38</v>
      </c>
      <c r="K803" s="4" t="str">
        <f t="shared" si="147"/>
        <v>17</v>
      </c>
      <c r="L803" s="4" t="str">
        <f t="shared" si="148"/>
        <v>11</v>
      </c>
      <c r="M803" s="4" t="str">
        <f t="shared" si="149"/>
        <v>2023</v>
      </c>
      <c r="N803" t="str">
        <f t="shared" si="150"/>
        <v>14:42</v>
      </c>
      <c r="O803" t="s">
        <v>3792</v>
      </c>
      <c r="P803" t="s">
        <v>3559</v>
      </c>
      <c r="Q803" t="s">
        <v>120</v>
      </c>
      <c r="R803" s="4" t="str">
        <f t="shared" si="151"/>
        <v>2023-11-17</v>
      </c>
      <c r="S803" s="4" t="str">
        <f t="shared" si="152"/>
        <v>17</v>
      </c>
      <c r="T803" s="4" t="str">
        <f t="shared" si="153"/>
        <v>11</v>
      </c>
      <c r="U803" s="4" t="str">
        <f t="shared" si="154"/>
        <v>2023</v>
      </c>
      <c r="V803" t="str">
        <f t="shared" si="155"/>
        <v>16:03</v>
      </c>
      <c r="W803" t="s">
        <v>3792</v>
      </c>
      <c r="X803">
        <v>394741629552</v>
      </c>
      <c r="Y803" s="2">
        <v>394741629552</v>
      </c>
      <c r="Z803" t="s">
        <v>121</v>
      </c>
      <c r="AA803" t="s">
        <v>122</v>
      </c>
      <c r="AB803" t="s">
        <v>94</v>
      </c>
      <c r="AC803" t="s">
        <v>3816</v>
      </c>
      <c r="AD803" t="s">
        <v>123</v>
      </c>
      <c r="AE803" t="s">
        <v>124</v>
      </c>
      <c r="AF803" t="s">
        <v>3581</v>
      </c>
      <c r="AG803" t="s">
        <v>3579</v>
      </c>
    </row>
    <row r="804" spans="1:33" x14ac:dyDescent="0.25">
      <c r="A804" t="s">
        <v>12</v>
      </c>
      <c r="B804">
        <v>867972</v>
      </c>
      <c r="C804" t="s">
        <v>113</v>
      </c>
      <c r="D804" s="4" t="str">
        <f t="shared" si="144"/>
        <v>2023-11-17</v>
      </c>
      <c r="E804" s="2">
        <f t="shared" si="145"/>
        <v>3</v>
      </c>
      <c r="F804" s="2">
        <v>5</v>
      </c>
      <c r="G804" s="2" t="s">
        <v>3830</v>
      </c>
      <c r="H804" s="2">
        <v>2</v>
      </c>
      <c r="I804" s="2">
        <v>40</v>
      </c>
      <c r="J804" s="2">
        <f t="shared" si="146"/>
        <v>-38</v>
      </c>
      <c r="K804" s="4" t="str">
        <f t="shared" si="147"/>
        <v>17</v>
      </c>
      <c r="L804" s="4" t="str">
        <f t="shared" si="148"/>
        <v>11</v>
      </c>
      <c r="M804" s="4" t="str">
        <f t="shared" si="149"/>
        <v>2023</v>
      </c>
      <c r="N804" t="str">
        <f t="shared" si="150"/>
        <v>20:05</v>
      </c>
      <c r="O804" t="s">
        <v>3792</v>
      </c>
      <c r="P804" t="s">
        <v>3559</v>
      </c>
      <c r="Q804" t="s">
        <v>114</v>
      </c>
      <c r="R804" s="4" t="str">
        <f t="shared" si="151"/>
        <v>2023-11-20</v>
      </c>
      <c r="S804" s="4" t="str">
        <f t="shared" si="152"/>
        <v>20</v>
      </c>
      <c r="T804" s="4" t="str">
        <f t="shared" si="153"/>
        <v>11</v>
      </c>
      <c r="U804" s="4" t="str">
        <f t="shared" si="154"/>
        <v>2023</v>
      </c>
      <c r="V804" t="str">
        <f t="shared" si="155"/>
        <v>16:03</v>
      </c>
      <c r="W804" t="s">
        <v>3792</v>
      </c>
      <c r="X804">
        <v>383315857092</v>
      </c>
      <c r="Y804" s="2">
        <v>383315857092</v>
      </c>
      <c r="Z804" t="s">
        <v>115</v>
      </c>
      <c r="AA804" t="s">
        <v>116</v>
      </c>
      <c r="AB804" t="s">
        <v>94</v>
      </c>
      <c r="AC804" t="s">
        <v>3816</v>
      </c>
      <c r="AD804" t="s">
        <v>117</v>
      </c>
      <c r="AE804" t="s">
        <v>118</v>
      </c>
      <c r="AF804" t="s">
        <v>3581</v>
      </c>
      <c r="AG804" t="s">
        <v>3588</v>
      </c>
    </row>
    <row r="805" spans="1:33" x14ac:dyDescent="0.25">
      <c r="A805" t="s">
        <v>12</v>
      </c>
      <c r="B805">
        <v>879821</v>
      </c>
      <c r="C805" t="s">
        <v>109</v>
      </c>
      <c r="D805" s="4" t="str">
        <f t="shared" si="144"/>
        <v>2023-11-20</v>
      </c>
      <c r="E805" s="2">
        <f t="shared" si="145"/>
        <v>0</v>
      </c>
      <c r="F805" s="2">
        <v>5</v>
      </c>
      <c r="G805" s="2" t="s">
        <v>3830</v>
      </c>
      <c r="H805" s="2">
        <v>2</v>
      </c>
      <c r="I805" s="2">
        <v>40</v>
      </c>
      <c r="J805" s="2">
        <f t="shared" si="146"/>
        <v>-38</v>
      </c>
      <c r="K805" s="4" t="str">
        <f t="shared" si="147"/>
        <v>20</v>
      </c>
      <c r="L805" s="4" t="str">
        <f t="shared" si="148"/>
        <v>11</v>
      </c>
      <c r="M805" s="4" t="str">
        <f t="shared" si="149"/>
        <v>2023</v>
      </c>
      <c r="N805" t="str">
        <f t="shared" si="150"/>
        <v>11:11</v>
      </c>
      <c r="O805" t="s">
        <v>3792</v>
      </c>
      <c r="P805" t="s">
        <v>3559</v>
      </c>
      <c r="Q805" t="s">
        <v>104</v>
      </c>
      <c r="R805" s="4" t="str">
        <f t="shared" si="151"/>
        <v>2023-11-20</v>
      </c>
      <c r="S805" s="4" t="str">
        <f t="shared" si="152"/>
        <v>20</v>
      </c>
      <c r="T805" s="4" t="str">
        <f t="shared" si="153"/>
        <v>11</v>
      </c>
      <c r="U805" s="4" t="str">
        <f t="shared" si="154"/>
        <v>2023</v>
      </c>
      <c r="V805" t="str">
        <f t="shared" si="155"/>
        <v>14:03</v>
      </c>
      <c r="W805" t="s">
        <v>3792</v>
      </c>
      <c r="X805">
        <v>21097985207572</v>
      </c>
      <c r="Y805" s="2">
        <v>21097985207572</v>
      </c>
      <c r="Z805" t="s">
        <v>110</v>
      </c>
      <c r="AA805" t="s">
        <v>111</v>
      </c>
      <c r="AB805" t="s">
        <v>16</v>
      </c>
      <c r="AC805" t="s">
        <v>3816</v>
      </c>
      <c r="AD805" t="s">
        <v>112</v>
      </c>
      <c r="AE805" t="s">
        <v>3808</v>
      </c>
      <c r="AF805" t="s">
        <v>3574</v>
      </c>
      <c r="AG805" t="s">
        <v>3584</v>
      </c>
    </row>
    <row r="806" spans="1:33" x14ac:dyDescent="0.25">
      <c r="A806" t="s">
        <v>12</v>
      </c>
      <c r="B806">
        <v>879824</v>
      </c>
      <c r="C806" t="s">
        <v>103</v>
      </c>
      <c r="D806" s="4" t="str">
        <f t="shared" si="144"/>
        <v>2023-11-20</v>
      </c>
      <c r="E806" s="2">
        <f t="shared" si="145"/>
        <v>0</v>
      </c>
      <c r="F806" s="2">
        <v>5</v>
      </c>
      <c r="G806" s="2" t="s">
        <v>3830</v>
      </c>
      <c r="H806" s="2">
        <v>2</v>
      </c>
      <c r="I806" s="2">
        <v>40</v>
      </c>
      <c r="J806" s="2">
        <f t="shared" si="146"/>
        <v>-38</v>
      </c>
      <c r="K806" s="4" t="str">
        <f t="shared" si="147"/>
        <v>20</v>
      </c>
      <c r="L806" s="4" t="str">
        <f t="shared" si="148"/>
        <v>11</v>
      </c>
      <c r="M806" s="4" t="str">
        <f t="shared" si="149"/>
        <v>2023</v>
      </c>
      <c r="N806" t="str">
        <f t="shared" si="150"/>
        <v>11:11</v>
      </c>
      <c r="O806" t="s">
        <v>3792</v>
      </c>
      <c r="P806" t="s">
        <v>3559</v>
      </c>
      <c r="Q806" t="s">
        <v>104</v>
      </c>
      <c r="R806" s="4" t="str">
        <f t="shared" si="151"/>
        <v>2023-11-20</v>
      </c>
      <c r="S806" s="4" t="str">
        <f t="shared" si="152"/>
        <v>20</v>
      </c>
      <c r="T806" s="4" t="str">
        <f t="shared" si="153"/>
        <v>11</v>
      </c>
      <c r="U806" s="4" t="str">
        <f t="shared" si="154"/>
        <v>2023</v>
      </c>
      <c r="V806" t="str">
        <f t="shared" si="155"/>
        <v>14:03</v>
      </c>
      <c r="W806" t="s">
        <v>3792</v>
      </c>
      <c r="X806">
        <v>21097985207956</v>
      </c>
      <c r="Y806" s="2">
        <v>21097985207956</v>
      </c>
      <c r="Z806" t="s">
        <v>105</v>
      </c>
      <c r="AA806" t="s">
        <v>106</v>
      </c>
      <c r="AB806" t="s">
        <v>16</v>
      </c>
      <c r="AC806" t="s">
        <v>3816</v>
      </c>
      <c r="AD806" t="s">
        <v>107</v>
      </c>
      <c r="AE806" t="s">
        <v>108</v>
      </c>
      <c r="AF806" t="s">
        <v>3574</v>
      </c>
      <c r="AG806" t="s">
        <v>3584</v>
      </c>
    </row>
    <row r="807" spans="1:33" x14ac:dyDescent="0.25">
      <c r="A807" t="s">
        <v>12</v>
      </c>
      <c r="B807">
        <v>879849</v>
      </c>
      <c r="C807" t="s">
        <v>13</v>
      </c>
      <c r="D807" s="4" t="str">
        <f t="shared" si="144"/>
        <v>2023-11-20</v>
      </c>
      <c r="E807" s="2">
        <f t="shared" si="145"/>
        <v>4</v>
      </c>
      <c r="F807" s="2">
        <v>5</v>
      </c>
      <c r="G807" s="2" t="s">
        <v>3830</v>
      </c>
      <c r="H807" s="2">
        <v>2</v>
      </c>
      <c r="I807" s="2">
        <v>40</v>
      </c>
      <c r="J807" s="2">
        <f t="shared" si="146"/>
        <v>-38</v>
      </c>
      <c r="K807" s="4" t="str">
        <f t="shared" si="147"/>
        <v>20</v>
      </c>
      <c r="L807" s="4" t="str">
        <f t="shared" si="148"/>
        <v>11</v>
      </c>
      <c r="M807" s="4" t="str">
        <f t="shared" si="149"/>
        <v>2023</v>
      </c>
      <c r="N807" t="str">
        <f t="shared" si="150"/>
        <v>12:41</v>
      </c>
      <c r="O807" t="s">
        <v>3792</v>
      </c>
      <c r="P807" t="s">
        <v>3559</v>
      </c>
      <c r="Q807" t="s">
        <v>3834</v>
      </c>
      <c r="R807" s="4" t="str">
        <f t="shared" si="151"/>
        <v>2023-11-24</v>
      </c>
      <c r="S807" s="4" t="str">
        <f t="shared" si="152"/>
        <v>24</v>
      </c>
      <c r="T807" s="4" t="str">
        <f t="shared" si="153"/>
        <v>11</v>
      </c>
      <c r="U807" s="4" t="str">
        <f t="shared" si="154"/>
        <v>2023</v>
      </c>
      <c r="V807" t="str">
        <f t="shared" si="155"/>
        <v>17:03</v>
      </c>
      <c r="W807" t="s">
        <v>3792</v>
      </c>
      <c r="X807">
        <v>12648117315604</v>
      </c>
      <c r="Y807" s="2">
        <v>12648117315604</v>
      </c>
      <c r="Z807" t="s">
        <v>14</v>
      </c>
      <c r="AA807" t="s">
        <v>15</v>
      </c>
      <c r="AB807" t="s">
        <v>16</v>
      </c>
      <c r="AC807" t="s">
        <v>3816</v>
      </c>
      <c r="AD807" t="s">
        <v>17</v>
      </c>
      <c r="AE807" t="s">
        <v>18</v>
      </c>
      <c r="AF807" t="s">
        <v>3576</v>
      </c>
      <c r="AG807" t="s">
        <v>3577</v>
      </c>
    </row>
    <row r="808" spans="1:33" x14ac:dyDescent="0.25">
      <c r="A808" t="s">
        <v>12</v>
      </c>
      <c r="B808">
        <v>879892</v>
      </c>
      <c r="C808" t="s">
        <v>97</v>
      </c>
      <c r="D808" s="4" t="str">
        <f t="shared" si="144"/>
        <v>2023-11-20</v>
      </c>
      <c r="E808" s="2">
        <f t="shared" si="145"/>
        <v>0</v>
      </c>
      <c r="F808" s="2">
        <v>5</v>
      </c>
      <c r="G808" s="2" t="s">
        <v>3830</v>
      </c>
      <c r="H808" s="2">
        <v>2</v>
      </c>
      <c r="I808" s="2">
        <v>40</v>
      </c>
      <c r="J808" s="2">
        <f t="shared" si="146"/>
        <v>-38</v>
      </c>
      <c r="K808" s="4" t="str">
        <f t="shared" si="147"/>
        <v>20</v>
      </c>
      <c r="L808" s="4" t="str">
        <f t="shared" si="148"/>
        <v>11</v>
      </c>
      <c r="M808" s="4" t="str">
        <f t="shared" si="149"/>
        <v>2023</v>
      </c>
      <c r="N808" t="str">
        <f t="shared" si="150"/>
        <v>14:02</v>
      </c>
      <c r="O808" t="s">
        <v>3792</v>
      </c>
      <c r="P808" t="s">
        <v>3559</v>
      </c>
      <c r="Q808" t="s">
        <v>98</v>
      </c>
      <c r="R808" s="4" t="str">
        <f t="shared" si="151"/>
        <v>2023-11-20</v>
      </c>
      <c r="S808" s="4" t="str">
        <f t="shared" si="152"/>
        <v>20</v>
      </c>
      <c r="T808" s="4" t="str">
        <f t="shared" si="153"/>
        <v>11</v>
      </c>
      <c r="U808" s="4" t="str">
        <f t="shared" si="154"/>
        <v>2023</v>
      </c>
      <c r="V808" t="str">
        <f t="shared" si="155"/>
        <v>17:04</v>
      </c>
      <c r="W808" t="s">
        <v>3792</v>
      </c>
      <c r="X808">
        <v>381256599992</v>
      </c>
      <c r="Y808" s="2">
        <v>381256599992</v>
      </c>
      <c r="Z808" t="s">
        <v>99</v>
      </c>
      <c r="AA808" t="s">
        <v>100</v>
      </c>
      <c r="AB808" t="s">
        <v>94</v>
      </c>
      <c r="AC808" t="s">
        <v>3816</v>
      </c>
      <c r="AD808" t="s">
        <v>101</v>
      </c>
      <c r="AE808" t="s">
        <v>102</v>
      </c>
      <c r="AF808" t="s">
        <v>3581</v>
      </c>
      <c r="AG808" t="s">
        <v>3588</v>
      </c>
    </row>
    <row r="809" spans="1:33" x14ac:dyDescent="0.25">
      <c r="A809" t="s">
        <v>12</v>
      </c>
      <c r="B809">
        <v>880032</v>
      </c>
      <c r="C809" t="s">
        <v>90</v>
      </c>
      <c r="D809" s="4" t="str">
        <f t="shared" si="144"/>
        <v>2023-11-20</v>
      </c>
      <c r="E809" s="2">
        <f t="shared" si="145"/>
        <v>0</v>
      </c>
      <c r="F809" s="2">
        <v>5</v>
      </c>
      <c r="G809" s="2" t="s">
        <v>3830</v>
      </c>
      <c r="H809" s="2">
        <v>2</v>
      </c>
      <c r="I809" s="2">
        <v>40</v>
      </c>
      <c r="J809" s="2">
        <f t="shared" si="146"/>
        <v>-38</v>
      </c>
      <c r="K809" s="4" t="str">
        <f t="shared" si="147"/>
        <v>20</v>
      </c>
      <c r="L809" s="4" t="str">
        <f t="shared" si="148"/>
        <v>11</v>
      </c>
      <c r="M809" s="4" t="str">
        <f t="shared" si="149"/>
        <v>2023</v>
      </c>
      <c r="N809" t="str">
        <f t="shared" si="150"/>
        <v>17:56</v>
      </c>
      <c r="O809" t="s">
        <v>3792</v>
      </c>
      <c r="P809" t="s">
        <v>3559</v>
      </c>
      <c r="Q809" t="s">
        <v>91</v>
      </c>
      <c r="R809" s="4" t="str">
        <f t="shared" si="151"/>
        <v>2023-11-20</v>
      </c>
      <c r="S809" s="4" t="str">
        <f t="shared" si="152"/>
        <v>20</v>
      </c>
      <c r="T809" s="4" t="str">
        <f t="shared" si="153"/>
        <v>11</v>
      </c>
      <c r="U809" s="4" t="str">
        <f t="shared" si="154"/>
        <v>2023</v>
      </c>
      <c r="V809" t="str">
        <f t="shared" si="155"/>
        <v>20:04</v>
      </c>
      <c r="W809" t="s">
        <v>3792</v>
      </c>
      <c r="X809">
        <v>21098105994388</v>
      </c>
      <c r="Y809" s="2">
        <v>21098105994388</v>
      </c>
      <c r="Z809" t="s">
        <v>92</v>
      </c>
      <c r="AA809" t="s">
        <v>93</v>
      </c>
      <c r="AB809" t="s">
        <v>94</v>
      </c>
      <c r="AC809" t="s">
        <v>3816</v>
      </c>
      <c r="AD809" t="s">
        <v>95</v>
      </c>
      <c r="AE809" t="s">
        <v>96</v>
      </c>
      <c r="AF809" t="s">
        <v>3581</v>
      </c>
      <c r="AG809" t="s">
        <v>3588</v>
      </c>
    </row>
    <row r="810" spans="1:33" x14ac:dyDescent="0.25">
      <c r="A810" t="s">
        <v>12</v>
      </c>
      <c r="B810">
        <v>880078</v>
      </c>
      <c r="C810" t="s">
        <v>85</v>
      </c>
      <c r="D810" s="4" t="str">
        <f t="shared" si="144"/>
        <v>2023-11-20</v>
      </c>
      <c r="E810" s="2">
        <f t="shared" si="145"/>
        <v>1</v>
      </c>
      <c r="F810" s="2">
        <v>5</v>
      </c>
      <c r="G810" s="2" t="s">
        <v>3830</v>
      </c>
      <c r="H810" s="2">
        <v>2</v>
      </c>
      <c r="I810" s="2">
        <v>40</v>
      </c>
      <c r="J810" s="2">
        <f t="shared" si="146"/>
        <v>-38</v>
      </c>
      <c r="K810" s="4" t="str">
        <f t="shared" si="147"/>
        <v>20</v>
      </c>
      <c r="L810" s="4" t="str">
        <f t="shared" si="148"/>
        <v>11</v>
      </c>
      <c r="M810" s="4" t="str">
        <f t="shared" si="149"/>
        <v>2023</v>
      </c>
      <c r="N810" t="str">
        <f t="shared" si="150"/>
        <v>19:07</v>
      </c>
      <c r="O810" t="s">
        <v>3792</v>
      </c>
      <c r="P810" t="s">
        <v>3559</v>
      </c>
      <c r="Q810" t="s">
        <v>82</v>
      </c>
      <c r="R810" s="4" t="str">
        <f t="shared" si="151"/>
        <v>2023-11-21</v>
      </c>
      <c r="S810" s="4" t="str">
        <f t="shared" si="152"/>
        <v>21</v>
      </c>
      <c r="T810" s="4" t="str">
        <f t="shared" si="153"/>
        <v>11</v>
      </c>
      <c r="U810" s="4" t="str">
        <f t="shared" si="154"/>
        <v>2023</v>
      </c>
      <c r="V810" t="str">
        <f t="shared" si="155"/>
        <v>13:02</v>
      </c>
      <c r="W810" t="s">
        <v>3792</v>
      </c>
      <c r="X810">
        <v>21098057982612</v>
      </c>
      <c r="Y810" s="2">
        <v>21098057982612</v>
      </c>
      <c r="Z810" t="s">
        <v>86</v>
      </c>
      <c r="AA810" t="s">
        <v>87</v>
      </c>
      <c r="AB810" t="s">
        <v>16</v>
      </c>
      <c r="AC810" t="s">
        <v>3816</v>
      </c>
      <c r="AD810" t="s">
        <v>88</v>
      </c>
      <c r="AE810" t="s">
        <v>89</v>
      </c>
      <c r="AF810" t="s">
        <v>2221</v>
      </c>
      <c r="AG810" t="s">
        <v>3589</v>
      </c>
    </row>
    <row r="811" spans="1:33" x14ac:dyDescent="0.25">
      <c r="A811" t="s">
        <v>12</v>
      </c>
      <c r="B811">
        <v>880098</v>
      </c>
      <c r="C811" t="s">
        <v>81</v>
      </c>
      <c r="D811" s="4" t="str">
        <f t="shared" si="144"/>
        <v>2023-11-20</v>
      </c>
      <c r="E811" s="2">
        <f t="shared" si="145"/>
        <v>1</v>
      </c>
      <c r="F811" s="2">
        <v>5</v>
      </c>
      <c r="G811" s="2" t="s">
        <v>3830</v>
      </c>
      <c r="H811" s="2">
        <v>2</v>
      </c>
      <c r="I811" s="2">
        <v>40</v>
      </c>
      <c r="J811" s="2">
        <f t="shared" si="146"/>
        <v>-38</v>
      </c>
      <c r="K811" s="4" t="str">
        <f t="shared" si="147"/>
        <v>20</v>
      </c>
      <c r="L811" s="4" t="str">
        <f t="shared" si="148"/>
        <v>11</v>
      </c>
      <c r="M811" s="4" t="str">
        <f t="shared" si="149"/>
        <v>2023</v>
      </c>
      <c r="N811" t="str">
        <f t="shared" si="150"/>
        <v>19:25</v>
      </c>
      <c r="O811" t="s">
        <v>3792</v>
      </c>
      <c r="P811" t="s">
        <v>3559</v>
      </c>
      <c r="Q811" t="s">
        <v>82</v>
      </c>
      <c r="R811" s="4" t="str">
        <f t="shared" si="151"/>
        <v>2023-11-21</v>
      </c>
      <c r="S811" s="4" t="str">
        <f t="shared" si="152"/>
        <v>21</v>
      </c>
      <c r="T811" s="4" t="str">
        <f t="shared" si="153"/>
        <v>11</v>
      </c>
      <c r="U811" s="4" t="str">
        <f t="shared" si="154"/>
        <v>2023</v>
      </c>
      <c r="V811" t="str">
        <f t="shared" si="155"/>
        <v>13:02</v>
      </c>
      <c r="W811" t="s">
        <v>3792</v>
      </c>
      <c r="X811">
        <v>9803675519124</v>
      </c>
      <c r="Y811" s="2">
        <v>9803675519124</v>
      </c>
      <c r="Z811" t="s">
        <v>83</v>
      </c>
      <c r="AA811" t="s">
        <v>84</v>
      </c>
      <c r="AB811" t="s">
        <v>16</v>
      </c>
      <c r="AC811" t="s">
        <v>3816</v>
      </c>
      <c r="AD811" t="s">
        <v>3790</v>
      </c>
      <c r="AE811" t="s">
        <v>3791</v>
      </c>
      <c r="AF811" t="s">
        <v>3576</v>
      </c>
      <c r="AG811" t="s">
        <v>3577</v>
      </c>
    </row>
    <row r="812" spans="1:33" x14ac:dyDescent="0.25">
      <c r="A812" t="s">
        <v>12</v>
      </c>
      <c r="B812">
        <v>880304</v>
      </c>
      <c r="C812" t="s">
        <v>75</v>
      </c>
      <c r="D812" s="4" t="str">
        <f t="shared" si="144"/>
        <v>2023-11-21</v>
      </c>
      <c r="E812" s="2">
        <f t="shared" si="145"/>
        <v>0</v>
      </c>
      <c r="F812" s="2">
        <v>5</v>
      </c>
      <c r="G812" s="2" t="s">
        <v>3830</v>
      </c>
      <c r="H812" s="2">
        <v>2</v>
      </c>
      <c r="I812" s="2">
        <v>40</v>
      </c>
      <c r="J812" s="2">
        <f t="shared" si="146"/>
        <v>-38</v>
      </c>
      <c r="K812" s="4" t="str">
        <f t="shared" si="147"/>
        <v>21</v>
      </c>
      <c r="L812" s="4" t="str">
        <f t="shared" si="148"/>
        <v>11</v>
      </c>
      <c r="M812" s="4" t="str">
        <f t="shared" si="149"/>
        <v>2023</v>
      </c>
      <c r="N812" t="str">
        <f t="shared" si="150"/>
        <v>11:38</v>
      </c>
      <c r="O812" t="s">
        <v>3792</v>
      </c>
      <c r="P812" t="s">
        <v>3559</v>
      </c>
      <c r="Q812" t="s">
        <v>76</v>
      </c>
      <c r="R812" s="4" t="str">
        <f t="shared" si="151"/>
        <v>2023-11-21</v>
      </c>
      <c r="S812" s="4" t="str">
        <f t="shared" si="152"/>
        <v>21</v>
      </c>
      <c r="T812" s="4" t="str">
        <f t="shared" si="153"/>
        <v>11</v>
      </c>
      <c r="U812" s="4" t="str">
        <f t="shared" si="154"/>
        <v>2023</v>
      </c>
      <c r="V812" t="str">
        <f t="shared" si="155"/>
        <v>14:03</v>
      </c>
      <c r="W812" t="s">
        <v>3792</v>
      </c>
      <c r="X812">
        <v>10752328133652</v>
      </c>
      <c r="Y812" s="2">
        <v>10752328133652</v>
      </c>
      <c r="Z812" t="s">
        <v>77</v>
      </c>
      <c r="AA812" t="s">
        <v>78</v>
      </c>
      <c r="AB812" t="s">
        <v>16</v>
      </c>
      <c r="AC812" t="s">
        <v>3816</v>
      </c>
      <c r="AD812" t="s">
        <v>79</v>
      </c>
      <c r="AE812" t="s">
        <v>80</v>
      </c>
      <c r="AF812" t="s">
        <v>2221</v>
      </c>
      <c r="AG812" t="s">
        <v>3584</v>
      </c>
    </row>
    <row r="813" spans="1:33" x14ac:dyDescent="0.25">
      <c r="A813" t="s">
        <v>12</v>
      </c>
      <c r="B813">
        <v>880637</v>
      </c>
      <c r="C813" t="s">
        <v>38</v>
      </c>
      <c r="D813" s="4" t="str">
        <f t="shared" si="144"/>
        <v>2023-11-21</v>
      </c>
      <c r="E813" s="2">
        <f>R813-D813</f>
        <v>1</v>
      </c>
      <c r="F813" s="2">
        <v>5</v>
      </c>
      <c r="G813" s="2" t="s">
        <v>3830</v>
      </c>
      <c r="H813" s="2">
        <v>2</v>
      </c>
      <c r="I813" s="2">
        <v>40</v>
      </c>
      <c r="J813" s="2">
        <f t="shared" si="146"/>
        <v>-38</v>
      </c>
      <c r="K813" s="4" t="str">
        <f t="shared" si="147"/>
        <v>21</v>
      </c>
      <c r="L813" s="4" t="str">
        <f t="shared" si="148"/>
        <v>11</v>
      </c>
      <c r="M813" s="4" t="str">
        <f t="shared" si="149"/>
        <v>2023</v>
      </c>
      <c r="N813" t="str">
        <f t="shared" si="150"/>
        <v>20:25</v>
      </c>
      <c r="O813" t="s">
        <v>3792</v>
      </c>
      <c r="P813" t="s">
        <v>3559</v>
      </c>
      <c r="Q813" t="s">
        <v>39</v>
      </c>
      <c r="R813" s="4" t="str">
        <f t="shared" si="151"/>
        <v>2023-11-22</v>
      </c>
      <c r="S813" s="4" t="str">
        <f t="shared" si="152"/>
        <v>22</v>
      </c>
      <c r="T813" s="4" t="str">
        <f t="shared" si="153"/>
        <v>11</v>
      </c>
      <c r="U813" s="4" t="str">
        <f t="shared" si="154"/>
        <v>2023</v>
      </c>
      <c r="V813" t="str">
        <f t="shared" si="155"/>
        <v>12:29</v>
      </c>
      <c r="W813" t="s">
        <v>3792</v>
      </c>
      <c r="X813">
        <v>10225849858836</v>
      </c>
      <c r="Y813" s="2">
        <v>10225849858836</v>
      </c>
      <c r="Z813" t="s">
        <v>40</v>
      </c>
      <c r="AA813" t="s">
        <v>41</v>
      </c>
      <c r="AB813" t="s">
        <v>16</v>
      </c>
      <c r="AC813" t="s">
        <v>3816</v>
      </c>
      <c r="AD813" t="s">
        <v>42</v>
      </c>
      <c r="AE813" t="s">
        <v>43</v>
      </c>
      <c r="AF813" t="s">
        <v>3576</v>
      </c>
      <c r="AG813" t="s">
        <v>3577</v>
      </c>
    </row>
    <row r="814" spans="1:33" x14ac:dyDescent="0.25">
      <c r="A814" t="s">
        <v>12</v>
      </c>
      <c r="B814">
        <v>880829</v>
      </c>
      <c r="C814" t="s">
        <v>3835</v>
      </c>
      <c r="D814" s="4" t="str">
        <f t="shared" si="144"/>
        <v>2023-11-22</v>
      </c>
      <c r="E814" s="2">
        <f t="shared" ref="E814:E830" si="156">R814-D814</f>
        <v>0</v>
      </c>
      <c r="F814" s="2">
        <v>5</v>
      </c>
      <c r="G814" s="2" t="s">
        <v>3830</v>
      </c>
      <c r="H814" s="2">
        <v>2</v>
      </c>
      <c r="I814" s="2">
        <v>40</v>
      </c>
      <c r="J814" s="2">
        <f t="shared" si="146"/>
        <v>-38</v>
      </c>
      <c r="K814" s="4" t="str">
        <f t="shared" ref="K814:K830" si="157">MID(D814,9,2)</f>
        <v>22</v>
      </c>
      <c r="L814" s="4" t="str">
        <f t="shared" ref="L814:L830" si="158">MID(D814,6,2)</f>
        <v>11</v>
      </c>
      <c r="M814" s="4" t="str">
        <f t="shared" ref="M814:M830" si="159">MID(D814,1,4)</f>
        <v>2023</v>
      </c>
      <c r="N814" t="str">
        <f t="shared" ref="N814:N830" si="160">MID(C814,12,5)</f>
        <v>14:48</v>
      </c>
      <c r="O814" t="s">
        <v>3792</v>
      </c>
      <c r="P814" t="s">
        <v>3559</v>
      </c>
      <c r="Q814" t="s">
        <v>3852</v>
      </c>
      <c r="R814" s="4" t="str">
        <f t="shared" ref="R814" si="161">MID(Q814,1,10)</f>
        <v>2023-11-22</v>
      </c>
      <c r="S814" s="4" t="str">
        <f t="shared" ref="S814" si="162">MID(R814,9,2)</f>
        <v>22</v>
      </c>
      <c r="T814" s="4" t="str">
        <f t="shared" ref="T814" si="163">MID(R814,6,2)</f>
        <v>11</v>
      </c>
      <c r="U814" s="4" t="str">
        <f t="shared" ref="U814" si="164">MID(R814,1,4)</f>
        <v>2023</v>
      </c>
      <c r="V814" t="str">
        <f t="shared" ref="V814" si="165">MID(Q814,12,5)</f>
        <v>17:02</v>
      </c>
      <c r="W814" t="s">
        <v>3792</v>
      </c>
      <c r="X814">
        <v>10225849858836</v>
      </c>
      <c r="Y814" s="2">
        <v>10225849858836</v>
      </c>
      <c r="Z814" t="s">
        <v>40</v>
      </c>
      <c r="AA814" t="s">
        <v>41</v>
      </c>
      <c r="AB814" t="s">
        <v>16</v>
      </c>
      <c r="AC814" t="s">
        <v>3816</v>
      </c>
      <c r="AD814" t="s">
        <v>42</v>
      </c>
      <c r="AE814" t="s">
        <v>3884</v>
      </c>
      <c r="AF814" t="s">
        <v>3576</v>
      </c>
      <c r="AG814" t="s">
        <v>3577</v>
      </c>
    </row>
    <row r="815" spans="1:33" x14ac:dyDescent="0.25">
      <c r="A815" t="s">
        <v>12</v>
      </c>
      <c r="B815">
        <v>880951</v>
      </c>
      <c r="C815" t="s">
        <v>3836</v>
      </c>
      <c r="D815" s="4" t="str">
        <f t="shared" si="144"/>
        <v>2023-11-22</v>
      </c>
      <c r="E815" s="2">
        <f t="shared" si="156"/>
        <v>2</v>
      </c>
      <c r="F815" s="2">
        <v>5</v>
      </c>
      <c r="G815" s="2" t="s">
        <v>3830</v>
      </c>
      <c r="H815" s="2">
        <v>2</v>
      </c>
      <c r="I815" s="2">
        <v>40</v>
      </c>
      <c r="J815" s="2">
        <f t="shared" si="146"/>
        <v>-38</v>
      </c>
      <c r="K815" s="4" t="str">
        <f t="shared" si="157"/>
        <v>22</v>
      </c>
      <c r="L815" s="4" t="str">
        <f t="shared" si="158"/>
        <v>11</v>
      </c>
      <c r="M815" s="4" t="str">
        <f t="shared" si="159"/>
        <v>2023</v>
      </c>
      <c r="N815" t="str">
        <f t="shared" si="160"/>
        <v>17:39</v>
      </c>
      <c r="O815" t="s">
        <v>3792</v>
      </c>
      <c r="P815" t="s">
        <v>3559</v>
      </c>
      <c r="Q815" t="s">
        <v>3853</v>
      </c>
      <c r="R815" s="4" t="str">
        <f t="shared" ref="R815:R830" si="166">MID(Q815,1,10)</f>
        <v>2023-11-24</v>
      </c>
      <c r="S815" s="4" t="str">
        <f t="shared" ref="S815:S830" si="167">MID(R815,9,2)</f>
        <v>24</v>
      </c>
      <c r="T815" s="4" t="str">
        <f t="shared" ref="T815:T830" si="168">MID(R815,6,2)</f>
        <v>11</v>
      </c>
      <c r="U815" s="4" t="str">
        <f t="shared" ref="U815:U830" si="169">MID(R815,1,4)</f>
        <v>2023</v>
      </c>
      <c r="V815" t="str">
        <f t="shared" ref="V815:V830" si="170">MID(Q815,12,5)</f>
        <v>13:02</v>
      </c>
      <c r="W815" t="s">
        <v>3792</v>
      </c>
      <c r="X815">
        <v>21164314806420</v>
      </c>
      <c r="Y815" s="2">
        <v>21164314806420</v>
      </c>
      <c r="Z815" t="s">
        <v>3865</v>
      </c>
      <c r="AA815" t="s">
        <v>3870</v>
      </c>
      <c r="AB815" t="s">
        <v>16</v>
      </c>
      <c r="AC815" t="s">
        <v>3816</v>
      </c>
      <c r="AD815" t="s">
        <v>3875</v>
      </c>
      <c r="AE815" t="s">
        <v>3885</v>
      </c>
      <c r="AF815" t="s">
        <v>2221</v>
      </c>
      <c r="AG815" t="s">
        <v>3585</v>
      </c>
    </row>
    <row r="816" spans="1:33" x14ac:dyDescent="0.25">
      <c r="A816" t="s">
        <v>12</v>
      </c>
      <c r="B816">
        <v>881279</v>
      </c>
      <c r="C816" t="s">
        <v>3837</v>
      </c>
      <c r="D816" s="4" t="str">
        <f t="shared" si="144"/>
        <v>2023-11-23</v>
      </c>
      <c r="E816" s="2">
        <f t="shared" si="156"/>
        <v>0</v>
      </c>
      <c r="F816" s="2">
        <v>5</v>
      </c>
      <c r="G816" s="2" t="s">
        <v>3830</v>
      </c>
      <c r="H816" s="2">
        <v>2</v>
      </c>
      <c r="I816" s="2">
        <v>40</v>
      </c>
      <c r="J816" s="2">
        <f t="shared" si="146"/>
        <v>-38</v>
      </c>
      <c r="K816" s="4" t="str">
        <f t="shared" si="157"/>
        <v>23</v>
      </c>
      <c r="L816" s="4" t="str">
        <f t="shared" si="158"/>
        <v>11</v>
      </c>
      <c r="M816" s="4" t="str">
        <f t="shared" si="159"/>
        <v>2023</v>
      </c>
      <c r="N816" t="str">
        <f t="shared" si="160"/>
        <v>15:24</v>
      </c>
      <c r="O816" t="s">
        <v>3792</v>
      </c>
      <c r="P816" t="s">
        <v>3559</v>
      </c>
      <c r="Q816" t="s">
        <v>3854</v>
      </c>
      <c r="R816" s="4" t="str">
        <f t="shared" si="166"/>
        <v>2023-11-23</v>
      </c>
      <c r="S816" s="4" t="str">
        <f t="shared" si="167"/>
        <v>23</v>
      </c>
      <c r="T816" s="4" t="str">
        <f t="shared" si="168"/>
        <v>11</v>
      </c>
      <c r="U816" s="4" t="str">
        <f t="shared" si="169"/>
        <v>2023</v>
      </c>
      <c r="V816" t="str">
        <f t="shared" si="170"/>
        <v>19:02</v>
      </c>
      <c r="W816" t="s">
        <v>3792</v>
      </c>
      <c r="X816">
        <v>423985642011</v>
      </c>
      <c r="Y816" s="2">
        <v>423985642011</v>
      </c>
      <c r="Z816" t="s">
        <v>3866</v>
      </c>
      <c r="AA816" t="s">
        <v>3871</v>
      </c>
      <c r="AB816" t="s">
        <v>35</v>
      </c>
      <c r="AC816" t="s">
        <v>3816</v>
      </c>
      <c r="AD816" t="s">
        <v>3876</v>
      </c>
      <c r="AE816" t="s">
        <v>3886</v>
      </c>
      <c r="AF816" t="s">
        <v>2221</v>
      </c>
      <c r="AG816" t="s">
        <v>3579</v>
      </c>
    </row>
    <row r="817" spans="1:33" x14ac:dyDescent="0.25">
      <c r="A817" t="s">
        <v>12</v>
      </c>
      <c r="B817">
        <v>881488</v>
      </c>
      <c r="C817" t="s">
        <v>3838</v>
      </c>
      <c r="D817" s="4" t="str">
        <f t="shared" si="144"/>
        <v>2023-11-23</v>
      </c>
      <c r="E817" s="2">
        <f t="shared" si="156"/>
        <v>1</v>
      </c>
      <c r="F817" s="2">
        <v>5</v>
      </c>
      <c r="G817" s="2" t="s">
        <v>3830</v>
      </c>
      <c r="H817" s="2">
        <v>2</v>
      </c>
      <c r="I817" s="2">
        <v>40</v>
      </c>
      <c r="J817" s="2">
        <f t="shared" si="146"/>
        <v>-38</v>
      </c>
      <c r="K817" s="4" t="str">
        <f t="shared" si="157"/>
        <v>23</v>
      </c>
      <c r="L817" s="4" t="str">
        <f t="shared" si="158"/>
        <v>11</v>
      </c>
      <c r="M817" s="4" t="str">
        <f t="shared" si="159"/>
        <v>2023</v>
      </c>
      <c r="N817" t="str">
        <f t="shared" si="160"/>
        <v>21:00</v>
      </c>
      <c r="O817" t="s">
        <v>3792</v>
      </c>
      <c r="P817" t="s">
        <v>3559</v>
      </c>
      <c r="Q817" t="s">
        <v>3853</v>
      </c>
      <c r="R817" s="4" t="str">
        <f t="shared" si="166"/>
        <v>2023-11-24</v>
      </c>
      <c r="S817" s="4" t="str">
        <f t="shared" si="167"/>
        <v>24</v>
      </c>
      <c r="T817" s="4" t="str">
        <f t="shared" si="168"/>
        <v>11</v>
      </c>
      <c r="U817" s="4" t="str">
        <f t="shared" si="169"/>
        <v>2023</v>
      </c>
      <c r="V817" t="str">
        <f t="shared" si="170"/>
        <v>13:02</v>
      </c>
      <c r="W817" t="s">
        <v>3792</v>
      </c>
      <c r="X817">
        <v>10225849858836</v>
      </c>
      <c r="Y817" s="2">
        <v>10225849858836</v>
      </c>
      <c r="Z817" t="s">
        <v>40</v>
      </c>
      <c r="AA817" t="s">
        <v>41</v>
      </c>
      <c r="AB817" t="s">
        <v>16</v>
      </c>
      <c r="AC817" t="s">
        <v>3816</v>
      </c>
      <c r="AD817" t="s">
        <v>42</v>
      </c>
      <c r="AE817" t="s">
        <v>3887</v>
      </c>
      <c r="AF817" t="s">
        <v>3576</v>
      </c>
      <c r="AG817" t="s">
        <v>3577</v>
      </c>
    </row>
    <row r="818" spans="1:33" x14ac:dyDescent="0.25">
      <c r="A818" t="s">
        <v>12</v>
      </c>
      <c r="B818">
        <v>881743</v>
      </c>
      <c r="C818" t="s">
        <v>3839</v>
      </c>
      <c r="D818" s="4" t="str">
        <f t="shared" si="144"/>
        <v>2023-11-24</v>
      </c>
      <c r="E818" s="2">
        <f t="shared" si="156"/>
        <v>0</v>
      </c>
      <c r="F818" s="2">
        <v>5</v>
      </c>
      <c r="G818" s="2" t="s">
        <v>3830</v>
      </c>
      <c r="H818" s="2">
        <v>2</v>
      </c>
      <c r="I818" s="2">
        <v>40</v>
      </c>
      <c r="J818" s="2">
        <f t="shared" si="146"/>
        <v>-38</v>
      </c>
      <c r="K818" s="4" t="str">
        <f t="shared" si="157"/>
        <v>24</v>
      </c>
      <c r="L818" s="4" t="str">
        <f t="shared" si="158"/>
        <v>11</v>
      </c>
      <c r="M818" s="4" t="str">
        <f t="shared" si="159"/>
        <v>2023</v>
      </c>
      <c r="N818" t="str">
        <f t="shared" si="160"/>
        <v>14:13</v>
      </c>
      <c r="O818" t="s">
        <v>3792</v>
      </c>
      <c r="P818" t="s">
        <v>3559</v>
      </c>
      <c r="Q818" t="s">
        <v>3855</v>
      </c>
      <c r="R818" s="4" t="str">
        <f t="shared" si="166"/>
        <v>2023-11-24</v>
      </c>
      <c r="S818" s="4" t="str">
        <f t="shared" si="167"/>
        <v>24</v>
      </c>
      <c r="T818" s="4" t="str">
        <f t="shared" si="168"/>
        <v>11</v>
      </c>
      <c r="U818" s="4" t="str">
        <f t="shared" si="169"/>
        <v>2023</v>
      </c>
      <c r="V818" t="str">
        <f t="shared" si="170"/>
        <v>16:03</v>
      </c>
      <c r="W818" t="s">
        <v>3792</v>
      </c>
      <c r="X818">
        <v>10225849858836</v>
      </c>
      <c r="Y818" s="2">
        <v>10225849858836</v>
      </c>
      <c r="Z818" t="s">
        <v>40</v>
      </c>
      <c r="AA818" t="s">
        <v>41</v>
      </c>
      <c r="AB818" t="s">
        <v>16</v>
      </c>
      <c r="AC818" t="s">
        <v>3816</v>
      </c>
      <c r="AD818" t="s">
        <v>42</v>
      </c>
      <c r="AE818" t="s">
        <v>3888</v>
      </c>
      <c r="AF818" t="s">
        <v>3576</v>
      </c>
      <c r="AG818" t="s">
        <v>3577</v>
      </c>
    </row>
    <row r="819" spans="1:33" x14ac:dyDescent="0.25">
      <c r="A819" t="s">
        <v>12</v>
      </c>
      <c r="B819">
        <v>881974</v>
      </c>
      <c r="C819" t="s">
        <v>3840</v>
      </c>
      <c r="D819" s="4" t="str">
        <f t="shared" si="144"/>
        <v>2023-11-24</v>
      </c>
      <c r="E819" s="2">
        <f t="shared" si="156"/>
        <v>3</v>
      </c>
      <c r="F819" s="2">
        <v>5</v>
      </c>
      <c r="G819" s="2" t="s">
        <v>3830</v>
      </c>
      <c r="H819" s="2">
        <v>2</v>
      </c>
      <c r="I819" s="2">
        <v>40</v>
      </c>
      <c r="J819" s="2">
        <f t="shared" si="146"/>
        <v>-38</v>
      </c>
      <c r="K819" s="4" t="str">
        <f t="shared" si="157"/>
        <v>24</v>
      </c>
      <c r="L819" s="4" t="str">
        <f t="shared" si="158"/>
        <v>11</v>
      </c>
      <c r="M819" s="4" t="str">
        <f t="shared" si="159"/>
        <v>2023</v>
      </c>
      <c r="N819" t="str">
        <f t="shared" si="160"/>
        <v>21:42</v>
      </c>
      <c r="O819" t="s">
        <v>3792</v>
      </c>
      <c r="P819" t="s">
        <v>3559</v>
      </c>
      <c r="Q819" t="s">
        <v>3856</v>
      </c>
      <c r="R819" s="4" t="str">
        <f t="shared" si="166"/>
        <v>2023-11-27</v>
      </c>
      <c r="S819" s="4" t="str">
        <f t="shared" si="167"/>
        <v>27</v>
      </c>
      <c r="T819" s="4" t="str">
        <f t="shared" si="168"/>
        <v>11</v>
      </c>
      <c r="U819" s="4" t="str">
        <f t="shared" si="169"/>
        <v>2023</v>
      </c>
      <c r="V819" t="str">
        <f t="shared" si="170"/>
        <v>19:03</v>
      </c>
      <c r="W819" t="s">
        <v>3792</v>
      </c>
      <c r="X819">
        <v>10225849858836</v>
      </c>
      <c r="Y819" s="2">
        <v>10225849858836</v>
      </c>
      <c r="Z819" t="s">
        <v>40</v>
      </c>
      <c r="AA819" t="s">
        <v>41</v>
      </c>
      <c r="AB819" t="s">
        <v>16</v>
      </c>
      <c r="AC819" t="s">
        <v>3816</v>
      </c>
      <c r="AD819" t="s">
        <v>42</v>
      </c>
      <c r="AE819" t="s">
        <v>3889</v>
      </c>
      <c r="AF819" t="s">
        <v>3576</v>
      </c>
      <c r="AG819" t="s">
        <v>3577</v>
      </c>
    </row>
    <row r="820" spans="1:33" x14ac:dyDescent="0.25">
      <c r="A820" t="s">
        <v>12</v>
      </c>
      <c r="B820">
        <v>882273</v>
      </c>
      <c r="C820" t="s">
        <v>3841</v>
      </c>
      <c r="D820" s="4" t="str">
        <f t="shared" si="144"/>
        <v>2023-11-27</v>
      </c>
      <c r="E820" s="2">
        <f t="shared" si="156"/>
        <v>3</v>
      </c>
      <c r="F820" s="2">
        <v>5</v>
      </c>
      <c r="G820" s="2" t="s">
        <v>3830</v>
      </c>
      <c r="H820" s="2">
        <v>2</v>
      </c>
      <c r="I820" s="2">
        <v>40</v>
      </c>
      <c r="J820" s="2">
        <f t="shared" si="146"/>
        <v>-38</v>
      </c>
      <c r="K820" s="4" t="str">
        <f t="shared" si="157"/>
        <v>27</v>
      </c>
      <c r="L820" s="4" t="str">
        <f t="shared" si="158"/>
        <v>11</v>
      </c>
      <c r="M820" s="4" t="str">
        <f t="shared" si="159"/>
        <v>2023</v>
      </c>
      <c r="N820" t="str">
        <f t="shared" si="160"/>
        <v>15:08</v>
      </c>
      <c r="O820" t="s">
        <v>3792</v>
      </c>
      <c r="P820" t="s">
        <v>3559</v>
      </c>
      <c r="Q820" t="s">
        <v>3857</v>
      </c>
      <c r="R820" s="4" t="str">
        <f t="shared" si="166"/>
        <v>2023-11-30</v>
      </c>
      <c r="S820" s="4" t="str">
        <f t="shared" si="167"/>
        <v>30</v>
      </c>
      <c r="T820" s="4" t="str">
        <f t="shared" si="168"/>
        <v>11</v>
      </c>
      <c r="U820" s="4" t="str">
        <f t="shared" si="169"/>
        <v>2023</v>
      </c>
      <c r="V820" t="str">
        <f t="shared" si="170"/>
        <v>13:02</v>
      </c>
      <c r="W820" t="s">
        <v>3792</v>
      </c>
      <c r="X820">
        <v>9673272229908</v>
      </c>
      <c r="Y820" s="2">
        <v>9673272229908</v>
      </c>
      <c r="Z820" t="s">
        <v>197</v>
      </c>
      <c r="AA820" t="s">
        <v>198</v>
      </c>
      <c r="AB820" t="s">
        <v>16</v>
      </c>
      <c r="AC820" t="s">
        <v>3816</v>
      </c>
      <c r="AD820" t="s">
        <v>3877</v>
      </c>
      <c r="AE820" t="s">
        <v>3890</v>
      </c>
      <c r="AF820" t="s">
        <v>3576</v>
      </c>
      <c r="AG820" t="s">
        <v>3585</v>
      </c>
    </row>
    <row r="821" spans="1:33" x14ac:dyDescent="0.25">
      <c r="A821" t="s">
        <v>12</v>
      </c>
      <c r="B821">
        <v>882300</v>
      </c>
      <c r="C821" t="s">
        <v>3842</v>
      </c>
      <c r="D821" s="4" t="str">
        <f t="shared" si="144"/>
        <v>2023-11-27</v>
      </c>
      <c r="E821" s="2">
        <f t="shared" si="156"/>
        <v>0</v>
      </c>
      <c r="F821" s="2">
        <v>5</v>
      </c>
      <c r="G821" s="2" t="s">
        <v>3830</v>
      </c>
      <c r="H821" s="2">
        <v>2</v>
      </c>
      <c r="I821" s="2">
        <v>40</v>
      </c>
      <c r="J821" s="2">
        <f t="shared" si="146"/>
        <v>-38</v>
      </c>
      <c r="K821" s="4" t="str">
        <f t="shared" si="157"/>
        <v>27</v>
      </c>
      <c r="L821" s="4" t="str">
        <f t="shared" si="158"/>
        <v>11</v>
      </c>
      <c r="M821" s="4" t="str">
        <f t="shared" si="159"/>
        <v>2023</v>
      </c>
      <c r="N821" t="str">
        <f t="shared" si="160"/>
        <v>15:51</v>
      </c>
      <c r="O821" t="s">
        <v>3792</v>
      </c>
      <c r="P821" t="s">
        <v>3559</v>
      </c>
      <c r="Q821" t="s">
        <v>3856</v>
      </c>
      <c r="R821" s="4" t="str">
        <f t="shared" si="166"/>
        <v>2023-11-27</v>
      </c>
      <c r="S821" s="4" t="str">
        <f t="shared" si="167"/>
        <v>27</v>
      </c>
      <c r="T821" s="4" t="str">
        <f t="shared" si="168"/>
        <v>11</v>
      </c>
      <c r="U821" s="4" t="str">
        <f t="shared" si="169"/>
        <v>2023</v>
      </c>
      <c r="V821" t="str">
        <f t="shared" si="170"/>
        <v>19:03</v>
      </c>
      <c r="W821" t="s">
        <v>3792</v>
      </c>
      <c r="X821">
        <v>10225849858836</v>
      </c>
      <c r="Y821" s="2">
        <v>10225849858836</v>
      </c>
      <c r="Z821" t="s">
        <v>40</v>
      </c>
      <c r="AA821" t="s">
        <v>41</v>
      </c>
      <c r="AB821" t="s">
        <v>16</v>
      </c>
      <c r="AC821" t="s">
        <v>3816</v>
      </c>
      <c r="AD821" t="s">
        <v>42</v>
      </c>
      <c r="AE821" t="s">
        <v>3891</v>
      </c>
      <c r="AF821" t="s">
        <v>3576</v>
      </c>
      <c r="AG821" t="s">
        <v>3577</v>
      </c>
    </row>
    <row r="822" spans="1:33" x14ac:dyDescent="0.25">
      <c r="A822" t="s">
        <v>12</v>
      </c>
      <c r="B822">
        <v>882304</v>
      </c>
      <c r="C822" t="s">
        <v>3843</v>
      </c>
      <c r="D822" s="4" t="str">
        <f t="shared" si="144"/>
        <v>2023-11-27</v>
      </c>
      <c r="E822" s="2">
        <f t="shared" si="156"/>
        <v>0</v>
      </c>
      <c r="F822" s="2">
        <v>5</v>
      </c>
      <c r="G822" s="2" t="s">
        <v>3830</v>
      </c>
      <c r="H822" s="2">
        <v>2</v>
      </c>
      <c r="I822" s="2">
        <v>40</v>
      </c>
      <c r="J822" s="2">
        <f t="shared" si="146"/>
        <v>-38</v>
      </c>
      <c r="K822" s="4" t="str">
        <f t="shared" si="157"/>
        <v>27</v>
      </c>
      <c r="L822" s="4" t="str">
        <f t="shared" si="158"/>
        <v>11</v>
      </c>
      <c r="M822" s="4" t="str">
        <f t="shared" si="159"/>
        <v>2023</v>
      </c>
      <c r="N822" t="str">
        <f t="shared" si="160"/>
        <v>16:03</v>
      </c>
      <c r="O822" t="s">
        <v>3792</v>
      </c>
      <c r="P822" t="s">
        <v>3559</v>
      </c>
      <c r="Q822" t="s">
        <v>3858</v>
      </c>
      <c r="R822" s="4" t="str">
        <f t="shared" si="166"/>
        <v>2023-11-27</v>
      </c>
      <c r="S822" s="4" t="str">
        <f t="shared" si="167"/>
        <v>27</v>
      </c>
      <c r="T822" s="4" t="str">
        <f t="shared" si="168"/>
        <v>11</v>
      </c>
      <c r="U822" s="4" t="str">
        <f t="shared" si="169"/>
        <v>2023</v>
      </c>
      <c r="V822" t="str">
        <f t="shared" si="170"/>
        <v>19:03</v>
      </c>
      <c r="W822" t="s">
        <v>3792</v>
      </c>
      <c r="X822">
        <v>21282396370324</v>
      </c>
      <c r="Y822" s="2">
        <v>21282396370324</v>
      </c>
      <c r="Z822" t="s">
        <v>3867</v>
      </c>
      <c r="AA822" t="s">
        <v>3872</v>
      </c>
      <c r="AB822" t="s">
        <v>16</v>
      </c>
      <c r="AC822" t="s">
        <v>3816</v>
      </c>
      <c r="AD822" t="s">
        <v>3878</v>
      </c>
      <c r="AE822" t="s">
        <v>3892</v>
      </c>
      <c r="AF822" t="s">
        <v>2221</v>
      </c>
      <c r="AG822" t="s">
        <v>3584</v>
      </c>
    </row>
    <row r="823" spans="1:33" x14ac:dyDescent="0.25">
      <c r="A823" t="s">
        <v>12</v>
      </c>
      <c r="B823">
        <v>882330</v>
      </c>
      <c r="C823" t="s">
        <v>3844</v>
      </c>
      <c r="D823" s="4" t="str">
        <f t="shared" si="144"/>
        <v>2023-11-27</v>
      </c>
      <c r="E823" s="2">
        <f t="shared" si="156"/>
        <v>0</v>
      </c>
      <c r="F823" s="2">
        <v>5</v>
      </c>
      <c r="G823" s="2" t="s">
        <v>3830</v>
      </c>
      <c r="H823" s="2">
        <v>2</v>
      </c>
      <c r="I823" s="2">
        <v>40</v>
      </c>
      <c r="J823" s="2">
        <f t="shared" si="146"/>
        <v>-38</v>
      </c>
      <c r="K823" s="4" t="str">
        <f t="shared" si="157"/>
        <v>27</v>
      </c>
      <c r="L823" s="4" t="str">
        <f t="shared" si="158"/>
        <v>11</v>
      </c>
      <c r="M823" s="4" t="str">
        <f t="shared" si="159"/>
        <v>2023</v>
      </c>
      <c r="N823" t="str">
        <f t="shared" si="160"/>
        <v>16:20</v>
      </c>
      <c r="O823" t="s">
        <v>3792</v>
      </c>
      <c r="P823" t="s">
        <v>3559</v>
      </c>
      <c r="Q823" t="s">
        <v>3858</v>
      </c>
      <c r="R823" s="4" t="str">
        <f t="shared" si="166"/>
        <v>2023-11-27</v>
      </c>
      <c r="S823" s="4" t="str">
        <f t="shared" si="167"/>
        <v>27</v>
      </c>
      <c r="T823" s="4" t="str">
        <f t="shared" si="168"/>
        <v>11</v>
      </c>
      <c r="U823" s="4" t="str">
        <f t="shared" si="169"/>
        <v>2023</v>
      </c>
      <c r="V823" t="str">
        <f t="shared" si="170"/>
        <v>19:03</v>
      </c>
      <c r="W823" t="s">
        <v>3792</v>
      </c>
      <c r="X823">
        <v>10225849858836</v>
      </c>
      <c r="Y823" s="2">
        <v>10225849858836</v>
      </c>
      <c r="Z823" t="s">
        <v>40</v>
      </c>
      <c r="AA823" t="s">
        <v>41</v>
      </c>
      <c r="AB823" t="s">
        <v>16</v>
      </c>
      <c r="AC823" t="s">
        <v>3816</v>
      </c>
      <c r="AD823" t="s">
        <v>42</v>
      </c>
      <c r="AE823" t="s">
        <v>3893</v>
      </c>
      <c r="AF823" t="s">
        <v>3576</v>
      </c>
      <c r="AG823" t="s">
        <v>3577</v>
      </c>
    </row>
    <row r="824" spans="1:33" x14ac:dyDescent="0.25">
      <c r="A824" t="s">
        <v>12</v>
      </c>
      <c r="B824">
        <v>882531</v>
      </c>
      <c r="C824" t="s">
        <v>3845</v>
      </c>
      <c r="D824" s="4" t="str">
        <f t="shared" si="144"/>
        <v>2023-11-27</v>
      </c>
      <c r="E824" s="2">
        <f t="shared" si="156"/>
        <v>2</v>
      </c>
      <c r="F824" s="2">
        <v>5</v>
      </c>
      <c r="G824" s="2" t="s">
        <v>3830</v>
      </c>
      <c r="H824" s="2">
        <v>2</v>
      </c>
      <c r="I824" s="2">
        <v>40</v>
      </c>
      <c r="J824" s="2">
        <f t="shared" si="146"/>
        <v>-38</v>
      </c>
      <c r="K824" s="4" t="str">
        <f t="shared" si="157"/>
        <v>27</v>
      </c>
      <c r="L824" s="4" t="str">
        <f t="shared" si="158"/>
        <v>11</v>
      </c>
      <c r="M824" s="4" t="str">
        <f t="shared" si="159"/>
        <v>2023</v>
      </c>
      <c r="N824" t="str">
        <f t="shared" si="160"/>
        <v>21:04</v>
      </c>
      <c r="O824" t="s">
        <v>3792</v>
      </c>
      <c r="P824" t="s">
        <v>3559</v>
      </c>
      <c r="Q824" t="s">
        <v>3859</v>
      </c>
      <c r="R824" s="4" t="str">
        <f t="shared" si="166"/>
        <v>2023-11-29</v>
      </c>
      <c r="S824" s="4" t="str">
        <f t="shared" si="167"/>
        <v>29</v>
      </c>
      <c r="T824" s="4" t="str">
        <f t="shared" si="168"/>
        <v>11</v>
      </c>
      <c r="U824" s="4" t="str">
        <f t="shared" si="169"/>
        <v>2023</v>
      </c>
      <c r="V824" t="str">
        <f t="shared" si="170"/>
        <v>19:03</v>
      </c>
      <c r="W824" t="s">
        <v>3792</v>
      </c>
      <c r="X824">
        <v>9803675519124</v>
      </c>
      <c r="Y824" s="2">
        <v>9803675519124</v>
      </c>
      <c r="Z824" t="s">
        <v>83</v>
      </c>
      <c r="AA824" t="s">
        <v>84</v>
      </c>
      <c r="AB824" t="s">
        <v>16</v>
      </c>
      <c r="AC824" t="s">
        <v>3816</v>
      </c>
      <c r="AD824" t="s">
        <v>3879</v>
      </c>
      <c r="AE824" t="s">
        <v>3894</v>
      </c>
      <c r="AF824" t="s">
        <v>3573</v>
      </c>
      <c r="AG824" t="s">
        <v>3573</v>
      </c>
    </row>
    <row r="825" spans="1:33" x14ac:dyDescent="0.25">
      <c r="A825" t="s">
        <v>12</v>
      </c>
      <c r="B825">
        <v>882535</v>
      </c>
      <c r="C825" t="s">
        <v>3846</v>
      </c>
      <c r="D825" s="4" t="str">
        <f t="shared" si="144"/>
        <v>2023-11-27</v>
      </c>
      <c r="E825" s="2">
        <f t="shared" si="156"/>
        <v>3</v>
      </c>
      <c r="F825" s="2">
        <v>5</v>
      </c>
      <c r="G825" s="2" t="s">
        <v>3830</v>
      </c>
      <c r="H825" s="2">
        <v>2</v>
      </c>
      <c r="I825" s="2">
        <v>40</v>
      </c>
      <c r="J825" s="2">
        <f t="shared" si="146"/>
        <v>-38</v>
      </c>
      <c r="K825" s="4" t="str">
        <f t="shared" si="157"/>
        <v>27</v>
      </c>
      <c r="L825" s="4" t="str">
        <f t="shared" si="158"/>
        <v>11</v>
      </c>
      <c r="M825" s="4" t="str">
        <f t="shared" si="159"/>
        <v>2023</v>
      </c>
      <c r="N825" t="str">
        <f t="shared" si="160"/>
        <v>21:23</v>
      </c>
      <c r="O825" t="s">
        <v>3792</v>
      </c>
      <c r="P825" t="s">
        <v>3559</v>
      </c>
      <c r="Q825" t="s">
        <v>3857</v>
      </c>
      <c r="R825" s="4" t="str">
        <f t="shared" si="166"/>
        <v>2023-11-30</v>
      </c>
      <c r="S825" s="4" t="str">
        <f t="shared" si="167"/>
        <v>30</v>
      </c>
      <c r="T825" s="4" t="str">
        <f t="shared" si="168"/>
        <v>11</v>
      </c>
      <c r="U825" s="4" t="str">
        <f t="shared" si="169"/>
        <v>2023</v>
      </c>
      <c r="V825" t="str">
        <f t="shared" si="170"/>
        <v>13:02</v>
      </c>
      <c r="W825" t="s">
        <v>3792</v>
      </c>
      <c r="X825">
        <v>9516767928084</v>
      </c>
      <c r="Y825" s="2">
        <v>9516767928084</v>
      </c>
      <c r="Z825" t="s">
        <v>179</v>
      </c>
      <c r="AA825" t="s">
        <v>180</v>
      </c>
      <c r="AB825" t="s">
        <v>16</v>
      </c>
      <c r="AC825" t="s">
        <v>3816</v>
      </c>
      <c r="AD825" t="s">
        <v>3880</v>
      </c>
      <c r="AE825" t="s">
        <v>3895</v>
      </c>
      <c r="AF825" t="s">
        <v>3576</v>
      </c>
      <c r="AG825" t="s">
        <v>3585</v>
      </c>
    </row>
    <row r="826" spans="1:33" x14ac:dyDescent="0.25">
      <c r="A826" t="s">
        <v>12</v>
      </c>
      <c r="B826">
        <v>882619</v>
      </c>
      <c r="C826" t="s">
        <v>3847</v>
      </c>
      <c r="D826" s="4" t="str">
        <f t="shared" si="144"/>
        <v>2023-11-28</v>
      </c>
      <c r="E826" s="2">
        <f t="shared" si="156"/>
        <v>0</v>
      </c>
      <c r="F826" s="2">
        <v>5</v>
      </c>
      <c r="G826" s="2" t="s">
        <v>3830</v>
      </c>
      <c r="H826" s="2">
        <v>2</v>
      </c>
      <c r="I826" s="2">
        <v>40</v>
      </c>
      <c r="J826" s="2">
        <f t="shared" si="146"/>
        <v>-38</v>
      </c>
      <c r="K826" s="4" t="str">
        <f t="shared" si="157"/>
        <v>28</v>
      </c>
      <c r="L826" s="4" t="str">
        <f t="shared" si="158"/>
        <v>11</v>
      </c>
      <c r="M826" s="4" t="str">
        <f t="shared" si="159"/>
        <v>2023</v>
      </c>
      <c r="N826" t="str">
        <f t="shared" si="160"/>
        <v>11:05</v>
      </c>
      <c r="O826" t="s">
        <v>3792</v>
      </c>
      <c r="P826" t="s">
        <v>3559</v>
      </c>
      <c r="Q826" t="s">
        <v>3860</v>
      </c>
      <c r="R826" s="4" t="str">
        <f t="shared" si="166"/>
        <v>2023-11-28</v>
      </c>
      <c r="S826" s="4" t="str">
        <f t="shared" si="167"/>
        <v>28</v>
      </c>
      <c r="T826" s="4" t="str">
        <f t="shared" si="168"/>
        <v>11</v>
      </c>
      <c r="U826" s="4" t="str">
        <f t="shared" si="169"/>
        <v>2023</v>
      </c>
      <c r="V826" t="str">
        <f t="shared" si="170"/>
        <v>14:03</v>
      </c>
      <c r="W826" t="s">
        <v>3792</v>
      </c>
      <c r="X826">
        <v>21247638881812</v>
      </c>
      <c r="Y826" s="2">
        <v>21247638881812</v>
      </c>
      <c r="Z826" t="s">
        <v>3868</v>
      </c>
      <c r="AA826" t="s">
        <v>3873</v>
      </c>
      <c r="AB826" t="s">
        <v>94</v>
      </c>
      <c r="AC826" t="s">
        <v>3816</v>
      </c>
      <c r="AD826" t="s">
        <v>3881</v>
      </c>
      <c r="AE826" t="s">
        <v>3896</v>
      </c>
      <c r="AF826" t="s">
        <v>2221</v>
      </c>
      <c r="AG826" t="s">
        <v>3575</v>
      </c>
    </row>
    <row r="827" spans="1:33" x14ac:dyDescent="0.25">
      <c r="A827" t="s">
        <v>12</v>
      </c>
      <c r="B827">
        <v>883746</v>
      </c>
      <c r="C827" t="s">
        <v>3848</v>
      </c>
      <c r="D827" s="4" t="str">
        <f t="shared" si="144"/>
        <v>2023-11-28</v>
      </c>
      <c r="E827" s="2">
        <f t="shared" si="156"/>
        <v>1</v>
      </c>
      <c r="F827" s="2">
        <v>5</v>
      </c>
      <c r="G827" s="2" t="s">
        <v>3830</v>
      </c>
      <c r="H827" s="2">
        <v>2</v>
      </c>
      <c r="I827" s="2">
        <v>40</v>
      </c>
      <c r="J827" s="2">
        <f t="shared" si="146"/>
        <v>-38</v>
      </c>
      <c r="K827" s="4" t="str">
        <f t="shared" si="157"/>
        <v>28</v>
      </c>
      <c r="L827" s="4" t="str">
        <f t="shared" si="158"/>
        <v>11</v>
      </c>
      <c r="M827" s="4" t="str">
        <f t="shared" si="159"/>
        <v>2023</v>
      </c>
      <c r="N827" t="str">
        <f t="shared" si="160"/>
        <v>16:59</v>
      </c>
      <c r="O827" t="s">
        <v>3792</v>
      </c>
      <c r="P827" t="s">
        <v>3559</v>
      </c>
      <c r="Q827" t="s">
        <v>3861</v>
      </c>
      <c r="R827" s="4" t="str">
        <f t="shared" si="166"/>
        <v>2023-11-29</v>
      </c>
      <c r="S827" s="4" t="str">
        <f t="shared" si="167"/>
        <v>29</v>
      </c>
      <c r="T827" s="4" t="str">
        <f t="shared" si="168"/>
        <v>11</v>
      </c>
      <c r="U827" s="4" t="str">
        <f t="shared" si="169"/>
        <v>2023</v>
      </c>
      <c r="V827" t="str">
        <f t="shared" si="170"/>
        <v>13:02</v>
      </c>
      <c r="W827" t="s">
        <v>3792</v>
      </c>
      <c r="X827">
        <v>15168748634388</v>
      </c>
      <c r="Y827" s="2">
        <v>15168748634388</v>
      </c>
      <c r="Z827" t="s">
        <v>2517</v>
      </c>
      <c r="AA827" t="s">
        <v>2518</v>
      </c>
      <c r="AB827" t="s">
        <v>16</v>
      </c>
      <c r="AC827" t="s">
        <v>3816</v>
      </c>
      <c r="AD827" t="s">
        <v>2519</v>
      </c>
      <c r="AE827" t="s">
        <v>3897</v>
      </c>
      <c r="AF827" t="s">
        <v>3578</v>
      </c>
      <c r="AG827" t="s">
        <v>3586</v>
      </c>
    </row>
    <row r="828" spans="1:33" x14ac:dyDescent="0.25">
      <c r="A828" t="s">
        <v>12</v>
      </c>
      <c r="B828">
        <v>884509</v>
      </c>
      <c r="C828" t="s">
        <v>3849</v>
      </c>
      <c r="D828" s="4" t="str">
        <f t="shared" si="144"/>
        <v>2023-11-30</v>
      </c>
      <c r="E828" s="2">
        <f t="shared" si="156"/>
        <v>0</v>
      </c>
      <c r="F828" s="2">
        <v>5</v>
      </c>
      <c r="G828" s="2" t="s">
        <v>3830</v>
      </c>
      <c r="H828" s="2">
        <v>2</v>
      </c>
      <c r="I828" s="2">
        <v>40</v>
      </c>
      <c r="J828" s="2">
        <f t="shared" si="146"/>
        <v>-38</v>
      </c>
      <c r="K828" s="4" t="str">
        <f t="shared" si="157"/>
        <v>30</v>
      </c>
      <c r="L828" s="4" t="str">
        <f t="shared" si="158"/>
        <v>11</v>
      </c>
      <c r="M828" s="4" t="str">
        <f t="shared" si="159"/>
        <v>2023</v>
      </c>
      <c r="N828" t="str">
        <f t="shared" si="160"/>
        <v>13:21</v>
      </c>
      <c r="O828" t="s">
        <v>3792</v>
      </c>
      <c r="P828" t="s">
        <v>3559</v>
      </c>
      <c r="Q828" t="s">
        <v>3862</v>
      </c>
      <c r="R828" s="4" t="str">
        <f t="shared" si="166"/>
        <v>2023-11-30</v>
      </c>
      <c r="S828" s="4" t="str">
        <f t="shared" si="167"/>
        <v>30</v>
      </c>
      <c r="T828" s="4" t="str">
        <f t="shared" si="168"/>
        <v>11</v>
      </c>
      <c r="U828" s="4" t="str">
        <f t="shared" si="169"/>
        <v>2023</v>
      </c>
      <c r="V828" t="str">
        <f t="shared" si="170"/>
        <v>17:03</v>
      </c>
      <c r="W828" t="s">
        <v>3792</v>
      </c>
      <c r="X828">
        <v>10878232581396</v>
      </c>
      <c r="Y828" s="2">
        <v>10878232581396</v>
      </c>
      <c r="Z828" t="s">
        <v>33</v>
      </c>
      <c r="AA828" t="s">
        <v>34</v>
      </c>
      <c r="AB828" t="s">
        <v>35</v>
      </c>
      <c r="AC828" t="s">
        <v>3816</v>
      </c>
      <c r="AD828" t="s">
        <v>127</v>
      </c>
      <c r="AE828" t="s">
        <v>3898</v>
      </c>
      <c r="AF828" t="s">
        <v>3581</v>
      </c>
      <c r="AG828" t="s">
        <v>3590</v>
      </c>
    </row>
    <row r="829" spans="1:33" x14ac:dyDescent="0.25">
      <c r="A829" t="s">
        <v>12</v>
      </c>
      <c r="B829">
        <v>884515</v>
      </c>
      <c r="C829" t="s">
        <v>3850</v>
      </c>
      <c r="D829" s="4" t="str">
        <f t="shared" si="144"/>
        <v>2023-11-30</v>
      </c>
      <c r="E829" s="2">
        <f t="shared" si="156"/>
        <v>0</v>
      </c>
      <c r="F829" s="2">
        <v>5</v>
      </c>
      <c r="G829" s="2" t="s">
        <v>3830</v>
      </c>
      <c r="H829" s="2">
        <v>2</v>
      </c>
      <c r="I829" s="2">
        <v>40</v>
      </c>
      <c r="J829" s="2">
        <f t="shared" si="146"/>
        <v>-38</v>
      </c>
      <c r="K829" s="4" t="str">
        <f t="shared" si="157"/>
        <v>30</v>
      </c>
      <c r="L829" s="4" t="str">
        <f t="shared" si="158"/>
        <v>11</v>
      </c>
      <c r="M829" s="4" t="str">
        <f t="shared" si="159"/>
        <v>2023</v>
      </c>
      <c r="N829" t="str">
        <f t="shared" si="160"/>
        <v>13:34</v>
      </c>
      <c r="O829" t="s">
        <v>3792</v>
      </c>
      <c r="P829" t="s">
        <v>3559</v>
      </c>
      <c r="Q829" t="s">
        <v>3863</v>
      </c>
      <c r="R829" s="4" t="str">
        <f t="shared" si="166"/>
        <v>2023-11-30</v>
      </c>
      <c r="S829" s="4" t="str">
        <f t="shared" si="167"/>
        <v>30</v>
      </c>
      <c r="T829" s="4" t="str">
        <f t="shared" si="168"/>
        <v>11</v>
      </c>
      <c r="U829" s="4" t="str">
        <f t="shared" si="169"/>
        <v>2023</v>
      </c>
      <c r="V829" t="str">
        <f t="shared" si="170"/>
        <v>16:02</v>
      </c>
      <c r="W829" t="s">
        <v>3792</v>
      </c>
      <c r="X829">
        <v>21391951047572</v>
      </c>
      <c r="Y829" s="2">
        <v>21391951047572</v>
      </c>
      <c r="Z829" t="s">
        <v>3869</v>
      </c>
      <c r="AA829" t="s">
        <v>3874</v>
      </c>
      <c r="AB829" t="s">
        <v>16</v>
      </c>
      <c r="AC829" t="s">
        <v>3816</v>
      </c>
      <c r="AD829" t="s">
        <v>3882</v>
      </c>
      <c r="AE829" t="s">
        <v>3899</v>
      </c>
      <c r="AF829" t="s">
        <v>2221</v>
      </c>
      <c r="AG829" t="s">
        <v>3584</v>
      </c>
    </row>
    <row r="830" spans="1:33" x14ac:dyDescent="0.25">
      <c r="A830" t="s">
        <v>12</v>
      </c>
      <c r="B830">
        <v>884712</v>
      </c>
      <c r="C830" t="s">
        <v>3851</v>
      </c>
      <c r="D830" s="4" t="str">
        <f t="shared" si="144"/>
        <v>2023-11-30</v>
      </c>
      <c r="E830" s="2">
        <f t="shared" si="156"/>
        <v>0</v>
      </c>
      <c r="F830" s="2">
        <v>5</v>
      </c>
      <c r="G830" s="2" t="s">
        <v>3830</v>
      </c>
      <c r="H830" s="2">
        <v>2</v>
      </c>
      <c r="I830" s="2">
        <v>40</v>
      </c>
      <c r="J830" s="2">
        <f t="shared" si="146"/>
        <v>-38</v>
      </c>
      <c r="K830" s="4" t="str">
        <f t="shared" si="157"/>
        <v>30</v>
      </c>
      <c r="L830" s="4" t="str">
        <f t="shared" si="158"/>
        <v>11</v>
      </c>
      <c r="M830" s="4" t="str">
        <f t="shared" si="159"/>
        <v>2023</v>
      </c>
      <c r="N830" t="str">
        <f t="shared" si="160"/>
        <v>18:17</v>
      </c>
      <c r="O830" t="s">
        <v>3792</v>
      </c>
      <c r="P830" t="s">
        <v>3559</v>
      </c>
      <c r="Q830" t="s">
        <v>3864</v>
      </c>
      <c r="R830" s="4" t="str">
        <f t="shared" si="166"/>
        <v>2023-11-30</v>
      </c>
      <c r="S830" s="4" t="str">
        <f t="shared" si="167"/>
        <v>30</v>
      </c>
      <c r="T830" s="4" t="str">
        <f t="shared" si="168"/>
        <v>11</v>
      </c>
      <c r="U830" s="4" t="str">
        <f t="shared" si="169"/>
        <v>2023</v>
      </c>
      <c r="V830" t="str">
        <f t="shared" si="170"/>
        <v>20:03</v>
      </c>
      <c r="W830" t="s">
        <v>3792</v>
      </c>
      <c r="X830">
        <v>21282396370324</v>
      </c>
      <c r="Y830" s="2">
        <v>21282396370324</v>
      </c>
      <c r="Z830" t="s">
        <v>3867</v>
      </c>
      <c r="AA830" t="s">
        <v>3872</v>
      </c>
      <c r="AB830" t="s">
        <v>16</v>
      </c>
      <c r="AC830" t="s">
        <v>3816</v>
      </c>
      <c r="AD830" t="s">
        <v>3883</v>
      </c>
      <c r="AE830" t="s">
        <v>3900</v>
      </c>
      <c r="AF830" t="s">
        <v>2221</v>
      </c>
      <c r="AG830" t="s">
        <v>3584</v>
      </c>
    </row>
  </sheetData>
  <autoFilter ref="A1:AG830" xr:uid="{00000000-0001-0000-0000-000000000000}">
    <sortState xmlns:xlrd2="http://schemas.microsoft.com/office/spreadsheetml/2017/richdata2" ref="A2:AG813">
      <sortCondition ref="B1:B813"/>
    </sortState>
  </autoFilter>
  <sortState xmlns:xlrd2="http://schemas.microsoft.com/office/spreadsheetml/2017/richdata2" ref="A2:AE813">
    <sortCondition ref="B1:B813"/>
  </sortState>
  <phoneticPr fontId="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5694-ABC5-4E6E-9031-69DBC6048A3F}">
  <dimension ref="A1:F13"/>
  <sheetViews>
    <sheetView workbookViewId="0">
      <selection activeCell="F21" sqref="F21"/>
    </sheetView>
  </sheetViews>
  <sheetFormatPr baseColWidth="10" defaultRowHeight="15" x14ac:dyDescent="0.25"/>
  <cols>
    <col min="1" max="1" width="15.28515625" bestFit="1" customWidth="1"/>
    <col min="3" max="3" width="15.28515625" bestFit="1" customWidth="1"/>
    <col min="5" max="5" width="18.140625" bestFit="1" customWidth="1"/>
  </cols>
  <sheetData>
    <row r="1" spans="1:6" x14ac:dyDescent="0.25">
      <c r="A1" t="s">
        <v>3598</v>
      </c>
      <c r="B1" t="s">
        <v>3830</v>
      </c>
      <c r="C1" s="7" t="s">
        <v>3831</v>
      </c>
      <c r="D1" t="s">
        <v>3829</v>
      </c>
      <c r="E1" s="7" t="s">
        <v>3832</v>
      </c>
      <c r="F1" t="s">
        <v>3599</v>
      </c>
    </row>
    <row r="2" spans="1:6" x14ac:dyDescent="0.25">
      <c r="A2" t="s">
        <v>3602</v>
      </c>
      <c r="B2">
        <v>26</v>
      </c>
      <c r="C2" s="8">
        <f t="shared" ref="C2:C13" si="0">(B2*1)/F2</f>
        <v>0.38235294117647056</v>
      </c>
      <c r="D2">
        <v>42</v>
      </c>
      <c r="E2" s="8">
        <f t="shared" ref="E2:E13" si="1">(D2*1)/F2</f>
        <v>0.61764705882352944</v>
      </c>
      <c r="F2">
        <v>68</v>
      </c>
    </row>
    <row r="3" spans="1:6" x14ac:dyDescent="0.25">
      <c r="A3" t="s">
        <v>3619</v>
      </c>
      <c r="B3">
        <v>23</v>
      </c>
      <c r="C3" s="8">
        <f t="shared" si="0"/>
        <v>0.53488372093023251</v>
      </c>
      <c r="D3">
        <v>20</v>
      </c>
      <c r="E3" s="8">
        <f t="shared" si="1"/>
        <v>0.46511627906976744</v>
      </c>
      <c r="F3">
        <v>43</v>
      </c>
    </row>
    <row r="4" spans="1:6" x14ac:dyDescent="0.25">
      <c r="A4" t="s">
        <v>3631</v>
      </c>
      <c r="B4">
        <v>30</v>
      </c>
      <c r="C4" s="8">
        <f t="shared" si="0"/>
        <v>0.43478260869565216</v>
      </c>
      <c r="D4">
        <v>39</v>
      </c>
      <c r="E4" s="8">
        <f t="shared" si="1"/>
        <v>0.56521739130434778</v>
      </c>
      <c r="F4">
        <v>69</v>
      </c>
    </row>
    <row r="5" spans="1:6" x14ac:dyDescent="0.25">
      <c r="A5" t="s">
        <v>3641</v>
      </c>
      <c r="B5">
        <v>39</v>
      </c>
      <c r="C5" s="8">
        <f t="shared" si="0"/>
        <v>0.54929577464788737</v>
      </c>
      <c r="D5">
        <v>32</v>
      </c>
      <c r="E5" s="8">
        <f t="shared" si="1"/>
        <v>0.45070422535211269</v>
      </c>
      <c r="F5">
        <v>71</v>
      </c>
    </row>
    <row r="6" spans="1:6" x14ac:dyDescent="0.25">
      <c r="A6" t="s">
        <v>3661</v>
      </c>
      <c r="B6">
        <v>39</v>
      </c>
      <c r="C6" s="8">
        <f t="shared" si="0"/>
        <v>0.39</v>
      </c>
      <c r="D6">
        <v>61</v>
      </c>
      <c r="E6" s="8">
        <f t="shared" si="1"/>
        <v>0.61</v>
      </c>
      <c r="F6">
        <v>100</v>
      </c>
    </row>
    <row r="7" spans="1:6" x14ac:dyDescent="0.25">
      <c r="A7" t="s">
        <v>3705</v>
      </c>
      <c r="B7">
        <v>34</v>
      </c>
      <c r="C7" s="8">
        <f t="shared" si="0"/>
        <v>0.34693877551020408</v>
      </c>
      <c r="D7">
        <v>64</v>
      </c>
      <c r="E7" s="8">
        <f t="shared" si="1"/>
        <v>0.65306122448979587</v>
      </c>
      <c r="F7">
        <v>98</v>
      </c>
    </row>
    <row r="8" spans="1:6" x14ac:dyDescent="0.25">
      <c r="A8" t="s">
        <v>3723</v>
      </c>
      <c r="B8">
        <v>29</v>
      </c>
      <c r="C8" s="8">
        <f t="shared" si="0"/>
        <v>0.40277777777777779</v>
      </c>
      <c r="D8">
        <v>43</v>
      </c>
      <c r="E8" s="8">
        <f t="shared" si="1"/>
        <v>0.59722222222222221</v>
      </c>
      <c r="F8">
        <v>72</v>
      </c>
    </row>
    <row r="9" spans="1:6" x14ac:dyDescent="0.25">
      <c r="A9" t="s">
        <v>3735</v>
      </c>
      <c r="B9">
        <v>23</v>
      </c>
      <c r="C9" s="8">
        <f t="shared" si="0"/>
        <v>0.25</v>
      </c>
      <c r="D9">
        <v>69</v>
      </c>
      <c r="E9" s="8">
        <f t="shared" si="1"/>
        <v>0.75</v>
      </c>
      <c r="F9">
        <v>92</v>
      </c>
    </row>
    <row r="10" spans="1:6" x14ac:dyDescent="0.25">
      <c r="A10" t="s">
        <v>3763</v>
      </c>
      <c r="B10">
        <v>29</v>
      </c>
      <c r="C10" s="8">
        <f t="shared" si="0"/>
        <v>0.453125</v>
      </c>
      <c r="D10">
        <v>35</v>
      </c>
      <c r="E10" s="8">
        <f t="shared" si="1"/>
        <v>0.546875</v>
      </c>
      <c r="F10">
        <v>64</v>
      </c>
    </row>
    <row r="11" spans="1:6" x14ac:dyDescent="0.25">
      <c r="A11" t="s">
        <v>3776</v>
      </c>
      <c r="B11">
        <v>39</v>
      </c>
      <c r="C11" s="8">
        <f t="shared" si="0"/>
        <v>0.59090909090909094</v>
      </c>
      <c r="D11">
        <v>27</v>
      </c>
      <c r="E11" s="8">
        <f t="shared" si="1"/>
        <v>0.40909090909090912</v>
      </c>
      <c r="F11">
        <v>66</v>
      </c>
    </row>
    <row r="12" spans="1:6" x14ac:dyDescent="0.25">
      <c r="A12" t="s">
        <v>3792</v>
      </c>
      <c r="B12">
        <v>59</v>
      </c>
      <c r="C12" s="8">
        <f t="shared" si="0"/>
        <v>0.85507246376811596</v>
      </c>
      <c r="D12">
        <v>10</v>
      </c>
      <c r="E12" s="8">
        <f t="shared" si="1"/>
        <v>0.14492753623188406</v>
      </c>
      <c r="F12">
        <v>69</v>
      </c>
    </row>
    <row r="13" spans="1:6" x14ac:dyDescent="0.25">
      <c r="A13" t="s">
        <v>3599</v>
      </c>
      <c r="B13">
        <v>370</v>
      </c>
      <c r="C13" s="9">
        <f t="shared" si="0"/>
        <v>0.45566502463054187</v>
      </c>
      <c r="D13">
        <v>442</v>
      </c>
      <c r="E13" s="9">
        <f t="shared" si="1"/>
        <v>0.54433497536945807</v>
      </c>
      <c r="F13">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Tabla</vt:lpstr>
      <vt:lpstr>Hoja2</vt:lpstr>
      <vt:lpstr>Hoja 1</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Alejandro Domingo Pavez Leon</cp:lastModifiedBy>
  <dcterms:created xsi:type="dcterms:W3CDTF">2023-11-22T13:29:15Z</dcterms:created>
  <dcterms:modified xsi:type="dcterms:W3CDTF">2023-12-05T16:02:49Z</dcterms:modified>
</cp:coreProperties>
</file>