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2450"/>
  </bookViews>
  <sheets>
    <sheet name="Sheet1" sheetId="1" r:id="rId1"/>
  </sheets>
  <definedNames>
    <definedName name="_xlnm._FilterDatabase" localSheetId="0" hidden="1">Sheet1!$A$2:$K$32</definedName>
  </definedNames>
  <calcPr calcId="144525"/>
</workbook>
</file>

<file path=xl/sharedStrings.xml><?xml version="1.0" encoding="utf-8"?>
<sst xmlns="http://schemas.openxmlformats.org/spreadsheetml/2006/main" count="12" uniqueCount="12">
  <si>
    <t>B区4组每日报表</t>
  </si>
  <si>
    <t>日期</t>
  </si>
  <si>
    <t>总添加</t>
  </si>
  <si>
    <t>总注册</t>
  </si>
  <si>
    <t>总首冲</t>
  </si>
  <si>
    <t>总投注</t>
  </si>
  <si>
    <t>总流水</t>
  </si>
  <si>
    <t>总充值</t>
  </si>
  <si>
    <t>总盈利</t>
  </si>
  <si>
    <t>净投注</t>
  </si>
  <si>
    <t>总体留存率</t>
  </si>
  <si>
    <t>人均充值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</si>
</sst>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  <numFmt numFmtId="177" formatCode="0.00_ ;[Red]\-0.00\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zoomScale="70" zoomScaleNormal="70" workbookViewId="0">
      <pane xSplit="1" ySplit="2" topLeftCell="B24" activePane="bottomRight" state="frozen"/>
      <selection/>
      <selection pane="topRight"/>
      <selection pane="bottomLeft"/>
      <selection pane="bottomRight" activeCell="H36" sqref="H36"/>
    </sheetView>
  </sheetViews>
  <sheetFormatPr defaultColWidth="16" defaultRowHeight="29" customHeight="1"/>
  <cols>
    <col min="1" max="1" width="13.875" customWidth="1"/>
    <col min="2" max="2" width="11.5" customWidth="1"/>
    <col min="3" max="3" width="11.125" customWidth="1"/>
    <col min="4" max="4" width="11" customWidth="1"/>
    <col min="5" max="8" width="16" customWidth="1"/>
    <col min="9" max="9" width="13.5666666666667" customWidth="1"/>
    <col min="10" max="16384" width="16" customWidth="1"/>
  </cols>
  <sheetData>
    <row r="1" ht="54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Height="1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Height="1" spans="1:11">
      <c r="A3" s="5">
        <v>43709</v>
      </c>
      <c r="B3" s="6">
        <v>12</v>
      </c>
      <c r="C3" s="6">
        <v>5</v>
      </c>
      <c r="D3" s="6">
        <v>3</v>
      </c>
      <c r="E3" s="6">
        <v>92</v>
      </c>
      <c r="F3" s="6">
        <v>718162.72</v>
      </c>
      <c r="G3" s="6">
        <v>141255.03</v>
      </c>
      <c r="H3" s="6">
        <v>7027.556</v>
      </c>
      <c r="I3" s="3">
        <f>E3-D3</f>
        <v>89</v>
      </c>
      <c r="J3" s="7" t="e">
        <f>I3/I2</f>
        <v>#VALUE!</v>
      </c>
      <c r="K3" s="6">
        <f>G3/E3</f>
        <v>1535.38076086957</v>
      </c>
    </row>
    <row r="4" customHeight="1" spans="1:11">
      <c r="A4" s="5">
        <v>43710</v>
      </c>
      <c r="B4" s="6">
        <v>117</v>
      </c>
      <c r="C4" s="6">
        <v>29</v>
      </c>
      <c r="D4" s="6">
        <v>11</v>
      </c>
      <c r="E4" s="6">
        <v>103</v>
      </c>
      <c r="F4" s="6">
        <v>944341.48</v>
      </c>
      <c r="G4" s="6">
        <v>129135.26</v>
      </c>
      <c r="H4" s="6">
        <v>21421.177</v>
      </c>
      <c r="I4" s="3">
        <f t="shared" ref="I4:I32" si="0">E4-D4</f>
        <v>92</v>
      </c>
      <c r="J4" s="7">
        <f>I4/I3</f>
        <v>1.03370786516854</v>
      </c>
      <c r="K4" s="6">
        <f t="shared" ref="K4:K32" si="1">G4/E4</f>
        <v>1253.74038834951</v>
      </c>
    </row>
    <row r="5" customHeight="1" spans="1:11">
      <c r="A5" s="5">
        <v>43711</v>
      </c>
      <c r="B5" s="6">
        <v>104</v>
      </c>
      <c r="C5" s="6">
        <v>18</v>
      </c>
      <c r="D5" s="6">
        <v>7</v>
      </c>
      <c r="E5" s="6">
        <v>105</v>
      </c>
      <c r="F5" s="6">
        <v>893946.48</v>
      </c>
      <c r="G5" s="6">
        <v>173609.75</v>
      </c>
      <c r="H5" s="6">
        <v>-9023.291</v>
      </c>
      <c r="I5" s="3">
        <f t="shared" si="0"/>
        <v>98</v>
      </c>
      <c r="J5" s="7">
        <f t="shared" ref="J5:J32" si="2">I5/I4</f>
        <v>1.06521739130435</v>
      </c>
      <c r="K5" s="6">
        <f t="shared" si="1"/>
        <v>1653.42619047619</v>
      </c>
    </row>
    <row r="6" customHeight="1" spans="1:11">
      <c r="A6" s="5">
        <v>43712</v>
      </c>
      <c r="B6" s="6">
        <v>123</v>
      </c>
      <c r="C6" s="6">
        <v>36</v>
      </c>
      <c r="D6" s="6">
        <v>21</v>
      </c>
      <c r="E6" s="6">
        <v>113</v>
      </c>
      <c r="F6" s="6">
        <v>2203448.8</v>
      </c>
      <c r="G6" s="6">
        <v>285482.29</v>
      </c>
      <c r="H6" s="6">
        <v>40893.9</v>
      </c>
      <c r="I6" s="3">
        <f t="shared" si="0"/>
        <v>92</v>
      </c>
      <c r="J6" s="7">
        <f t="shared" si="2"/>
        <v>0.938775510204082</v>
      </c>
      <c r="K6" s="6">
        <f t="shared" si="1"/>
        <v>2526.39194690265</v>
      </c>
    </row>
    <row r="7" customHeight="1" spans="1:11">
      <c r="A7" s="5">
        <v>43713</v>
      </c>
      <c r="B7" s="6">
        <v>123</v>
      </c>
      <c r="C7" s="6">
        <v>21</v>
      </c>
      <c r="D7" s="6">
        <v>13</v>
      </c>
      <c r="E7" s="6">
        <v>109</v>
      </c>
      <c r="F7" s="6">
        <v>1924320.66</v>
      </c>
      <c r="G7" s="6">
        <v>316478.18</v>
      </c>
      <c r="H7" s="6">
        <v>-40160.482</v>
      </c>
      <c r="I7" s="3">
        <f t="shared" si="0"/>
        <v>96</v>
      </c>
      <c r="J7" s="7">
        <f t="shared" si="2"/>
        <v>1.04347826086957</v>
      </c>
      <c r="K7" s="6">
        <f t="shared" si="1"/>
        <v>2903.4695412844</v>
      </c>
    </row>
    <row r="8" customHeight="1" spans="1:11">
      <c r="A8" s="5">
        <v>43714</v>
      </c>
      <c r="B8" s="6">
        <v>75</v>
      </c>
      <c r="C8" s="6">
        <v>24</v>
      </c>
      <c r="D8" s="6">
        <v>7</v>
      </c>
      <c r="E8" s="6">
        <v>109</v>
      </c>
      <c r="F8" s="6">
        <v>1874196.72</v>
      </c>
      <c r="G8" s="6">
        <v>324344.02</v>
      </c>
      <c r="H8" s="6">
        <v>-148736.515</v>
      </c>
      <c r="I8" s="3">
        <f t="shared" si="0"/>
        <v>102</v>
      </c>
      <c r="J8" s="7">
        <f t="shared" si="2"/>
        <v>1.0625</v>
      </c>
      <c r="K8" s="6">
        <f t="shared" si="1"/>
        <v>2975.63321100917</v>
      </c>
    </row>
    <row r="9" customHeight="1" spans="1:11">
      <c r="A9" s="5">
        <v>43715</v>
      </c>
      <c r="B9" s="6">
        <v>98</v>
      </c>
      <c r="C9" s="6">
        <v>24</v>
      </c>
      <c r="D9" s="6">
        <v>8</v>
      </c>
      <c r="E9" s="6">
        <v>98</v>
      </c>
      <c r="F9" s="6">
        <v>478420.88</v>
      </c>
      <c r="G9" s="6">
        <v>113534.27</v>
      </c>
      <c r="H9" s="6">
        <v>-14960.815</v>
      </c>
      <c r="I9" s="3">
        <f t="shared" si="0"/>
        <v>90</v>
      </c>
      <c r="J9" s="7">
        <f t="shared" si="2"/>
        <v>0.882352941176471</v>
      </c>
      <c r="K9" s="6">
        <f t="shared" si="1"/>
        <v>1158.51295918367</v>
      </c>
    </row>
    <row r="10" customHeight="1" spans="1:11">
      <c r="A10" s="5">
        <v>43716</v>
      </c>
      <c r="B10" s="6">
        <v>114</v>
      </c>
      <c r="C10" s="6">
        <v>28</v>
      </c>
      <c r="D10" s="6">
        <v>9</v>
      </c>
      <c r="E10" s="6">
        <v>96</v>
      </c>
      <c r="F10" s="6">
        <v>894157.1</v>
      </c>
      <c r="G10" s="6">
        <v>155192.02</v>
      </c>
      <c r="H10" s="6">
        <v>30579.715</v>
      </c>
      <c r="I10" s="3">
        <f t="shared" si="0"/>
        <v>87</v>
      </c>
      <c r="J10" s="7">
        <f t="shared" si="2"/>
        <v>0.966666666666667</v>
      </c>
      <c r="K10" s="6">
        <f t="shared" si="1"/>
        <v>1616.58354166667</v>
      </c>
    </row>
    <row r="11" customHeight="1" spans="1:11">
      <c r="A11" s="5">
        <v>43717</v>
      </c>
      <c r="B11" s="6">
        <v>126</v>
      </c>
      <c r="C11" s="6">
        <v>32</v>
      </c>
      <c r="D11" s="6">
        <v>19</v>
      </c>
      <c r="E11" s="6">
        <v>110</v>
      </c>
      <c r="F11" s="6">
        <v>1371855.44</v>
      </c>
      <c r="G11" s="6">
        <v>157011.18</v>
      </c>
      <c r="H11" s="6">
        <v>-9705.064</v>
      </c>
      <c r="I11" s="3">
        <f t="shared" si="0"/>
        <v>91</v>
      </c>
      <c r="J11" s="7">
        <f t="shared" si="2"/>
        <v>1.04597701149425</v>
      </c>
      <c r="K11" s="6">
        <f t="shared" si="1"/>
        <v>1427.37436363636</v>
      </c>
    </row>
    <row r="12" customHeight="1" spans="1:11">
      <c r="A12" s="5">
        <v>43718</v>
      </c>
      <c r="B12" s="6">
        <v>79</v>
      </c>
      <c r="C12" s="6">
        <v>18</v>
      </c>
      <c r="D12" s="6">
        <v>9</v>
      </c>
      <c r="E12" s="6">
        <v>104</v>
      </c>
      <c r="F12" s="6">
        <v>1500462.04</v>
      </c>
      <c r="G12" s="6">
        <v>245186.13</v>
      </c>
      <c r="H12" s="6">
        <v>36725.308</v>
      </c>
      <c r="I12" s="3">
        <f t="shared" si="0"/>
        <v>95</v>
      </c>
      <c r="J12" s="7">
        <f t="shared" si="2"/>
        <v>1.04395604395604</v>
      </c>
      <c r="K12" s="6">
        <f t="shared" si="1"/>
        <v>2357.55894230769</v>
      </c>
    </row>
    <row r="13" customHeight="1" spans="1:11">
      <c r="A13" s="5">
        <v>43719</v>
      </c>
      <c r="B13" s="6">
        <v>99</v>
      </c>
      <c r="C13" s="6">
        <v>33</v>
      </c>
      <c r="D13" s="6">
        <v>21</v>
      </c>
      <c r="E13" s="6">
        <v>109</v>
      </c>
      <c r="F13" s="6">
        <v>1325313.62</v>
      </c>
      <c r="G13" s="6">
        <v>135227.39</v>
      </c>
      <c r="H13" s="6">
        <v>-3506.858</v>
      </c>
      <c r="I13" s="3">
        <f t="shared" si="0"/>
        <v>88</v>
      </c>
      <c r="J13" s="7">
        <f t="shared" si="2"/>
        <v>0.926315789473684</v>
      </c>
      <c r="K13" s="6">
        <f t="shared" si="1"/>
        <v>1240.61825688073</v>
      </c>
    </row>
    <row r="14" customHeight="1" spans="1:11">
      <c r="A14" s="5">
        <v>43720</v>
      </c>
      <c r="B14" s="6">
        <v>63</v>
      </c>
      <c r="C14" s="6">
        <v>21</v>
      </c>
      <c r="D14" s="6">
        <v>7</v>
      </c>
      <c r="E14" s="6">
        <v>97</v>
      </c>
      <c r="F14" s="6">
        <v>586230.5</v>
      </c>
      <c r="G14" s="6">
        <v>187392.69</v>
      </c>
      <c r="H14" s="6">
        <v>18639.353</v>
      </c>
      <c r="I14" s="3">
        <f t="shared" si="0"/>
        <v>90</v>
      </c>
      <c r="J14" s="7">
        <f t="shared" si="2"/>
        <v>1.02272727272727</v>
      </c>
      <c r="K14" s="6">
        <f t="shared" si="1"/>
        <v>1931.88340206186</v>
      </c>
    </row>
    <row r="15" customHeight="1" spans="1:11">
      <c r="A15" s="5">
        <v>43721</v>
      </c>
      <c r="B15" s="6">
        <v>29</v>
      </c>
      <c r="C15" s="6">
        <v>10</v>
      </c>
      <c r="D15" s="6">
        <v>4</v>
      </c>
      <c r="E15" s="6">
        <v>99</v>
      </c>
      <c r="F15" s="6">
        <v>635117.74</v>
      </c>
      <c r="G15" s="6">
        <v>181828.2</v>
      </c>
      <c r="H15" s="6">
        <v>-6671.881</v>
      </c>
      <c r="I15" s="3">
        <f t="shared" si="0"/>
        <v>95</v>
      </c>
      <c r="J15" s="7">
        <f t="shared" si="2"/>
        <v>1.05555555555556</v>
      </c>
      <c r="K15" s="6">
        <f t="shared" si="1"/>
        <v>1836.64848484848</v>
      </c>
    </row>
    <row r="16" customHeight="1" spans="1:11">
      <c r="A16" s="5">
        <v>43722</v>
      </c>
      <c r="B16" s="6">
        <v>39</v>
      </c>
      <c r="C16" s="6">
        <v>9</v>
      </c>
      <c r="D16" s="6">
        <v>4</v>
      </c>
      <c r="E16" s="6">
        <v>86</v>
      </c>
      <c r="F16" s="6">
        <v>578933.84</v>
      </c>
      <c r="G16" s="6">
        <v>203036.97</v>
      </c>
      <c r="H16" s="6">
        <v>17922.362</v>
      </c>
      <c r="I16" s="3">
        <f t="shared" si="0"/>
        <v>82</v>
      </c>
      <c r="J16" s="7">
        <f t="shared" si="2"/>
        <v>0.863157894736842</v>
      </c>
      <c r="K16" s="6">
        <f t="shared" si="1"/>
        <v>2360.895</v>
      </c>
    </row>
    <row r="17" customHeight="1" spans="1:11">
      <c r="A17" s="5">
        <v>43723</v>
      </c>
      <c r="B17" s="6">
        <v>55</v>
      </c>
      <c r="C17" s="6">
        <v>15</v>
      </c>
      <c r="D17" s="6">
        <v>5</v>
      </c>
      <c r="E17" s="6">
        <v>94</v>
      </c>
      <c r="F17" s="6">
        <v>769869.9</v>
      </c>
      <c r="G17" s="6">
        <v>183931.78</v>
      </c>
      <c r="H17" s="6">
        <v>19536.176</v>
      </c>
      <c r="I17" s="3">
        <f t="shared" si="0"/>
        <v>89</v>
      </c>
      <c r="J17" s="7">
        <f t="shared" si="2"/>
        <v>1.08536585365854</v>
      </c>
      <c r="K17" s="6">
        <f t="shared" si="1"/>
        <v>1956.72106382979</v>
      </c>
    </row>
    <row r="18" customHeight="1" spans="1:11">
      <c r="A18" s="5">
        <v>43724</v>
      </c>
      <c r="B18" s="6">
        <v>203</v>
      </c>
      <c r="C18" s="6">
        <v>28</v>
      </c>
      <c r="D18" s="6">
        <v>8</v>
      </c>
      <c r="E18" s="6">
        <v>88</v>
      </c>
      <c r="F18" s="6">
        <v>506664.84</v>
      </c>
      <c r="G18" s="6">
        <v>188332.03</v>
      </c>
      <c r="H18" s="6">
        <v>58012.271</v>
      </c>
      <c r="I18" s="3">
        <f t="shared" si="0"/>
        <v>80</v>
      </c>
      <c r="J18" s="7">
        <f t="shared" si="2"/>
        <v>0.898876404494382</v>
      </c>
      <c r="K18" s="6">
        <f t="shared" si="1"/>
        <v>2140.13670454545</v>
      </c>
    </row>
    <row r="19" customHeight="1" spans="1:11">
      <c r="A19" s="5">
        <v>43725</v>
      </c>
      <c r="B19" s="6">
        <v>92</v>
      </c>
      <c r="C19" s="6">
        <v>4</v>
      </c>
      <c r="D19" s="6">
        <v>1</v>
      </c>
      <c r="E19" s="6">
        <v>82</v>
      </c>
      <c r="F19" s="6">
        <v>1477664.92</v>
      </c>
      <c r="G19" s="6">
        <v>374031.86</v>
      </c>
      <c r="H19" s="6">
        <v>19038.691</v>
      </c>
      <c r="I19" s="3">
        <f t="shared" si="0"/>
        <v>81</v>
      </c>
      <c r="J19" s="7">
        <f t="shared" si="2"/>
        <v>1.0125</v>
      </c>
      <c r="K19" s="6">
        <f t="shared" si="1"/>
        <v>4561.36414634146</v>
      </c>
    </row>
    <row r="20" customHeight="1" spans="1:11">
      <c r="A20" s="5">
        <v>43726</v>
      </c>
      <c r="B20" s="6">
        <v>62</v>
      </c>
      <c r="C20" s="6">
        <v>12</v>
      </c>
      <c r="D20" s="6">
        <v>6</v>
      </c>
      <c r="E20" s="6">
        <v>83</v>
      </c>
      <c r="F20" s="6">
        <v>1550778.68</v>
      </c>
      <c r="G20" s="6">
        <v>597331.41</v>
      </c>
      <c r="H20" s="6">
        <v>-499158.788</v>
      </c>
      <c r="I20" s="3">
        <f t="shared" si="0"/>
        <v>77</v>
      </c>
      <c r="J20" s="7">
        <f t="shared" si="2"/>
        <v>0.950617283950617</v>
      </c>
      <c r="K20" s="6">
        <f t="shared" si="1"/>
        <v>7196.76397590361</v>
      </c>
    </row>
    <row r="21" customHeight="1" spans="1:11">
      <c r="A21" s="5">
        <v>43727</v>
      </c>
      <c r="B21" s="6">
        <v>82</v>
      </c>
      <c r="C21" s="6">
        <v>18</v>
      </c>
      <c r="D21" s="6">
        <v>5</v>
      </c>
      <c r="E21" s="6">
        <v>87</v>
      </c>
      <c r="F21" s="6">
        <v>1330000.44</v>
      </c>
      <c r="G21" s="6">
        <v>364455.17</v>
      </c>
      <c r="H21" s="6">
        <v>-165157.558</v>
      </c>
      <c r="I21" s="3">
        <f t="shared" si="0"/>
        <v>82</v>
      </c>
      <c r="J21" s="7">
        <f t="shared" si="2"/>
        <v>1.06493506493506</v>
      </c>
      <c r="K21" s="6">
        <f t="shared" si="1"/>
        <v>4189.13988505747</v>
      </c>
    </row>
    <row r="22" customHeight="1" spans="1:11">
      <c r="A22" s="5">
        <v>43728</v>
      </c>
      <c r="B22" s="6">
        <v>65</v>
      </c>
      <c r="C22" s="6">
        <v>8</v>
      </c>
      <c r="D22" s="6">
        <v>4</v>
      </c>
      <c r="E22" s="6">
        <v>73</v>
      </c>
      <c r="F22" s="6">
        <v>2637067.96</v>
      </c>
      <c r="G22" s="6">
        <v>163532.79</v>
      </c>
      <c r="H22" s="6">
        <v>-106618.859</v>
      </c>
      <c r="I22" s="3">
        <f t="shared" si="0"/>
        <v>69</v>
      </c>
      <c r="J22" s="7">
        <f t="shared" si="2"/>
        <v>0.841463414634146</v>
      </c>
      <c r="K22" s="6">
        <f t="shared" si="1"/>
        <v>2240.17520547945</v>
      </c>
    </row>
    <row r="23" customHeight="1" spans="1:11">
      <c r="A23" s="5">
        <v>43729</v>
      </c>
      <c r="B23" s="6">
        <v>82</v>
      </c>
      <c r="C23" s="6">
        <v>12</v>
      </c>
      <c r="D23" s="6">
        <v>2</v>
      </c>
      <c r="E23" s="6">
        <v>84</v>
      </c>
      <c r="F23" s="6">
        <v>845499.8</v>
      </c>
      <c r="G23" s="6">
        <v>266267.59</v>
      </c>
      <c r="H23" s="6">
        <v>-43212.345</v>
      </c>
      <c r="I23" s="3">
        <f t="shared" si="0"/>
        <v>82</v>
      </c>
      <c r="J23" s="7">
        <f t="shared" si="2"/>
        <v>1.18840579710145</v>
      </c>
      <c r="K23" s="6">
        <f t="shared" si="1"/>
        <v>3169.85226190476</v>
      </c>
    </row>
    <row r="24" customHeight="1" spans="1:11">
      <c r="A24" s="5">
        <v>43730</v>
      </c>
      <c r="B24" s="6">
        <v>97</v>
      </c>
      <c r="C24" s="6">
        <v>19</v>
      </c>
      <c r="D24" s="6">
        <v>2</v>
      </c>
      <c r="E24" s="6">
        <v>90</v>
      </c>
      <c r="F24" s="6">
        <v>911820.52</v>
      </c>
      <c r="G24" s="6">
        <v>227593.39</v>
      </c>
      <c r="H24" s="6">
        <v>29147.45</v>
      </c>
      <c r="I24" s="3">
        <f t="shared" si="0"/>
        <v>88</v>
      </c>
      <c r="J24" s="7">
        <f t="shared" si="2"/>
        <v>1.07317073170732</v>
      </c>
      <c r="K24" s="6">
        <f t="shared" si="1"/>
        <v>2528.81544444444</v>
      </c>
    </row>
    <row r="25" customHeight="1" spans="1:11">
      <c r="A25" s="5">
        <v>43731</v>
      </c>
      <c r="B25" s="6">
        <v>43</v>
      </c>
      <c r="C25" s="6">
        <v>7</v>
      </c>
      <c r="D25" s="6">
        <v>1</v>
      </c>
      <c r="E25" s="6">
        <v>83</v>
      </c>
      <c r="F25" s="6">
        <v>976782.66</v>
      </c>
      <c r="G25" s="6">
        <v>271163.24</v>
      </c>
      <c r="H25" s="6">
        <v>33172.268</v>
      </c>
      <c r="I25" s="3">
        <f t="shared" si="0"/>
        <v>82</v>
      </c>
      <c r="J25" s="7">
        <f t="shared" si="2"/>
        <v>0.931818181818182</v>
      </c>
      <c r="K25" s="6">
        <f t="shared" si="1"/>
        <v>3267.02698795181</v>
      </c>
    </row>
    <row r="26" customHeight="1" spans="1:11">
      <c r="A26" s="5">
        <v>43732</v>
      </c>
      <c r="B26" s="6">
        <v>92</v>
      </c>
      <c r="C26" s="6">
        <v>15</v>
      </c>
      <c r="D26" s="6">
        <v>6</v>
      </c>
      <c r="E26" s="6">
        <v>96</v>
      </c>
      <c r="F26" s="6">
        <v>8478958.12</v>
      </c>
      <c r="G26" s="6">
        <v>845145.67</v>
      </c>
      <c r="H26" s="6">
        <v>-243203.149</v>
      </c>
      <c r="I26" s="3">
        <f t="shared" si="0"/>
        <v>90</v>
      </c>
      <c r="J26" s="7">
        <f t="shared" si="2"/>
        <v>1.09756097560976</v>
      </c>
      <c r="K26" s="6">
        <f t="shared" si="1"/>
        <v>8803.60072916667</v>
      </c>
    </row>
    <row r="27" customHeight="1" spans="1:11">
      <c r="A27" s="5">
        <v>43733</v>
      </c>
      <c r="B27" s="6">
        <v>87</v>
      </c>
      <c r="C27" s="6">
        <v>18</v>
      </c>
      <c r="D27" s="6">
        <v>2</v>
      </c>
      <c r="E27" s="6">
        <v>82</v>
      </c>
      <c r="F27" s="6">
        <v>4572938.62</v>
      </c>
      <c r="G27" s="6">
        <v>365247.19</v>
      </c>
      <c r="H27" s="6">
        <v>-117649.62</v>
      </c>
      <c r="I27" s="3">
        <f t="shared" si="0"/>
        <v>80</v>
      </c>
      <c r="J27" s="7">
        <f t="shared" si="2"/>
        <v>0.888888888888889</v>
      </c>
      <c r="K27" s="6">
        <f t="shared" si="1"/>
        <v>4454.23402439024</v>
      </c>
    </row>
    <row r="28" customHeight="1" spans="1:11">
      <c r="A28" s="5">
        <v>43734</v>
      </c>
      <c r="B28" s="6">
        <v>109</v>
      </c>
      <c r="C28" s="6">
        <v>36</v>
      </c>
      <c r="D28" s="6">
        <v>12</v>
      </c>
      <c r="E28" s="6">
        <v>97</v>
      </c>
      <c r="F28" s="6">
        <v>686588.36</v>
      </c>
      <c r="G28" s="6">
        <v>168330.22</v>
      </c>
      <c r="H28" s="6">
        <v>-50915.927</v>
      </c>
      <c r="I28" s="3">
        <f t="shared" si="0"/>
        <v>85</v>
      </c>
      <c r="J28" s="7">
        <f t="shared" si="2"/>
        <v>1.0625</v>
      </c>
      <c r="K28" s="6">
        <f t="shared" si="1"/>
        <v>1735.36309278351</v>
      </c>
    </row>
    <row r="29" customHeight="1" spans="1:11">
      <c r="A29" s="5">
        <v>43735</v>
      </c>
      <c r="B29" s="6">
        <v>95</v>
      </c>
      <c r="C29" s="6">
        <v>23</v>
      </c>
      <c r="D29" s="6">
        <v>12</v>
      </c>
      <c r="E29" s="6">
        <v>94</v>
      </c>
      <c r="F29" s="6">
        <v>709611.64</v>
      </c>
      <c r="G29" s="6">
        <v>129565.23</v>
      </c>
      <c r="H29" s="6">
        <v>11370.543</v>
      </c>
      <c r="I29" s="3">
        <f t="shared" si="0"/>
        <v>82</v>
      </c>
      <c r="J29" s="7">
        <f t="shared" si="2"/>
        <v>0.964705882352941</v>
      </c>
      <c r="K29" s="6">
        <f t="shared" si="1"/>
        <v>1378.3535106383</v>
      </c>
    </row>
    <row r="30" customHeight="1" spans="1:11">
      <c r="A30" s="5">
        <v>43736</v>
      </c>
      <c r="B30" s="6">
        <v>106</v>
      </c>
      <c r="C30" s="6">
        <v>24</v>
      </c>
      <c r="D30" s="6">
        <v>17</v>
      </c>
      <c r="E30" s="6">
        <v>104</v>
      </c>
      <c r="F30" s="6">
        <v>736470.64</v>
      </c>
      <c r="G30" s="6">
        <v>218502.6</v>
      </c>
      <c r="H30" s="6">
        <v>-27935.516</v>
      </c>
      <c r="I30" s="3">
        <f t="shared" si="0"/>
        <v>87</v>
      </c>
      <c r="J30" s="7">
        <f t="shared" si="2"/>
        <v>1.0609756097561</v>
      </c>
      <c r="K30" s="6">
        <f t="shared" si="1"/>
        <v>2100.98653846154</v>
      </c>
    </row>
    <row r="31" customHeight="1" spans="1:11">
      <c r="A31" s="5">
        <v>43737</v>
      </c>
      <c r="B31" s="6">
        <v>117</v>
      </c>
      <c r="C31" s="6">
        <v>34</v>
      </c>
      <c r="D31" s="6">
        <v>15</v>
      </c>
      <c r="E31" s="6">
        <v>103</v>
      </c>
      <c r="F31" s="6">
        <v>1006654.16</v>
      </c>
      <c r="G31" s="6">
        <v>209020.7</v>
      </c>
      <c r="H31" s="6">
        <v>-6360.269</v>
      </c>
      <c r="I31" s="3">
        <f t="shared" si="0"/>
        <v>88</v>
      </c>
      <c r="J31" s="7">
        <f t="shared" si="2"/>
        <v>1.01149425287356</v>
      </c>
      <c r="K31" s="6">
        <f t="shared" si="1"/>
        <v>2029.32718446602</v>
      </c>
    </row>
    <row r="32" customHeight="1" spans="1:11">
      <c r="A32" s="5">
        <v>43738</v>
      </c>
      <c r="B32" s="6">
        <v>71</v>
      </c>
      <c r="C32" s="6">
        <v>16</v>
      </c>
      <c r="D32" s="6">
        <v>11</v>
      </c>
      <c r="E32" s="6">
        <v>108</v>
      </c>
      <c r="F32" s="6">
        <v>800156.64</v>
      </c>
      <c r="G32" s="6">
        <v>185517.8</v>
      </c>
      <c r="H32" s="6">
        <v>-59104.303</v>
      </c>
      <c r="I32" s="3">
        <f t="shared" si="0"/>
        <v>97</v>
      </c>
      <c r="J32" s="7">
        <f t="shared" si="2"/>
        <v>1.10227272727273</v>
      </c>
      <c r="K32" s="6">
        <f t="shared" si="1"/>
        <v>1717.75740740741</v>
      </c>
    </row>
    <row r="33" customHeight="1" spans="1:11">
      <c r="A33" s="3"/>
      <c r="B33" s="6">
        <f t="shared" ref="B33:K33" si="3">SUM(B3:B32)</f>
        <v>2659</v>
      </c>
      <c r="C33" s="6">
        <f t="shared" si="3"/>
        <v>597</v>
      </c>
      <c r="D33" s="6">
        <f t="shared" si="3"/>
        <v>252</v>
      </c>
      <c r="E33" s="6">
        <f t="shared" si="3"/>
        <v>2878</v>
      </c>
      <c r="F33" s="6">
        <f t="shared" si="3"/>
        <v>43926435.92</v>
      </c>
      <c r="G33" s="6">
        <f t="shared" si="3"/>
        <v>7506682.05</v>
      </c>
      <c r="H33" s="6">
        <f t="shared" si="3"/>
        <v>-1208594.47</v>
      </c>
      <c r="I33" s="6">
        <f t="shared" si="3"/>
        <v>2626</v>
      </c>
      <c r="J33" s="6" t="e">
        <f t="shared" si="3"/>
        <v>#VALUE!</v>
      </c>
      <c r="K33" s="6">
        <f t="shared" si="3"/>
        <v>80247.7351522489</v>
      </c>
    </row>
    <row r="34" s="1" customFormat="1" customHeight="1" spans="3:8">
      <c r="C34" s="1">
        <f>C33/B33</f>
        <v>0.224520496427228</v>
      </c>
      <c r="D34" s="1">
        <f>B33/C33</f>
        <v>4.45393634840871</v>
      </c>
      <c r="E34" s="1">
        <f>D33/C33</f>
        <v>0.422110552763819</v>
      </c>
      <c r="G34" s="1">
        <f>G33/F33</f>
        <v>0.170892126638077</v>
      </c>
      <c r="H34" s="1">
        <f>F33/H33</f>
        <v>-36.3450578422719</v>
      </c>
    </row>
    <row r="35" s="1" customFormat="1" customHeight="1" spans="8:8">
      <c r="H35" s="1">
        <f>F33/G33</f>
        <v>5.85164465837473</v>
      </c>
    </row>
    <row r="36" s="1" customFormat="1" customHeight="1" spans="9:9">
      <c r="I36" s="1">
        <f>F33/I33</f>
        <v>16727.507966489</v>
      </c>
    </row>
    <row r="37" s="1" customFormat="1" customHeight="1" spans="9:9">
      <c r="I37" s="1">
        <f>G33/I33</f>
        <v>2858.59940974867</v>
      </c>
    </row>
    <row r="38" s="1" customFormat="1" customHeight="1" spans="9:9">
      <c r="I38" s="1">
        <f>H33/I33</f>
        <v>-460.241610814928</v>
      </c>
    </row>
    <row r="39" s="1" customFormat="1" customHeight="1"/>
    <row r="40" s="1" customFormat="1" customHeight="1"/>
    <row r="41" s="1" customFormat="1" customHeight="1"/>
    <row r="42" s="1" customFormat="1" customHeight="1"/>
  </sheetData>
  <autoFilter ref="A2:K32">
    <extLst/>
  </autoFilter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2019-09-02T08:50:00Z</dcterms:created>
  <dcterms:modified xsi:type="dcterms:W3CDTF">2020-06-08T11:07:24Z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