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<sst xmlns="http://schemas.openxmlformats.org/spreadsheetml/2006/main" count="448" uniqueCount="81">
  <si>
    <t xml:space="preserve">EMINQ Detail Record</t>
  </si>
  <si>
    <t xml:space="preserve">Field Number</t>
  </si>
  <si>
    <t xml:space="preserve">Java Field Name</t>
  </si>
  <si>
    <t xml:space="preserve">CamelCase Name</t>
  </si>
  <si>
    <t xml:space="preserve">Field Name</t>
  </si>
  <si>
    <t xml:space="preserve">Start Position</t>
  </si>
  <si>
    <t xml:space="preserve">End Position</t>
  </si>
  <si>
    <t xml:space="preserve">Byte Length</t>
  </si>
  <si>
    <t xml:space="preserve">Data Type</t>
  </si>
  <si>
    <t xml:space="preserve">JSON Property Order</t>
  </si>
  <si>
    <t xml:space="preserve">JSON Property Field Annotation</t>
  </si>
  <si>
    <t xml:space="preserve">Size Restriction</t>
  </si>
  <si>
    <t xml:space="preserve">Inclusion Requirement</t>
  </si>
  <si>
    <t xml:space="preserve">Java Field Declaration</t>
  </si>
  <si>
    <t xml:space="preserve">Getter Annotation</t>
  </si>
  <si>
    <t xml:space="preserve">Detail Indicator</t>
  </si>
  <si>
    <t xml:space="preserve">A#</t>
  </si>
  <si>
    <t xml:space="preserve">@javax.validation.constraints.NotNull</t>
  </si>
  <si>
    <t xml:space="preserve">Record Type</t>
  </si>
  <si>
    <t xml:space="preserve">Card Number</t>
  </si>
  <si>
    <t xml:space="preserve">Case Number</t>
  </si>
  <si>
    <t xml:space="preserve">Airline Ticket Number</t>
  </si>
  <si>
    <t xml:space="preserve">Terminal ID</t>
  </si>
  <si>
    <t xml:space="preserve">Case Update Type</t>
  </si>
  <si>
    <t xml:space="preserve">Case Update Date</t>
  </si>
  <si>
    <t xml:space="preserve">D#</t>
  </si>
  <si>
    <t xml:space="preserve">Service Establishment Reply By Date</t>
  </si>
  <si>
    <t xml:space="preserve">Transaction Date</t>
  </si>
  <si>
    <t xml:space="preserve">Service Establishment Number</t>
  </si>
  <si>
    <t xml:space="preserve">Transaction Currency Code</t>
  </si>
  <si>
    <t xml:space="preserve">Transaction Amount</t>
  </si>
  <si>
    <t xml:space="preserve">First Presentment Currency Code</t>
  </si>
  <si>
    <t xml:space="preserve">First Presentment Amount</t>
  </si>
  <si>
    <t xml:space="preserve">SOC Invoice Number</t>
  </si>
  <si>
    <t xml:space="preserve">SOC Date</t>
  </si>
  <si>
    <t xml:space="preserve">SOC Amount</t>
  </si>
  <si>
    <t xml:space="preserve">ROC Reference Number</t>
  </si>
  <si>
    <t xml:space="preserve">Settlement Service Establishment Number</t>
  </si>
  <si>
    <t xml:space="preserve">Settlement Currency Code</t>
  </si>
  <si>
    <t xml:space="preserve">Settlement Amount</t>
  </si>
  <si>
    <t xml:space="preserve">Settlement Date</t>
  </si>
  <si>
    <t xml:space="preserve">Micro Sequence Number</t>
  </si>
  <si>
    <t xml:space="preserve">Dispute Reason Code</t>
  </si>
  <si>
    <t xml:space="preserve">Merchant Industry Type Code</t>
  </si>
  <si>
    <t xml:space="preserve">Chargeback Code</t>
  </si>
  <si>
    <t xml:space="preserve">SOC Currency Code</t>
  </si>
  <si>
    <t xml:space="preserve">Inquiry Case Count</t>
  </si>
  <si>
    <t xml:space="preserve">Source System Code</t>
  </si>
  <si>
    <t xml:space="preserve">Transaction ID</t>
  </si>
  <si>
    <t xml:space="preserve">Acquirer Reference Number</t>
  </si>
  <si>
    <t xml:space="preserve">Additional Information Text 1</t>
  </si>
  <si>
    <t xml:space="preserve">ROC Reference Number Extended</t>
  </si>
  <si>
    <t xml:space="preserve">Additional Information Text 2</t>
  </si>
  <si>
    <t xml:space="preserve">Inquiry Market Code</t>
  </si>
  <si>
    <t xml:space="preserve">Seller ID </t>
  </si>
  <si>
    <t xml:space="preserve">EMINQ Header Record</t>
  </si>
  <si>
    <t xml:space="preserve">Header Indicator</t>
  </si>
  <si>
    <t xml:space="preserve">Application System Code</t>
  </si>
  <si>
    <t xml:space="preserve">File Type Code</t>
  </si>
  <si>
    <t xml:space="preserve">Header Date</t>
  </si>
  <si>
    <t xml:space="preserve">Database Sequence Number</t>
  </si>
  <si>
    <t xml:space="preserve">SAID</t>
  </si>
  <si>
    <t xml:space="preserve">Date</t>
  </si>
  <si>
    <t xml:space="preserve">Time</t>
  </si>
  <si>
    <t xml:space="preserve">Stars File Sequence NB</t>
  </si>
  <si>
    <t xml:space="preserve">EMINQ Trailer Record</t>
  </si>
  <si>
    <t xml:space="preserve">Trailer Indicator</t>
  </si>
  <si>
    <t xml:space="preserve">Amex Total Records</t>
  </si>
  <si>
    <t xml:space="preserve">Service Establishment Total Records</t>
  </si>
  <si>
    <t xml:space="preserve">EMCBK Detail Record</t>
  </si>
  <si>
    <t xml:space="preserve">Chargeback Date</t>
  </si>
  <si>
    <t xml:space="preserve">Chargeback Amount</t>
  </si>
  <si>
    <t xml:space="preserve">Chargeback Currency Code</t>
  </si>
  <si>
    <t xml:space="preserve">Chargeback Reason Code</t>
  </si>
  <si>
    <t xml:space="preserve">Adjustment Reference Number</t>
  </si>
  <si>
    <t xml:space="preserve">SOC Reference Number</t>
  </si>
  <si>
    <t xml:space="preserve">Case Update Flag</t>
  </si>
  <si>
    <t xml:space="preserve">Submission Currency Code</t>
  </si>
  <si>
    <t xml:space="preserve">Card Member Name</t>
  </si>
  <si>
    <t xml:space="preserve">EMCBK Header Record</t>
  </si>
  <si>
    <t xml:space="preserve">EMCBK Trailer Record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</si>
</sst>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@"/>
    <numFmt numFmtId="167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FFFF"/>
      <name val="Times New Roman"/>
      <family val="1"/>
      <charset val="1"/>
    </font>
    <font>
      <b val="true"/>
      <i val="true"/>
      <sz val="12"/>
      <color rgb="FFFFFFFF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5"/>
  <sheetViews>
    <sheetView showFormulas="false" showGridLines="true" showRowColHeaders="true" showZeros="true" rightToLeft="false" tabSelected="true" showOutlineSymbols="true" defaultGridColor="true" view="normal" topLeftCell="K1" colorId="64" zoomScale="56" zoomScaleNormal="56" zoomScalePageLayoutView="100" workbookViewId="0">
      <selection pane="topLeft" activeCell="P40" activeCellId="0" sqref="P40"/>
    </sheetView>
  </sheetViews>
  <sheetFormatPr defaultRowHeight="12.8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38.03"/>
    <col collapsed="false" customWidth="true" hidden="false" outlineLevel="0" max="3" min="3" style="0" width="38.4"/>
    <col collapsed="false" customWidth="true" hidden="false" outlineLevel="0" max="4" min="4" style="0" width="40.04"/>
    <col collapsed="false" customWidth="true" hidden="false" outlineLevel="0" max="5" min="5" style="0" width="14.38"/>
    <col collapsed="false" customWidth="true" hidden="false" outlineLevel="0" max="6" min="6" style="0" width="13.75"/>
    <col collapsed="false" customWidth="true" hidden="false" outlineLevel="0" max="7" min="7" style="0" width="12.83"/>
    <col collapsed="false" customWidth="true" hidden="false" outlineLevel="0" max="8" min="8" style="0" width="11.02"/>
    <col collapsed="false" customWidth="true" hidden="false" outlineLevel="0" max="9" min="9" style="0" width="59.14"/>
    <col collapsed="false" customWidth="true" hidden="false" outlineLevel="0" max="10" min="10" style="0" width="74.23"/>
    <col collapsed="false" customWidth="true" hidden="false" outlineLevel="0" max="11" min="11" style="0" width="19.76"/>
    <col collapsed="false" customWidth="true" hidden="false" outlineLevel="0" max="12" min="12" style="0" width="36.94"/>
    <col collapsed="false" customWidth="true" hidden="false" outlineLevel="0" max="13" min="13" style="0" width="51.77"/>
    <col collapsed="false" customWidth="true" hidden="false" outlineLevel="0" max="14" min="14" style="0" width="112.44"/>
    <col collapsed="false" customWidth="false" hidden="false" outlineLevel="0" max="1025" min="15" style="0" width="11.5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4" t="s">
        <v>14</v>
      </c>
    </row>
    <row r="3" customFormat="false" ht="15" hidden="false" customHeight="false" outlineLevel="0" collapsed="false">
      <c r="A3" s="5" t="n">
        <v>1</v>
      </c>
      <c r="B3" s="6" t="str">
        <f aca="false">REPLACE(C3,1,1,LOWER(LEFT(C3)))</f>
        <v>detailIndicator</v>
      </c>
      <c r="C3" s="6" t="str">
        <f aca="false">SUBSTITUTE(PROPER(LOWER(D3))," ","")</f>
        <v>DetailIndicator</v>
      </c>
      <c r="D3" s="6" t="s">
        <v>15</v>
      </c>
      <c r="E3" s="6" t="n">
        <v>1</v>
      </c>
      <c r="F3" s="6" t="n">
        <v>1</v>
      </c>
      <c r="G3" s="6" t="n">
        <v>1</v>
      </c>
      <c r="H3" s="6" t="s">
        <v>16</v>
      </c>
      <c r="I3" s="6" t="str">
        <f aca="false">CONCATENATE(CHAR(34),SUBSTITUTE(UPPER(LOWER(TRIM(D3)))," ","_"),CHAR(34),",")</f>
        <v>"DETAIL_INDICATOR",</v>
      </c>
      <c r="J3" s="6" t="str">
        <f aca="false">CONCATENATE("@JsonProperty(",CHAR(34),SUBSTITUTE(UPPER(LOWER(TRIM(D3)))," ","_"),CHAR(34),")")</f>
        <v>@JsonProperty("DETAIL_INDICATOR")</v>
      </c>
      <c r="K3" s="6" t="str">
        <f aca="false">CONCATENATE("@Size(max = ",G3,")")</f>
        <v>@Size(max = 1)</v>
      </c>
      <c r="L3" s="6" t="s">
        <v>17</v>
      </c>
      <c r="M3" s="6" t="str">
        <f aca="false">CONCATENATE("private ",IF(H3="A#","String",IF(H3="S#","BigDecimal",IF(H3="D#","Date","Integer")))," ",B3,";")</f>
        <v>private String detailIndicator;</v>
      </c>
      <c r="N3" s="7" t="str">
        <f aca="false">CONCATENATE("//  @Field(offset=",E3,",length=",G3,",align=",IF(H3="A#","Align.LEFT,paddingChar = ' ')",CONCATENATE("Align.RIGHT,paddingChar = '0'",IF(H3="S#",", formatter=AmexSignedNumericFixedFormatter.class)",")"))),"        //  get",C3 )</f>
        <v>//  @Field(offset=1,length=1,align=Align.LEFT,paddingChar = ' ')        //  getDetailIndicator</v>
      </c>
    </row>
    <row r="4" customFormat="false" ht="15" hidden="false" customHeight="false" outlineLevel="0" collapsed="false">
      <c r="A4" s="5" t="n">
        <v>2</v>
      </c>
      <c r="B4" s="6" t="str">
        <f aca="false">REPLACE(C4,1,1,LOWER(LEFT(C4)))</f>
        <v>recordType</v>
      </c>
      <c r="C4" s="6" t="str">
        <f aca="false">SUBSTITUTE(PROPER(LOWER(D4))," ","")</f>
        <v>RecordType</v>
      </c>
      <c r="D4" s="6" t="s">
        <v>18</v>
      </c>
      <c r="E4" s="6" t="n">
        <v>2</v>
      </c>
      <c r="F4" s="6" t="n">
        <v>6</v>
      </c>
      <c r="G4" s="6" t="n">
        <v>5</v>
      </c>
      <c r="H4" s="6" t="s">
        <v>16</v>
      </c>
      <c r="I4" s="6" t="str">
        <f aca="false">CONCATENATE(CHAR(34),SUBSTITUTE(UPPER(LOWER(TRIM(D4)))," ","_"),CHAR(34),",")</f>
        <v>"RECORD_TYPE",</v>
      </c>
      <c r="J4" s="6" t="str">
        <f aca="false">CONCATENATE("@JsonProperty(",CHAR(34),SUBSTITUTE(UPPER(LOWER(TRIM(D4)))," ","_"),CHAR(34),")")</f>
        <v>@JsonProperty("RECORD_TYPE")</v>
      </c>
      <c r="K4" s="6" t="str">
        <f aca="false">CONCATENATE("@Size(max = ",G4,")")</f>
        <v>@Size(max = 5)</v>
      </c>
      <c r="L4" s="6" t="s">
        <v>17</v>
      </c>
      <c r="M4" s="6" t="str">
        <f aca="false">CONCATENATE("private ",IF(H4="A#","String",IF(H4="S#","BigDecimal",IF(H4="D#","Date","Integer")))," ",B4,";")</f>
        <v>private String recordType;</v>
      </c>
      <c r="N4" s="7" t="str">
        <f aca="false">CONCATENATE("//  @Field(offset=",E4,",length=",G4,",align=",IF(H4="A#","Align.LEFT,paddingChar = ' ')",CONCATENATE("Align.RIGHT,paddingChar = '0'",IF(H4="S#",", formatter=AmexSignedNumericFixedFormatter.class)",")"))),"        //  get",C4 )</f>
        <v>//  @Field(offset=2,length=5,align=Align.LEFT,paddingChar = ' ')        //  getRecordType</v>
      </c>
    </row>
    <row r="5" customFormat="false" ht="15" hidden="false" customHeight="false" outlineLevel="0" collapsed="false">
      <c r="A5" s="5" t="n">
        <v>3</v>
      </c>
      <c r="B5" s="6" t="str">
        <f aca="false">REPLACE(C5,1,1,LOWER(LEFT(C5)))</f>
        <v>cardNumber</v>
      </c>
      <c r="C5" s="6" t="str">
        <f aca="false">SUBSTITUTE(PROPER(LOWER(D5))," ","")</f>
        <v>CardNumber</v>
      </c>
      <c r="D5" s="6" t="s">
        <v>19</v>
      </c>
      <c r="E5" s="6" t="n">
        <v>7</v>
      </c>
      <c r="F5" s="6" t="n">
        <v>25</v>
      </c>
      <c r="G5" s="6" t="n">
        <v>19</v>
      </c>
      <c r="H5" s="6" t="s">
        <v>16</v>
      </c>
      <c r="I5" s="6" t="str">
        <f aca="false">CONCATENATE(CHAR(34),SUBSTITUTE(UPPER(LOWER(TRIM(D5)))," ","_"),CHAR(34),",")</f>
        <v>"CARD_NUMBER",</v>
      </c>
      <c r="J5" s="6" t="str">
        <f aca="false">CONCATENATE("@JsonProperty(",CHAR(34),SUBSTITUTE(UPPER(LOWER(TRIM(D5)))," ","_"),CHAR(34),")")</f>
        <v>@JsonProperty("CARD_NUMBER")</v>
      </c>
      <c r="K5" s="6" t="str">
        <f aca="false">CONCATENATE("@Size(max = ",G5,")")</f>
        <v>@Size(max = 19)</v>
      </c>
      <c r="L5" s="6" t="s">
        <v>17</v>
      </c>
      <c r="M5" s="6" t="str">
        <f aca="false">CONCATENATE("private ",IF(H5="A#","String",IF(H5="S#","BigDecimal",IF(H5="D#","Date","Integer")))," ",B5,";")</f>
        <v>private String cardNumber;</v>
      </c>
      <c r="N5" s="7" t="str">
        <f aca="false">CONCATENATE("//  @Field(offset=",E5,",length=",G5,",align=",IF(H5="A#","Align.LEFT,paddingChar = ' ')",CONCATENATE("Align.RIGHT,paddingChar = '0'",IF(H5="S#",", formatter=AmexSignedNumericFixedFormatter.class)",")"))),"        //  get",C5 )</f>
        <v>//  @Field(offset=7,length=19,align=Align.LEFT,paddingChar = ' ')        //  getCardNumber</v>
      </c>
    </row>
    <row r="6" customFormat="false" ht="15" hidden="false" customHeight="false" outlineLevel="0" collapsed="false">
      <c r="A6" s="5" t="n">
        <v>4</v>
      </c>
      <c r="B6" s="6" t="str">
        <f aca="false">REPLACE(C6,1,1,LOWER(LEFT(C6)))</f>
        <v>caseNumber</v>
      </c>
      <c r="C6" s="6" t="str">
        <f aca="false">SUBSTITUTE(PROPER(LOWER(D6))," ","")</f>
        <v>CaseNumber</v>
      </c>
      <c r="D6" s="6" t="s">
        <v>20</v>
      </c>
      <c r="E6" s="6" t="n">
        <v>26</v>
      </c>
      <c r="F6" s="6" t="n">
        <v>41</v>
      </c>
      <c r="G6" s="6" t="n">
        <v>16</v>
      </c>
      <c r="H6" s="6" t="s">
        <v>16</v>
      </c>
      <c r="I6" s="6" t="str">
        <f aca="false">CONCATENATE(CHAR(34),SUBSTITUTE(UPPER(LOWER(TRIM(D6)))," ","_"),CHAR(34),",")</f>
        <v>"CASE_NUMBER",</v>
      </c>
      <c r="J6" s="6" t="str">
        <f aca="false">CONCATENATE("@JsonProperty(",CHAR(34),SUBSTITUTE(UPPER(LOWER(TRIM(D6)))," ","_"),CHAR(34),")")</f>
        <v>@JsonProperty("CASE_NUMBER")</v>
      </c>
      <c r="K6" s="6" t="str">
        <f aca="false">CONCATENATE("@Size(max = ",G6,")")</f>
        <v>@Size(max = 16)</v>
      </c>
      <c r="L6" s="6" t="s">
        <v>17</v>
      </c>
      <c r="M6" s="6" t="str">
        <f aca="false">CONCATENATE("private ",IF(H6="A#","String",IF(H6="S#","BigDecimal",IF(H6="D#","Date","Integer")))," ",B6,";")</f>
        <v>private String caseNumber;</v>
      </c>
      <c r="N6" s="7" t="str">
        <f aca="false">CONCATENATE("//  @Field(offset=",E6,",length=",G6,",align=",IF(H6="A#","Align.LEFT,paddingChar = ' ')",CONCATENATE("Align.RIGHT,paddingChar = '0'",IF(H6="S#",", formatter=AmexSignedNumericFixedFormatter.class)",")"))),"        //  get",C6 )</f>
        <v>//  @Field(offset=26,length=16,align=Align.LEFT,paddingChar = ' ')        //  getCaseNumber</v>
      </c>
    </row>
    <row r="7" customFormat="false" ht="15" hidden="false" customHeight="false" outlineLevel="0" collapsed="false">
      <c r="A7" s="5" t="n">
        <v>5</v>
      </c>
      <c r="B7" s="6" t="str">
        <f aca="false">REPLACE(C7,1,1,LOWER(LEFT(C7)))</f>
        <v>airlineTicketNumber</v>
      </c>
      <c r="C7" s="6" t="str">
        <f aca="false">SUBSTITUTE(PROPER(LOWER(D7))," ","")</f>
        <v>AirlineTicketNumber</v>
      </c>
      <c r="D7" s="6" t="s">
        <v>21</v>
      </c>
      <c r="E7" s="6" t="n">
        <v>42</v>
      </c>
      <c r="F7" s="6" t="n">
        <v>65</v>
      </c>
      <c r="G7" s="6" t="n">
        <v>24</v>
      </c>
      <c r="H7" s="6" t="s">
        <v>16</v>
      </c>
      <c r="I7" s="6" t="str">
        <f aca="false">CONCATENATE(CHAR(34),SUBSTITUTE(UPPER(LOWER(TRIM(D7)))," ","_"),CHAR(34),",")</f>
        <v>"AIRLINE_TICKET_NUMBER",</v>
      </c>
      <c r="J7" s="6" t="str">
        <f aca="false">CONCATENATE("@JsonProperty(",CHAR(34),SUBSTITUTE(UPPER(LOWER(TRIM(D7)))," ","_"),CHAR(34),")")</f>
        <v>@JsonProperty("AIRLINE_TICKET_NUMBER")</v>
      </c>
      <c r="K7" s="6" t="str">
        <f aca="false">CONCATENATE("@Size(max = ",G7,")")</f>
        <v>@Size(max = 24)</v>
      </c>
      <c r="L7" s="6" t="s">
        <v>17</v>
      </c>
      <c r="M7" s="6" t="str">
        <f aca="false">CONCATENATE("private ",IF(H7="A#","String",IF(H7="S#","BigDecimal",IF(H7="D#","Date","Integer")))," ",B7,";")</f>
        <v>private String airlineTicketNumber;</v>
      </c>
      <c r="N7" s="7" t="str">
        <f aca="false">CONCATENATE("//  @Field(offset=",E7,",length=",G7,",align=",IF(H7="A#","Align.LEFT,paddingChar = ' ')",CONCATENATE("Align.RIGHT,paddingChar = '0'",IF(H7="S#",", formatter=AmexSignedNumericFixedFormatter.class)",")"))),"        //  get",C7 )</f>
        <v>//  @Field(offset=42,length=24,align=Align.LEFT,paddingChar = ' ')        //  getAirlineTicketNumber</v>
      </c>
    </row>
    <row r="8" customFormat="false" ht="15" hidden="false" customHeight="false" outlineLevel="0" collapsed="false">
      <c r="A8" s="5" t="n">
        <v>6</v>
      </c>
      <c r="B8" s="6" t="str">
        <f aca="false">REPLACE(C8,1,1,LOWER(LEFT(C8)))</f>
        <v>terminalId</v>
      </c>
      <c r="C8" s="6" t="str">
        <f aca="false">SUBSTITUTE(PROPER(LOWER(D8))," ","")</f>
        <v>TerminalId</v>
      </c>
      <c r="D8" s="6" t="s">
        <v>22</v>
      </c>
      <c r="E8" s="6" t="n">
        <v>66</v>
      </c>
      <c r="F8" s="6" t="n">
        <v>75</v>
      </c>
      <c r="G8" s="6" t="n">
        <v>10</v>
      </c>
      <c r="H8" s="6" t="s">
        <v>16</v>
      </c>
      <c r="I8" s="6" t="str">
        <f aca="false">CONCATENATE(CHAR(34),SUBSTITUTE(UPPER(LOWER(TRIM(D8)))," ","_"),CHAR(34),",")</f>
        <v>"TERMINAL_ID",</v>
      </c>
      <c r="J8" s="6" t="str">
        <f aca="false">CONCATENATE("@JsonProperty(",CHAR(34),SUBSTITUTE(UPPER(LOWER(TRIM(D8)))," ","_"),CHAR(34),")")</f>
        <v>@JsonProperty("TERMINAL_ID")</v>
      </c>
      <c r="K8" s="6" t="str">
        <f aca="false">CONCATENATE("@Size(max = ",G8,")")</f>
        <v>@Size(max = 10)</v>
      </c>
      <c r="L8" s="6" t="s">
        <v>17</v>
      </c>
      <c r="M8" s="6" t="str">
        <f aca="false">CONCATENATE("private ",IF(H8="A#","String",IF(H8="S#","BigDecimal",IF(H8="D#","Date","Integer")))," ",B8,";")</f>
        <v>private String terminalId;</v>
      </c>
      <c r="N8" s="7" t="str">
        <f aca="false">CONCATENATE("//  @Field(offset=",E8,",length=",G8,",align=",IF(H8="A#","Align.LEFT,paddingChar = ' ')",CONCATENATE("Align.RIGHT,paddingChar = '0'",IF(H8="S#",", formatter=AmexSignedNumericFixedFormatter.class)",")"))),"        //  get",C8 )</f>
        <v>//  @Field(offset=66,length=10,align=Align.LEFT,paddingChar = ' ')        //  getTerminalId</v>
      </c>
    </row>
    <row r="9" customFormat="false" ht="15" hidden="false" customHeight="false" outlineLevel="0" collapsed="false">
      <c r="A9" s="5" t="n">
        <v>7</v>
      </c>
      <c r="B9" s="6" t="str">
        <f aca="false">REPLACE(C9,1,1,LOWER(LEFT(C9)))</f>
        <v>caseUpdateType</v>
      </c>
      <c r="C9" s="6" t="str">
        <f aca="false">SUBSTITUTE(PROPER(LOWER(D9))," ","")</f>
        <v>CaseUpdateType</v>
      </c>
      <c r="D9" s="6" t="s">
        <v>23</v>
      </c>
      <c r="E9" s="6" t="n">
        <v>76</v>
      </c>
      <c r="F9" s="6" t="n">
        <v>77</v>
      </c>
      <c r="G9" s="6" t="n">
        <v>2</v>
      </c>
      <c r="H9" s="6" t="s">
        <v>16</v>
      </c>
      <c r="I9" s="6" t="str">
        <f aca="false">CONCATENATE(CHAR(34),SUBSTITUTE(UPPER(LOWER(TRIM(D9)))," ","_"),CHAR(34),",")</f>
        <v>"CASE_UPDATE_TYPE",</v>
      </c>
      <c r="J9" s="6" t="str">
        <f aca="false">CONCATENATE("@JsonProperty(",CHAR(34),SUBSTITUTE(UPPER(LOWER(TRIM(D9)))," ","_"),CHAR(34),")")</f>
        <v>@JsonProperty("CASE_UPDATE_TYPE")</v>
      </c>
      <c r="K9" s="6" t="str">
        <f aca="false">CONCATENATE("@Size(max = ",G9,")")</f>
        <v>@Size(max = 2)</v>
      </c>
      <c r="L9" s="6" t="s">
        <v>17</v>
      </c>
      <c r="M9" s="6" t="str">
        <f aca="false">CONCATENATE("private ",IF(H9="A#","String",IF(H9="S#","BigDecimal",IF(H9="D#","Date","Integer")))," ",B9,";")</f>
        <v>private String caseUpdateType;</v>
      </c>
      <c r="N9" s="7" t="str">
        <f aca="false">CONCATENATE("//  @Field(offset=",E9,",length=",G9,",align=",IF(H9="A#","Align.LEFT,paddingChar = ' ')",CONCATENATE("Align.RIGHT,paddingChar = '0'",IF(H9="S#",", formatter=AmexSignedNumericFixedFormatter.class)",")"))),"        //  get",C9 )</f>
        <v>//  @Field(offset=76,length=2,align=Align.LEFT,paddingChar = ' ')        //  getCaseUpdateType</v>
      </c>
    </row>
    <row r="10" customFormat="false" ht="15" hidden="false" customHeight="false" outlineLevel="0" collapsed="false">
      <c r="A10" s="5" t="n">
        <v>8</v>
      </c>
      <c r="B10" s="6" t="str">
        <f aca="false">REPLACE(C10,1,1,LOWER(LEFT(C10)))</f>
        <v>caseUpdateDate</v>
      </c>
      <c r="C10" s="6" t="str">
        <f aca="false">SUBSTITUTE(PROPER(LOWER(D10))," ","")</f>
        <v>CaseUpdateDate</v>
      </c>
      <c r="D10" s="6" t="s">
        <v>24</v>
      </c>
      <c r="E10" s="6" t="n">
        <v>78</v>
      </c>
      <c r="F10" s="6" t="n">
        <v>87</v>
      </c>
      <c r="G10" s="6" t="n">
        <v>10</v>
      </c>
      <c r="H10" s="6" t="s">
        <v>25</v>
      </c>
      <c r="I10" s="6" t="str">
        <f aca="false">CONCATENATE(CHAR(34),SUBSTITUTE(UPPER(LOWER(TRIM(D10)))," ","_"),CHAR(34),",")</f>
        <v>"CASE_UPDATE_DATE",</v>
      </c>
      <c r="J10" s="6" t="str">
        <f aca="false">CONCATENATE("@JsonProperty(",CHAR(34),SUBSTITUTE(UPPER(LOWER(TRIM(D10)))," ","_"),CHAR(34),")")</f>
        <v>@JsonProperty("CASE_UPDATE_DATE")</v>
      </c>
      <c r="K10" s="6" t="str">
        <f aca="false">CONCATENATE("@Size(max = ",G10,")")</f>
        <v>@Size(max = 10)</v>
      </c>
      <c r="L10" s="6" t="s">
        <v>17</v>
      </c>
      <c r="M10" s="6" t="str">
        <f aca="false">CONCATENATE("private ",IF(H10="A#","String",IF(H10="S#","BigDecimal",IF(H10="D#","Date","Integer")))," ",B10,";")</f>
        <v>private Date caseUpdateDate;</v>
      </c>
      <c r="N10" s="7" t="str">
        <f aca="false">CONCATENATE("//  @Field(offset=",E10,",length=",G10,",align=",IF(H10="A#","Align.LEFT,paddingChar = ' ')",CONCATENATE("Align.RIGHT,paddingChar = '0'",IF(H10="S#",", formatter=AmexSignedNumericFixedFormatter.class)",")"))),"        //  get",C10 )</f>
        <v>//  @Field(offset=78,length=10,align=Align.RIGHT,paddingChar = '0')        //  getCaseUpdateDate</v>
      </c>
    </row>
    <row r="11" customFormat="false" ht="15" hidden="false" customHeight="false" outlineLevel="0" collapsed="false">
      <c r="A11" s="5" t="n">
        <v>9</v>
      </c>
      <c r="B11" s="6" t="str">
        <f aca="false">REPLACE(C11,1,1,LOWER(LEFT(C11)))</f>
        <v>serviceEstablishmentReplyByDate</v>
      </c>
      <c r="C11" s="6" t="str">
        <f aca="false">SUBSTITUTE(PROPER(LOWER(D11))," ","")</f>
        <v>ServiceEstablishmentReplyByDate</v>
      </c>
      <c r="D11" s="6" t="s">
        <v>26</v>
      </c>
      <c r="E11" s="6" t="n">
        <v>88</v>
      </c>
      <c r="F11" s="6" t="n">
        <v>97</v>
      </c>
      <c r="G11" s="6" t="n">
        <v>10</v>
      </c>
      <c r="H11" s="6" t="s">
        <v>25</v>
      </c>
      <c r="I11" s="6" t="str">
        <f aca="false">CONCATENATE(CHAR(34),SUBSTITUTE(UPPER(LOWER(TRIM(D11)))," ","_"),CHAR(34),",")</f>
        <v>"SERVICE_ESTABLISHMENT_REPLY_BY_DATE",</v>
      </c>
      <c r="J11" s="6" t="str">
        <f aca="false">CONCATENATE("@JsonProperty(",CHAR(34),SUBSTITUTE(UPPER(LOWER(TRIM(D11)))," ","_"),CHAR(34),")")</f>
        <v>@JsonProperty("SERVICE_ESTABLISHMENT_REPLY_BY_DATE")</v>
      </c>
      <c r="K11" s="6" t="str">
        <f aca="false">CONCATENATE("@Size(max = ",G11,")")</f>
        <v>@Size(max = 10)</v>
      </c>
      <c r="L11" s="6" t="s">
        <v>17</v>
      </c>
      <c r="M11" s="6" t="str">
        <f aca="false">CONCATENATE("private ",IF(H11="A#","String",IF(H11="S#","BigDecimal",IF(H11="D#","Date","Integer")))," ",B11,";")</f>
        <v>private Date serviceEstablishmentReplyByDate;</v>
      </c>
      <c r="N11" s="7" t="str">
        <f aca="false">CONCATENATE("//  @Field(offset=",E11,",length=",G11,",align=",IF(H11="A#","Align.LEFT,paddingChar = ' ')",CONCATENATE("Align.RIGHT,paddingChar = '0'",IF(H11="S#",", formatter=AmexSignedNumericFixedFormatter.class)",")"))),"        //  get",C11 )</f>
        <v>//  @Field(offset=88,length=10,align=Align.RIGHT,paddingChar = '0')        //  getServiceEstablishmentReplyByDate</v>
      </c>
    </row>
    <row r="12" customFormat="false" ht="15" hidden="false" customHeight="false" outlineLevel="0" collapsed="false">
      <c r="A12" s="5" t="n">
        <v>10</v>
      </c>
      <c r="B12" s="6" t="str">
        <f aca="false">REPLACE(C12,1,1,LOWER(LEFT(C12)))</f>
        <v>transactionDate</v>
      </c>
      <c r="C12" s="6" t="str">
        <f aca="false">SUBSTITUTE(PROPER(LOWER(D12))," ","")</f>
        <v>TransactionDate</v>
      </c>
      <c r="D12" s="6" t="s">
        <v>27</v>
      </c>
      <c r="E12" s="6" t="n">
        <v>98</v>
      </c>
      <c r="F12" s="6" t="n">
        <v>107</v>
      </c>
      <c r="G12" s="6" t="n">
        <v>10</v>
      </c>
      <c r="H12" s="6" t="s">
        <v>25</v>
      </c>
      <c r="I12" s="6" t="str">
        <f aca="false">CONCATENATE(CHAR(34),SUBSTITUTE(UPPER(LOWER(TRIM(D12)))," ","_"),CHAR(34),",")</f>
        <v>"TRANSACTION_DATE",</v>
      </c>
      <c r="J12" s="6" t="str">
        <f aca="false">CONCATENATE("@JsonProperty(",CHAR(34),SUBSTITUTE(UPPER(LOWER(TRIM(D12)))," ","_"),CHAR(34),")")</f>
        <v>@JsonProperty("TRANSACTION_DATE")</v>
      </c>
      <c r="K12" s="6" t="str">
        <f aca="false">CONCATENATE("@Size(max = ",G12,")")</f>
        <v>@Size(max = 10)</v>
      </c>
      <c r="L12" s="6" t="s">
        <v>17</v>
      </c>
      <c r="M12" s="6" t="str">
        <f aca="false">CONCATENATE("private ",IF(H12="A#","String",IF(H12="S#","BigDecimal",IF(H12="D#","Date","Integer")))," ",B12,";")</f>
        <v>private Date transactionDate;</v>
      </c>
      <c r="N12" s="7" t="str">
        <f aca="false">CONCATENATE("//  @Field(offset=",E12,",length=",G12,",align=",IF(H12="A#","Align.LEFT,paddingChar = ' ')",CONCATENATE("Align.RIGHT,paddingChar = '0'",IF(H12="S#",", formatter=AmexSignedNumericFixedFormatter.class)",")"))),"        //  get",C12 )</f>
        <v>//  @Field(offset=98,length=10,align=Align.RIGHT,paddingChar = '0')        //  getTransactionDate</v>
      </c>
    </row>
    <row r="13" customFormat="false" ht="15" hidden="false" customHeight="false" outlineLevel="0" collapsed="false">
      <c r="A13" s="5" t="n">
        <v>11</v>
      </c>
      <c r="B13" s="6" t="str">
        <f aca="false">REPLACE(C13,1,1,LOWER(LEFT(C13)))</f>
        <v>serviceEstablishmentNumber</v>
      </c>
      <c r="C13" s="6" t="str">
        <f aca="false">SUBSTITUTE(PROPER(LOWER(D13))," ","")</f>
        <v>ServiceEstablishmentNumber</v>
      </c>
      <c r="D13" s="6" t="s">
        <v>28</v>
      </c>
      <c r="E13" s="6" t="n">
        <v>108</v>
      </c>
      <c r="F13" s="6" t="n">
        <v>117</v>
      </c>
      <c r="G13" s="6" t="n">
        <v>10</v>
      </c>
      <c r="H13" s="6" t="s">
        <v>16</v>
      </c>
      <c r="I13" s="6" t="str">
        <f aca="false">CONCATENATE(CHAR(34),SUBSTITUTE(UPPER(LOWER(TRIM(D13)))," ","_"),CHAR(34),",")</f>
        <v>"SERVICE_ESTABLISHMENT_NUMBER",</v>
      </c>
      <c r="J13" s="6" t="str">
        <f aca="false">CONCATENATE("@JsonProperty(",CHAR(34),SUBSTITUTE(UPPER(LOWER(TRIM(D13)))," ","_"),CHAR(34),")")</f>
        <v>@JsonProperty("SERVICE_ESTABLISHMENT_NUMBER")</v>
      </c>
      <c r="K13" s="6" t="str">
        <f aca="false">CONCATENATE("@Size(max = ",G13,")")</f>
        <v>@Size(max = 10)</v>
      </c>
      <c r="L13" s="6" t="s">
        <v>17</v>
      </c>
      <c r="M13" s="6" t="str">
        <f aca="false">CONCATENATE("private ",IF(H13="A#","String",IF(H13="S#","BigDecimal",IF(H13="D#","Date","Integer")))," ",B13,";")</f>
        <v>private String serviceEstablishmentNumber;</v>
      </c>
      <c r="N13" s="7" t="str">
        <f aca="false">CONCATENATE("//  @Field(offset=",E13,",length=",G13,",align=",IF(H13="A#","Align.LEFT,paddingChar = ' ')",CONCATENATE("Align.RIGHT,paddingChar = '0'",IF(H13="S#",", formatter=AmexSignedNumericFixedFormatter.class)",")"))),"        //  get",C13 )</f>
        <v>//  @Field(offset=108,length=10,align=Align.LEFT,paddingChar = ' ')        //  getServiceEstablishmentNumber</v>
      </c>
    </row>
    <row r="14" customFormat="false" ht="15" hidden="false" customHeight="false" outlineLevel="0" collapsed="false">
      <c r="A14" s="5" t="n">
        <v>12</v>
      </c>
      <c r="B14" s="6" t="str">
        <f aca="false">REPLACE(C14,1,1,LOWER(LEFT(C14)))</f>
        <v>transactionCurrencyCode</v>
      </c>
      <c r="C14" s="6" t="str">
        <f aca="false">SUBSTITUTE(PROPER(LOWER(D14))," ","")</f>
        <v>TransactionCurrencyCode</v>
      </c>
      <c r="D14" s="6" t="s">
        <v>29</v>
      </c>
      <c r="E14" s="6" t="n">
        <v>118</v>
      </c>
      <c r="F14" s="6" t="n">
        <v>120</v>
      </c>
      <c r="G14" s="6" t="n">
        <v>3</v>
      </c>
      <c r="H14" s="6" t="s">
        <v>16</v>
      </c>
      <c r="I14" s="6" t="str">
        <f aca="false">CONCATENATE(CHAR(34),SUBSTITUTE(UPPER(LOWER(TRIM(D14)))," ","_"),CHAR(34),",")</f>
        <v>"TRANSACTION_CURRENCY_CODE",</v>
      </c>
      <c r="J14" s="6" t="str">
        <f aca="false">CONCATENATE("@JsonProperty(",CHAR(34),SUBSTITUTE(UPPER(LOWER(TRIM(D14)))," ","_"),CHAR(34),")")</f>
        <v>@JsonProperty("TRANSACTION_CURRENCY_CODE")</v>
      </c>
      <c r="K14" s="6" t="str">
        <f aca="false">CONCATENATE("@Size(max = ",G14,")")</f>
        <v>@Size(max = 3)</v>
      </c>
      <c r="L14" s="6" t="s">
        <v>17</v>
      </c>
      <c r="M14" s="6" t="str">
        <f aca="false">CONCATENATE("private ",IF(H14="A#","String",IF(H14="S#","BigDecimal",IF(H14="D#","Date","Integer")))," ",B14,";")</f>
        <v>private String transactionCurrencyCode;</v>
      </c>
      <c r="N14" s="7" t="str">
        <f aca="false">CONCATENATE("//  @Field(offset=",E14,",length=",G14,",align=",IF(H14="A#","Align.LEFT,paddingChar = ' ')",CONCATENATE("Align.RIGHT,paddingChar = '0'",IF(H14="S#",", formatter=AmexSignedNumericFixedFormatter.class)",")"))),"        //  get",C14 )</f>
        <v>//  @Field(offset=118,length=3,align=Align.LEFT,paddingChar = ' ')        //  getTransactionCurrencyCode</v>
      </c>
    </row>
    <row r="15" customFormat="false" ht="15" hidden="false" customHeight="false" outlineLevel="0" collapsed="false">
      <c r="A15" s="5" t="n">
        <v>13</v>
      </c>
      <c r="B15" s="6" t="str">
        <f aca="false">REPLACE(C15,1,1,LOWER(LEFT(C15)))</f>
        <v>transactionAmount</v>
      </c>
      <c r="C15" s="6" t="str">
        <f aca="false">SUBSTITUTE(PROPER(LOWER(D15))," ","")</f>
        <v>TransactionAmount</v>
      </c>
      <c r="D15" s="6" t="s">
        <v>30</v>
      </c>
      <c r="E15" s="6" t="n">
        <v>121</v>
      </c>
      <c r="F15" s="6" t="n">
        <v>140</v>
      </c>
      <c r="G15" s="6" t="n">
        <v>20</v>
      </c>
      <c r="H15" s="6" t="s">
        <v>16</v>
      </c>
      <c r="I15" s="6" t="str">
        <f aca="false">CONCATENATE(CHAR(34),SUBSTITUTE(UPPER(LOWER(TRIM(D15)))," ","_"),CHAR(34),",")</f>
        <v>"TRANSACTION_AMOUNT",</v>
      </c>
      <c r="J15" s="6" t="str">
        <f aca="false">CONCATENATE("@JsonProperty(",CHAR(34),SUBSTITUTE(UPPER(LOWER(TRIM(D15)))," ","_"),CHAR(34),")")</f>
        <v>@JsonProperty("TRANSACTION_AMOUNT")</v>
      </c>
      <c r="K15" s="6" t="str">
        <f aca="false">CONCATENATE("@Size(max = ",G15,")")</f>
        <v>@Size(max = 20)</v>
      </c>
      <c r="L15" s="6" t="s">
        <v>17</v>
      </c>
      <c r="M15" s="6" t="str">
        <f aca="false">CONCATENATE("private ",IF(H15="A#","String",IF(H15="S#","BigDecimal",IF(H15="D#","Date","Integer")))," ",B15,";")</f>
        <v>private String transactionAmount;</v>
      </c>
      <c r="N15" s="7" t="str">
        <f aca="false">CONCATENATE("//  @Field(offset=",E15,",length=",G15,",align=",IF(H15="A#","Align.LEFT,paddingChar = ' ')",CONCATENATE("Align.RIGHT,paddingChar = '0'",IF(H15="S#",", formatter=AmexSignedNumericFixedFormatter.class)",")"))),"        //  get",C15 )</f>
        <v>//  @Field(offset=121,length=20,align=Align.LEFT,paddingChar = ' ')        //  getTransactionAmount</v>
      </c>
    </row>
    <row r="16" customFormat="false" ht="15" hidden="false" customHeight="false" outlineLevel="0" collapsed="false">
      <c r="A16" s="5" t="n">
        <v>14</v>
      </c>
      <c r="B16" s="6" t="str">
        <f aca="false">REPLACE(C16,1,1,LOWER(LEFT(C16)))</f>
        <v>firstPresentmentCurrencyCode</v>
      </c>
      <c r="C16" s="6" t="str">
        <f aca="false">SUBSTITUTE(PROPER(LOWER(D16))," ","")</f>
        <v>FirstPresentmentCurrencyCode</v>
      </c>
      <c r="D16" s="6" t="s">
        <v>31</v>
      </c>
      <c r="E16" s="6" t="n">
        <v>141</v>
      </c>
      <c r="F16" s="6" t="n">
        <v>143</v>
      </c>
      <c r="G16" s="6" t="n">
        <v>3</v>
      </c>
      <c r="H16" s="6" t="s">
        <v>16</v>
      </c>
      <c r="I16" s="6" t="str">
        <f aca="false">CONCATENATE(CHAR(34),SUBSTITUTE(UPPER(LOWER(TRIM(D16)))," ","_"),CHAR(34),",")</f>
        <v>"FIRST_PRESENTMENT_CURRENCY_CODE",</v>
      </c>
      <c r="J16" s="6" t="str">
        <f aca="false">CONCATENATE("@JsonProperty(",CHAR(34),SUBSTITUTE(UPPER(LOWER(TRIM(D16)))," ","_"),CHAR(34),")")</f>
        <v>@JsonProperty("FIRST_PRESENTMENT_CURRENCY_CODE")</v>
      </c>
      <c r="K16" s="6" t="str">
        <f aca="false">CONCATENATE("@Size(max = ",G16,")")</f>
        <v>@Size(max = 3)</v>
      </c>
      <c r="L16" s="6" t="s">
        <v>17</v>
      </c>
      <c r="M16" s="6" t="str">
        <f aca="false">CONCATENATE("private ",IF(H16="A#","String",IF(H16="S#","BigDecimal",IF(H16="D#","Date","Integer")))," ",B16,";")</f>
        <v>private String firstPresentmentCurrencyCode;</v>
      </c>
      <c r="N16" s="7" t="str">
        <f aca="false">CONCATENATE("//  @Field(offset=",E16,",length=",G16,",align=",IF(H16="A#","Align.LEFT,paddingChar = ' ')",CONCATENATE("Align.RIGHT,paddingChar = '0'",IF(H16="S#",", formatter=AmexSignedNumericFixedFormatter.class)",")"))),"        //  get",C16 )</f>
        <v>//  @Field(offset=141,length=3,align=Align.LEFT,paddingChar = ' ')        //  getFirstPresentmentCurrencyCode</v>
      </c>
    </row>
    <row r="17" customFormat="false" ht="15" hidden="false" customHeight="false" outlineLevel="0" collapsed="false">
      <c r="A17" s="5" t="n">
        <v>15</v>
      </c>
      <c r="B17" s="6" t="str">
        <f aca="false">REPLACE(C17,1,1,LOWER(LEFT(C17)))</f>
        <v>firstPresentmentAmount</v>
      </c>
      <c r="C17" s="6" t="str">
        <f aca="false">SUBSTITUTE(PROPER(LOWER(D17))," ","")</f>
        <v>FirstPresentmentAmount</v>
      </c>
      <c r="D17" s="6" t="s">
        <v>32</v>
      </c>
      <c r="E17" s="6" t="n">
        <v>144</v>
      </c>
      <c r="F17" s="6" t="n">
        <v>163</v>
      </c>
      <c r="G17" s="6" t="n">
        <v>20</v>
      </c>
      <c r="H17" s="6" t="s">
        <v>16</v>
      </c>
      <c r="I17" s="6" t="str">
        <f aca="false">CONCATENATE(CHAR(34),SUBSTITUTE(UPPER(LOWER(TRIM(D17)))," ","_"),CHAR(34),",")</f>
        <v>"FIRST_PRESENTMENT_AMOUNT",</v>
      </c>
      <c r="J17" s="6" t="str">
        <f aca="false">CONCATENATE("@JsonProperty(",CHAR(34),SUBSTITUTE(UPPER(LOWER(TRIM(D17)))," ","_"),CHAR(34),")")</f>
        <v>@JsonProperty("FIRST_PRESENTMENT_AMOUNT")</v>
      </c>
      <c r="K17" s="6" t="str">
        <f aca="false">CONCATENATE("@Size(max = ",G17,")")</f>
        <v>@Size(max = 20)</v>
      </c>
      <c r="L17" s="6" t="s">
        <v>17</v>
      </c>
      <c r="M17" s="6" t="str">
        <f aca="false">CONCATENATE("private ",IF(H17="A#","String",IF(H17="S#","BigDecimal",IF(H17="D#","Date","Integer")))," ",B17,";")</f>
        <v>private String firstPresentmentAmount;</v>
      </c>
      <c r="N17" s="7" t="str">
        <f aca="false">CONCATENATE("//  @Field(offset=",E17,",length=",G17,",align=",IF(H17="A#","Align.LEFT,paddingChar = ' ')",CONCATENATE("Align.RIGHT,paddingChar = '0'",IF(H17="S#",", formatter=AmexSignedNumericFixedFormatter.class)",")"))),"        //  get",C17 )</f>
        <v>//  @Field(offset=144,length=20,align=Align.LEFT,paddingChar = ' ')        //  getFirstPresentmentAmount</v>
      </c>
    </row>
    <row r="18" customFormat="false" ht="15" hidden="false" customHeight="false" outlineLevel="0" collapsed="false">
      <c r="A18" s="5" t="n">
        <v>16</v>
      </c>
      <c r="B18" s="6" t="str">
        <f aca="false">REPLACE(C18,1,1,LOWER(LEFT(C18)))</f>
        <v>socInvoiceNumber</v>
      </c>
      <c r="C18" s="6" t="str">
        <f aca="false">SUBSTITUTE(PROPER(LOWER(D18))," ","")</f>
        <v>SocInvoiceNumber</v>
      </c>
      <c r="D18" s="6" t="s">
        <v>33</v>
      </c>
      <c r="E18" s="6" t="n">
        <v>164</v>
      </c>
      <c r="F18" s="6" t="n">
        <v>178</v>
      </c>
      <c r="G18" s="6" t="n">
        <v>15</v>
      </c>
      <c r="H18" s="6" t="s">
        <v>16</v>
      </c>
      <c r="I18" s="6" t="str">
        <f aca="false">CONCATENATE(CHAR(34),SUBSTITUTE(UPPER(LOWER(TRIM(D18)))," ","_"),CHAR(34),",")</f>
        <v>"SOC_INVOICE_NUMBER",</v>
      </c>
      <c r="J18" s="6" t="str">
        <f aca="false">CONCATENATE("@JsonProperty(",CHAR(34),SUBSTITUTE(UPPER(LOWER(TRIM(D18)))," ","_"),CHAR(34),")")</f>
        <v>@JsonProperty("SOC_INVOICE_NUMBER")</v>
      </c>
      <c r="K18" s="6" t="str">
        <f aca="false">CONCATENATE("@Size(max = ",G18,")")</f>
        <v>@Size(max = 15)</v>
      </c>
      <c r="L18" s="6" t="s">
        <v>17</v>
      </c>
      <c r="M18" s="6" t="str">
        <f aca="false">CONCATENATE("private ",IF(H18="A#","String",IF(H18="S#","BigDecimal",IF(H18="D#","Date","Integer")))," ",B18,";")</f>
        <v>private String socInvoiceNumber;</v>
      </c>
      <c r="N18" s="7" t="str">
        <f aca="false">CONCATENATE("//  @Field(offset=",E18,",length=",G18,",align=",IF(H18="A#","Align.LEFT,paddingChar = ' ')",CONCATENATE("Align.RIGHT,paddingChar = '0'",IF(H18="S#",", formatter=AmexSignedNumericFixedFormatter.class)",")"))),"        //  get",C18 )</f>
        <v>//  @Field(offset=164,length=15,align=Align.LEFT,paddingChar = ' ')        //  getSocInvoiceNumber</v>
      </c>
    </row>
    <row r="19" customFormat="false" ht="15" hidden="false" customHeight="false" outlineLevel="0" collapsed="false">
      <c r="A19" s="5" t="n">
        <v>17</v>
      </c>
      <c r="B19" s="6" t="str">
        <f aca="false">REPLACE(C19,1,1,LOWER(LEFT(C19)))</f>
        <v>socDate</v>
      </c>
      <c r="C19" s="6" t="str">
        <f aca="false">SUBSTITUTE(PROPER(LOWER(D19))," ","")</f>
        <v>SocDate</v>
      </c>
      <c r="D19" s="6" t="s">
        <v>34</v>
      </c>
      <c r="E19" s="6" t="n">
        <v>179</v>
      </c>
      <c r="F19" s="6" t="n">
        <v>188</v>
      </c>
      <c r="G19" s="6" t="n">
        <v>10</v>
      </c>
      <c r="H19" s="6" t="s">
        <v>25</v>
      </c>
      <c r="I19" s="6" t="str">
        <f aca="false">CONCATENATE(CHAR(34),SUBSTITUTE(UPPER(LOWER(TRIM(D19)))," ","_"),CHAR(34),",")</f>
        <v>"SOC_DATE",</v>
      </c>
      <c r="J19" s="6" t="str">
        <f aca="false">CONCATENATE("@JsonProperty(",CHAR(34),SUBSTITUTE(UPPER(LOWER(TRIM(D19)))," ","_"),CHAR(34),")")</f>
        <v>@JsonProperty("SOC_DATE")</v>
      </c>
      <c r="K19" s="6" t="str">
        <f aca="false">CONCATENATE("@Size(max = ",G19,")")</f>
        <v>@Size(max = 10)</v>
      </c>
      <c r="L19" s="6" t="s">
        <v>17</v>
      </c>
      <c r="M19" s="6" t="str">
        <f aca="false">CONCATENATE("private ",IF(H19="A#","String",IF(H19="S#","BigDecimal",IF(H19="D#","Date","Integer")))," ",B19,";")</f>
        <v>private Date socDate;</v>
      </c>
      <c r="N19" s="7" t="str">
        <f aca="false">CONCATENATE("//  @Field(offset=",E19,",length=",G19,",align=",IF(H19="A#","Align.LEFT,paddingChar = ' ')",CONCATENATE("Align.RIGHT,paddingChar = '0'",IF(H19="S#",", formatter=AmexSignedNumericFixedFormatter.class)",")"))),"        //  get",C19 )</f>
        <v>//  @Field(offset=179,length=10,align=Align.RIGHT,paddingChar = '0')        //  getSocDate</v>
      </c>
    </row>
    <row r="20" customFormat="false" ht="15" hidden="false" customHeight="false" outlineLevel="0" collapsed="false">
      <c r="A20" s="5" t="n">
        <v>18</v>
      </c>
      <c r="B20" s="6" t="str">
        <f aca="false">REPLACE(C20,1,1,LOWER(LEFT(C20)))</f>
        <v>socAmount</v>
      </c>
      <c r="C20" s="6" t="str">
        <f aca="false">SUBSTITUTE(PROPER(LOWER(D20))," ","")</f>
        <v>SocAmount</v>
      </c>
      <c r="D20" s="6" t="s">
        <v>35</v>
      </c>
      <c r="E20" s="6" t="n">
        <v>189</v>
      </c>
      <c r="F20" s="6" t="n">
        <v>208</v>
      </c>
      <c r="G20" s="6" t="n">
        <v>20</v>
      </c>
      <c r="H20" s="6" t="s">
        <v>16</v>
      </c>
      <c r="I20" s="6" t="str">
        <f aca="false">CONCATENATE(CHAR(34),SUBSTITUTE(UPPER(LOWER(TRIM(D20)))," ","_"),CHAR(34),",")</f>
        <v>"SOC_AMOUNT",</v>
      </c>
      <c r="J20" s="6" t="str">
        <f aca="false">CONCATENATE("@JsonProperty(",CHAR(34),SUBSTITUTE(UPPER(LOWER(TRIM(D20)))," ","_"),CHAR(34),")")</f>
        <v>@JsonProperty("SOC_AMOUNT")</v>
      </c>
      <c r="K20" s="6" t="str">
        <f aca="false">CONCATENATE("@Size(max = ",G20,")")</f>
        <v>@Size(max = 20)</v>
      </c>
      <c r="L20" s="6" t="s">
        <v>17</v>
      </c>
      <c r="M20" s="6" t="str">
        <f aca="false">CONCATENATE("private ",IF(H20="A#","String",IF(H20="S#","BigDecimal",IF(H20="D#","Date","Integer")))," ",B20,";")</f>
        <v>private String socAmount;</v>
      </c>
      <c r="N20" s="7" t="str">
        <f aca="false">CONCATENATE("//  @Field(offset=",E20,",length=",G20,",align=",IF(H20="A#","Align.LEFT,paddingChar = ' ')",CONCATENATE("Align.RIGHT,paddingChar = '0'",IF(H20="S#",", formatter=AmexSignedNumericFixedFormatter.class)",")"))),"        //  get",C20 )</f>
        <v>//  @Field(offset=189,length=20,align=Align.LEFT,paddingChar = ' ')        //  getSocAmount</v>
      </c>
    </row>
    <row r="21" customFormat="false" ht="15" hidden="false" customHeight="false" outlineLevel="0" collapsed="false">
      <c r="A21" s="5" t="n">
        <v>19</v>
      </c>
      <c r="B21" s="6" t="str">
        <f aca="false">REPLACE(C21,1,1,LOWER(LEFT(C21)))</f>
        <v>rocReferenceNumber</v>
      </c>
      <c r="C21" s="6" t="str">
        <f aca="false">SUBSTITUTE(PROPER(LOWER(D21))," ","")</f>
        <v>RocReferenceNumber</v>
      </c>
      <c r="D21" s="6" t="s">
        <v>36</v>
      </c>
      <c r="E21" s="6" t="n">
        <v>209</v>
      </c>
      <c r="F21" s="6" t="n">
        <v>223</v>
      </c>
      <c r="G21" s="6" t="n">
        <v>15</v>
      </c>
      <c r="H21" s="6" t="s">
        <v>16</v>
      </c>
      <c r="I21" s="6" t="str">
        <f aca="false">CONCATENATE(CHAR(34),SUBSTITUTE(UPPER(LOWER(TRIM(D21)))," ","_"),CHAR(34),",")</f>
        <v>"ROC_REFERENCE_NUMBER",</v>
      </c>
      <c r="J21" s="6" t="str">
        <f aca="false">CONCATENATE("@JsonProperty(",CHAR(34),SUBSTITUTE(UPPER(LOWER(TRIM(D21)))," ","_"),CHAR(34),")")</f>
        <v>@JsonProperty("ROC_REFERENCE_NUMBER")</v>
      </c>
      <c r="K21" s="6" t="str">
        <f aca="false">CONCATENATE("@Size(max = ",G21,")")</f>
        <v>@Size(max = 15)</v>
      </c>
      <c r="L21" s="6" t="s">
        <v>17</v>
      </c>
      <c r="M21" s="6" t="str">
        <f aca="false">CONCATENATE("private ",IF(H21="A#","String",IF(H21="S#","BigDecimal",IF(H21="D#","Date","Integer")))," ",B21,";")</f>
        <v>private String rocReferenceNumber;</v>
      </c>
      <c r="N21" s="7" t="str">
        <f aca="false">CONCATENATE("//  @Field(offset=",E21,",length=",G21,",align=",IF(H21="A#","Align.LEFT,paddingChar = ' ')",CONCATENATE("Align.RIGHT,paddingChar = '0'",IF(H21="S#",", formatter=AmexSignedNumericFixedFormatter.class)",")"))),"        //  get",C21 )</f>
        <v>//  @Field(offset=209,length=15,align=Align.LEFT,paddingChar = ' ')        //  getRocReferenceNumber</v>
      </c>
    </row>
    <row r="22" customFormat="false" ht="15" hidden="false" customHeight="false" outlineLevel="0" collapsed="false">
      <c r="A22" s="5" t="n">
        <v>20</v>
      </c>
      <c r="B22" s="6" t="str">
        <f aca="false">REPLACE(C22,1,1,LOWER(LEFT(C22)))</f>
        <v>settlementServiceEstablishmentNumber</v>
      </c>
      <c r="C22" s="6" t="str">
        <f aca="false">SUBSTITUTE(PROPER(LOWER(D22))," ","")</f>
        <v>SettlementServiceEstablishmentNumber</v>
      </c>
      <c r="D22" s="6" t="s">
        <v>37</v>
      </c>
      <c r="E22" s="6" t="n">
        <v>224</v>
      </c>
      <c r="F22" s="6" t="n">
        <v>233</v>
      </c>
      <c r="G22" s="6" t="n">
        <v>10</v>
      </c>
      <c r="H22" s="6" t="s">
        <v>16</v>
      </c>
      <c r="I22" s="6" t="str">
        <f aca="false">CONCATENATE(CHAR(34),SUBSTITUTE(UPPER(LOWER(TRIM(D22)))," ","_"),CHAR(34),",")</f>
        <v>"SETTLEMENT_SERVICE_ESTABLISHMENT_NUMBER",</v>
      </c>
      <c r="J22" s="6" t="str">
        <f aca="false">CONCATENATE("@JsonProperty(",CHAR(34),SUBSTITUTE(UPPER(LOWER(TRIM(D22)))," ","_"),CHAR(34),")")</f>
        <v>@JsonProperty("SETTLEMENT_SERVICE_ESTABLISHMENT_NUMBER")</v>
      </c>
      <c r="K22" s="6" t="str">
        <f aca="false">CONCATENATE("@Size(max = ",G22,")")</f>
        <v>@Size(max = 10)</v>
      </c>
      <c r="L22" s="6" t="s">
        <v>17</v>
      </c>
      <c r="M22" s="6" t="str">
        <f aca="false">CONCATENATE("private ",IF(H22="A#","String",IF(H22="S#","BigDecimal",IF(H22="D#","Date","Integer")))," ",B22,";")</f>
        <v>private String settlementServiceEstablishmentNumber;</v>
      </c>
      <c r="N22" s="7" t="str">
        <f aca="false">CONCATENATE("//  @Field(offset=",E22,",length=",G22,",align=",IF(H22="A#","Align.LEFT,paddingChar = ' ')",CONCATENATE("Align.RIGHT,paddingChar = '0'",IF(H22="S#",", formatter=AmexSignedNumericFixedFormatter.class)",")"))),"        //  get",C22 )</f>
        <v>//  @Field(offset=224,length=10,align=Align.LEFT,paddingChar = ' ')        //  getSettlementServiceEstablishmentNumber</v>
      </c>
    </row>
    <row r="23" customFormat="false" ht="15" hidden="false" customHeight="false" outlineLevel="0" collapsed="false">
      <c r="A23" s="5" t="n">
        <v>21</v>
      </c>
      <c r="B23" s="6" t="str">
        <f aca="false">REPLACE(C23,1,1,LOWER(LEFT(C23)))</f>
        <v>settlementCurrencyCode</v>
      </c>
      <c r="C23" s="6" t="str">
        <f aca="false">SUBSTITUTE(PROPER(LOWER(D23))," ","")</f>
        <v>SettlementCurrencyCode</v>
      </c>
      <c r="D23" s="6" t="s">
        <v>38</v>
      </c>
      <c r="E23" s="6" t="n">
        <v>234</v>
      </c>
      <c r="F23" s="6" t="n">
        <v>236</v>
      </c>
      <c r="G23" s="6" t="n">
        <v>3</v>
      </c>
      <c r="H23" s="6" t="s">
        <v>16</v>
      </c>
      <c r="I23" s="6" t="str">
        <f aca="false">CONCATENATE(CHAR(34),SUBSTITUTE(UPPER(LOWER(TRIM(D23)))," ","_"),CHAR(34),",")</f>
        <v>"SETTLEMENT_CURRENCY_CODE",</v>
      </c>
      <c r="J23" s="6" t="str">
        <f aca="false">CONCATENATE("@JsonProperty(",CHAR(34),SUBSTITUTE(UPPER(LOWER(TRIM(D23)))," ","_"),CHAR(34),")")</f>
        <v>@JsonProperty("SETTLEMENT_CURRENCY_CODE")</v>
      </c>
      <c r="K23" s="6" t="str">
        <f aca="false">CONCATENATE("@Size(max = ",G23,")")</f>
        <v>@Size(max = 3)</v>
      </c>
      <c r="L23" s="6" t="s">
        <v>17</v>
      </c>
      <c r="M23" s="6" t="str">
        <f aca="false">CONCATENATE("private ",IF(H23="A#","String",IF(H23="S#","BigDecimal",IF(H23="D#","Date","Integer")))," ",B23,";")</f>
        <v>private String settlementCurrencyCode;</v>
      </c>
      <c r="N23" s="7" t="str">
        <f aca="false">CONCATENATE("//  @Field(offset=",E23,",length=",G23,",align=",IF(H23="A#","Align.LEFT,paddingChar = ' ')",CONCATENATE("Align.RIGHT,paddingChar = '0'",IF(H23="S#",", formatter=AmexSignedNumericFixedFormatter.class)",")"))),"        //  get",C23 )</f>
        <v>//  @Field(offset=234,length=3,align=Align.LEFT,paddingChar = ' ')        //  getSettlementCurrencyCode</v>
      </c>
    </row>
    <row r="24" customFormat="false" ht="15" hidden="false" customHeight="false" outlineLevel="0" collapsed="false">
      <c r="A24" s="5" t="n">
        <v>22</v>
      </c>
      <c r="B24" s="6" t="str">
        <f aca="false">REPLACE(C24,1,1,LOWER(LEFT(C24)))</f>
        <v>settlementAmount</v>
      </c>
      <c r="C24" s="6" t="str">
        <f aca="false">SUBSTITUTE(PROPER(LOWER(D24))," ","")</f>
        <v>SettlementAmount</v>
      </c>
      <c r="D24" s="6" t="s">
        <v>39</v>
      </c>
      <c r="E24" s="6" t="n">
        <v>237</v>
      </c>
      <c r="F24" s="6" t="n">
        <v>256</v>
      </c>
      <c r="G24" s="6" t="n">
        <v>20</v>
      </c>
      <c r="H24" s="6" t="s">
        <v>16</v>
      </c>
      <c r="I24" s="6" t="str">
        <f aca="false">CONCATENATE(CHAR(34),SUBSTITUTE(UPPER(LOWER(TRIM(D24)))," ","_"),CHAR(34),",")</f>
        <v>"SETTLEMENT_AMOUNT",</v>
      </c>
      <c r="J24" s="6" t="str">
        <f aca="false">CONCATENATE("@JsonProperty(",CHAR(34),SUBSTITUTE(UPPER(LOWER(TRIM(D24)))," ","_"),CHAR(34),")")</f>
        <v>@JsonProperty("SETTLEMENT_AMOUNT")</v>
      </c>
      <c r="K24" s="6" t="str">
        <f aca="false">CONCATENATE("@Size(max = ",G24,")")</f>
        <v>@Size(max = 20)</v>
      </c>
      <c r="L24" s="6" t="s">
        <v>17</v>
      </c>
      <c r="M24" s="6" t="str">
        <f aca="false">CONCATENATE("private ",IF(H24="A#","String",IF(H24="S#","BigDecimal",IF(H24="D#","Date","Integer")))," ",B24,";")</f>
        <v>private String settlementAmount;</v>
      </c>
      <c r="N24" s="7" t="str">
        <f aca="false">CONCATENATE("//  @Field(offset=",E24,",length=",G24,",align=",IF(H24="A#","Align.LEFT,paddingChar = ' ')",CONCATENATE("Align.RIGHT,paddingChar = '0'",IF(H24="S#",", formatter=AmexSignedNumericFixedFormatter.class)",")"))),"        //  get",C24 )</f>
        <v>//  @Field(offset=237,length=20,align=Align.LEFT,paddingChar = ' ')        //  getSettlementAmount</v>
      </c>
    </row>
    <row r="25" customFormat="false" ht="15" hidden="false" customHeight="false" outlineLevel="0" collapsed="false">
      <c r="A25" s="5" t="n">
        <v>23</v>
      </c>
      <c r="B25" s="6" t="str">
        <f aca="false">REPLACE(C25,1,1,LOWER(LEFT(C25)))</f>
        <v>settlementDate</v>
      </c>
      <c r="C25" s="6" t="str">
        <f aca="false">SUBSTITUTE(PROPER(LOWER(D25))," ","")</f>
        <v>SettlementDate</v>
      </c>
      <c r="D25" s="6" t="s">
        <v>40</v>
      </c>
      <c r="E25" s="6" t="n">
        <v>257</v>
      </c>
      <c r="F25" s="6" t="n">
        <v>266</v>
      </c>
      <c r="G25" s="6" t="n">
        <v>10</v>
      </c>
      <c r="H25" s="6" t="s">
        <v>25</v>
      </c>
      <c r="I25" s="6" t="str">
        <f aca="false">CONCATENATE(CHAR(34),SUBSTITUTE(UPPER(LOWER(TRIM(D25)))," ","_"),CHAR(34),",")</f>
        <v>"SETTLEMENT_DATE",</v>
      </c>
      <c r="J25" s="6" t="str">
        <f aca="false">CONCATENATE("@JsonProperty(",CHAR(34),SUBSTITUTE(UPPER(LOWER(TRIM(D25)))," ","_"),CHAR(34),")")</f>
        <v>@JsonProperty("SETTLEMENT_DATE")</v>
      </c>
      <c r="K25" s="6" t="str">
        <f aca="false">CONCATENATE("@Size(max = ",G25,")")</f>
        <v>@Size(max = 10)</v>
      </c>
      <c r="L25" s="6" t="s">
        <v>17</v>
      </c>
      <c r="M25" s="6" t="str">
        <f aca="false">CONCATENATE("private ",IF(H25="A#","String",IF(H25="S#","BigDecimal",IF(H25="D#","Date","Integer")))," ",B25,";")</f>
        <v>private Date settlementDate;</v>
      </c>
      <c r="N25" s="7" t="str">
        <f aca="false">CONCATENATE("//  @Field(offset=",E25,",length=",G25,",align=",IF(H25="A#","Align.LEFT,paddingChar = ' ')",CONCATENATE("Align.RIGHT,paddingChar = '0'",IF(H25="S#",", formatter=AmexSignedNumericFixedFormatter.class)",")"))),"        //  get",C25 )</f>
        <v>//  @Field(offset=257,length=10,align=Align.RIGHT,paddingChar = '0')        //  getSettlementDate</v>
      </c>
    </row>
    <row r="26" customFormat="false" ht="15" hidden="false" customHeight="false" outlineLevel="0" collapsed="false">
      <c r="A26" s="5" t="n">
        <v>24</v>
      </c>
      <c r="B26" s="6" t="str">
        <f aca="false">REPLACE(C26,1,1,LOWER(LEFT(C26)))</f>
        <v>microSequenceNumber</v>
      </c>
      <c r="C26" s="6" t="str">
        <f aca="false">SUBSTITUTE(PROPER(LOWER(D26))," ","")</f>
        <v>MicroSequenceNumber</v>
      </c>
      <c r="D26" s="6" t="s">
        <v>41</v>
      </c>
      <c r="E26" s="6" t="n">
        <v>267</v>
      </c>
      <c r="F26" s="6" t="n">
        <v>276</v>
      </c>
      <c r="G26" s="6" t="n">
        <v>10</v>
      </c>
      <c r="H26" s="6" t="s">
        <v>16</v>
      </c>
      <c r="I26" s="6" t="str">
        <f aca="false">CONCATENATE(CHAR(34),SUBSTITUTE(UPPER(LOWER(TRIM(D26)))," ","_"),CHAR(34),",")</f>
        <v>"MICRO_SEQUENCE_NUMBER",</v>
      </c>
      <c r="J26" s="6" t="str">
        <f aca="false">CONCATENATE("@JsonProperty(",CHAR(34),SUBSTITUTE(UPPER(LOWER(TRIM(D26)))," ","_"),CHAR(34),")")</f>
        <v>@JsonProperty("MICRO_SEQUENCE_NUMBER")</v>
      </c>
      <c r="K26" s="6" t="str">
        <f aca="false">CONCATENATE("@Size(max = ",G26,")")</f>
        <v>@Size(max = 10)</v>
      </c>
      <c r="L26" s="6" t="s">
        <v>17</v>
      </c>
      <c r="M26" s="6" t="str">
        <f aca="false">CONCATENATE("private ",IF(H26="A#","String",IF(H26="S#","BigDecimal",IF(H26="D#","Date","Integer")))," ",B26,";")</f>
        <v>private String microSequenceNumber;</v>
      </c>
      <c r="N26" s="7" t="str">
        <f aca="false">CONCATENATE("//  @Field(offset=",E26,",length=",G26,",align=",IF(H26="A#","Align.LEFT,paddingChar = ' ')",CONCATENATE("Align.RIGHT,paddingChar = '0'",IF(H26="S#",", formatter=AmexSignedNumericFixedFormatter.class)",")"))),"        //  get",C26 )</f>
        <v>//  @Field(offset=267,length=10,align=Align.LEFT,paddingChar = ' ')        //  getMicroSequenceNumber</v>
      </c>
    </row>
    <row r="27" customFormat="false" ht="15" hidden="false" customHeight="false" outlineLevel="0" collapsed="false">
      <c r="A27" s="5" t="n">
        <v>25</v>
      </c>
      <c r="B27" s="6" t="str">
        <f aca="false">REPLACE(C27,1,1,LOWER(LEFT(C27)))</f>
        <v>disputeReasonCode</v>
      </c>
      <c r="C27" s="6" t="str">
        <f aca="false">SUBSTITUTE(PROPER(LOWER(D27))," ","")</f>
        <v>DisputeReasonCode</v>
      </c>
      <c r="D27" s="6" t="s">
        <v>42</v>
      </c>
      <c r="E27" s="6" t="n">
        <v>277</v>
      </c>
      <c r="F27" s="6" t="n">
        <v>280</v>
      </c>
      <c r="G27" s="6" t="n">
        <v>4</v>
      </c>
      <c r="H27" s="6" t="s">
        <v>16</v>
      </c>
      <c r="I27" s="6" t="str">
        <f aca="false">CONCATENATE(CHAR(34),SUBSTITUTE(UPPER(LOWER(TRIM(D27)))," ","_"),CHAR(34),",")</f>
        <v>"DISPUTE_REASON_CODE",</v>
      </c>
      <c r="J27" s="6" t="str">
        <f aca="false">CONCATENATE("@JsonProperty(",CHAR(34),SUBSTITUTE(UPPER(LOWER(TRIM(D27)))," ","_"),CHAR(34),")")</f>
        <v>@JsonProperty("DISPUTE_REASON_CODE")</v>
      </c>
      <c r="K27" s="6" t="str">
        <f aca="false">CONCATENATE("@Size(max = ",G27,")")</f>
        <v>@Size(max = 4)</v>
      </c>
      <c r="L27" s="6" t="s">
        <v>17</v>
      </c>
      <c r="M27" s="6" t="str">
        <f aca="false">CONCATENATE("private ",IF(H27="A#","String",IF(H27="S#","BigDecimal",IF(H27="D#","Date","Integer")))," ",B27,";")</f>
        <v>private String disputeReasonCode;</v>
      </c>
      <c r="N27" s="7" t="str">
        <f aca="false">CONCATENATE("//  @Field(offset=",E27,",length=",G27,",align=",IF(H27="A#","Align.LEFT,paddingChar = ' ')",CONCATENATE("Align.RIGHT,paddingChar = '0'",IF(H27="S#",", formatter=AmexSignedNumericFixedFormatter.class)",")"))),"        //  get",C27 )</f>
        <v>//  @Field(offset=277,length=4,align=Align.LEFT,paddingChar = ' ')        //  getDisputeReasonCode</v>
      </c>
    </row>
    <row r="28" customFormat="false" ht="15" hidden="false" customHeight="false" outlineLevel="0" collapsed="false">
      <c r="A28" s="5" t="n">
        <v>26</v>
      </c>
      <c r="B28" s="6" t="str">
        <f aca="false">REPLACE(C28,1,1,LOWER(LEFT(C28)))</f>
        <v>merchantIndustryTypeCode</v>
      </c>
      <c r="C28" s="6" t="str">
        <f aca="false">SUBSTITUTE(PROPER(LOWER(D28))," ","")</f>
        <v>MerchantIndustryTypeCode</v>
      </c>
      <c r="D28" s="6" t="s">
        <v>43</v>
      </c>
      <c r="E28" s="6" t="n">
        <v>281</v>
      </c>
      <c r="F28" s="6" t="n">
        <v>290</v>
      </c>
      <c r="G28" s="6" t="n">
        <v>10</v>
      </c>
      <c r="H28" s="6" t="s">
        <v>16</v>
      </c>
      <c r="I28" s="6" t="str">
        <f aca="false">CONCATENATE(CHAR(34),SUBSTITUTE(UPPER(LOWER(TRIM(D28)))," ","_"),CHAR(34),",")</f>
        <v>"MERCHANT_INDUSTRY_TYPE_CODE",</v>
      </c>
      <c r="J28" s="6" t="str">
        <f aca="false">CONCATENATE("@JsonProperty(",CHAR(34),SUBSTITUTE(UPPER(LOWER(TRIM(D28)))," ","_"),CHAR(34),")")</f>
        <v>@JsonProperty("MERCHANT_INDUSTRY_TYPE_CODE")</v>
      </c>
      <c r="K28" s="6" t="str">
        <f aca="false">CONCATENATE("@Size(max = ",G28,")")</f>
        <v>@Size(max = 10)</v>
      </c>
      <c r="L28" s="6" t="s">
        <v>17</v>
      </c>
      <c r="M28" s="6" t="str">
        <f aca="false">CONCATENATE("private ",IF(H28="A#","String",IF(H28="S#","BigDecimal",IF(H28="D#","Date","Integer")))," ",B28,";")</f>
        <v>private String merchantIndustryTypeCode;</v>
      </c>
      <c r="N28" s="7" t="str">
        <f aca="false">CONCATENATE("//  @Field(offset=",E28,",length=",G28,",align=",IF(H28="A#","Align.LEFT,paddingChar = ' ')",CONCATENATE("Align.RIGHT,paddingChar = '0'",IF(H28="S#",", formatter=AmexSignedNumericFixedFormatter.class)",")"))),"        //  get",C28 )</f>
        <v>//  @Field(offset=281,length=10,align=Align.LEFT,paddingChar = ' ')        //  getMerchantIndustryTypeCode</v>
      </c>
    </row>
    <row r="29" customFormat="false" ht="15" hidden="false" customHeight="false" outlineLevel="0" collapsed="false">
      <c r="A29" s="5" t="n">
        <v>27</v>
      </c>
      <c r="B29" s="6" t="str">
        <f aca="false">REPLACE(C29,1,1,LOWER(LEFT(C29)))</f>
        <v>chargebackCode</v>
      </c>
      <c r="C29" s="6" t="str">
        <f aca="false">SUBSTITUTE(PROPER(LOWER(D29))," ","")</f>
        <v>ChargebackCode</v>
      </c>
      <c r="D29" s="6" t="s">
        <v>44</v>
      </c>
      <c r="E29" s="6" t="n">
        <v>291</v>
      </c>
      <c r="F29" s="6" t="n">
        <v>294</v>
      </c>
      <c r="G29" s="6" t="n">
        <v>4</v>
      </c>
      <c r="H29" s="6" t="s">
        <v>16</v>
      </c>
      <c r="I29" s="6" t="str">
        <f aca="false">CONCATENATE(CHAR(34),SUBSTITUTE(UPPER(LOWER(TRIM(D29)))," ","_"),CHAR(34),",")</f>
        <v>"CHARGEBACK_CODE",</v>
      </c>
      <c r="J29" s="6" t="str">
        <f aca="false">CONCATENATE("@JsonProperty(",CHAR(34),SUBSTITUTE(UPPER(LOWER(TRIM(D29)))," ","_"),CHAR(34),")")</f>
        <v>@JsonProperty("CHARGEBACK_CODE")</v>
      </c>
      <c r="K29" s="6" t="str">
        <f aca="false">CONCATENATE("@Size(max = ",G29,")")</f>
        <v>@Size(max = 4)</v>
      </c>
      <c r="L29" s="6" t="s">
        <v>17</v>
      </c>
      <c r="M29" s="6" t="str">
        <f aca="false">CONCATENATE("private ",IF(H29="A#","String",IF(H29="S#","BigDecimal",IF(H29="D#","Date","Integer")))," ",B29,";")</f>
        <v>private String chargebackCode;</v>
      </c>
      <c r="N29" s="7" t="str">
        <f aca="false">CONCATENATE("//  @Field(offset=",E29,",length=",G29,",align=",IF(H29="A#","Align.LEFT,paddingChar = ' ')",CONCATENATE("Align.RIGHT,paddingChar = '0'",IF(H29="S#",", formatter=AmexSignedNumericFixedFormatter.class)",")"))),"        //  get",C29 )</f>
        <v>//  @Field(offset=291,length=4,align=Align.LEFT,paddingChar = ' ')        //  getChargebackCode</v>
      </c>
    </row>
    <row r="30" customFormat="false" ht="15" hidden="false" customHeight="false" outlineLevel="0" collapsed="false">
      <c r="A30" s="5" t="n">
        <v>28</v>
      </c>
      <c r="B30" s="6" t="str">
        <f aca="false">REPLACE(C30,1,1,LOWER(LEFT(C30)))</f>
        <v>socCurrencyCode</v>
      </c>
      <c r="C30" s="6" t="str">
        <f aca="false">SUBSTITUTE(PROPER(LOWER(D30))," ","")</f>
        <v>SocCurrencyCode</v>
      </c>
      <c r="D30" s="6" t="s">
        <v>45</v>
      </c>
      <c r="E30" s="6" t="n">
        <v>295</v>
      </c>
      <c r="F30" s="6" t="n">
        <v>297</v>
      </c>
      <c r="G30" s="6" t="n">
        <v>3</v>
      </c>
      <c r="H30" s="6" t="s">
        <v>16</v>
      </c>
      <c r="I30" s="6" t="str">
        <f aca="false">CONCATENATE(CHAR(34),SUBSTITUTE(UPPER(LOWER(TRIM(D30)))," ","_"),CHAR(34),",")</f>
        <v>"SOC_CURRENCY_CODE",</v>
      </c>
      <c r="J30" s="6" t="str">
        <f aca="false">CONCATENATE("@JsonProperty(",CHAR(34),SUBSTITUTE(UPPER(LOWER(TRIM(D30)))," ","_"),CHAR(34),")")</f>
        <v>@JsonProperty("SOC_CURRENCY_CODE")</v>
      </c>
      <c r="K30" s="6" t="str">
        <f aca="false">CONCATENATE("@Size(max = ",G30,")")</f>
        <v>@Size(max = 3)</v>
      </c>
      <c r="L30" s="6" t="s">
        <v>17</v>
      </c>
      <c r="M30" s="6" t="str">
        <f aca="false">CONCATENATE("private ",IF(H30="A#","String",IF(H30="S#","BigDecimal",IF(H30="D#","Date","Integer")))," ",B30,";")</f>
        <v>private String socCurrencyCode;</v>
      </c>
      <c r="N30" s="7" t="str">
        <f aca="false">CONCATENATE("//  @Field(offset=",E30,",length=",G30,",align=",IF(H30="A#","Align.LEFT,paddingChar = ' ')",CONCATENATE("Align.RIGHT,paddingChar = '0'",IF(H30="S#",", formatter=AmexSignedNumericFixedFormatter.class)",")"))),"        //  get",C30 )</f>
        <v>//  @Field(offset=295,length=3,align=Align.LEFT,paddingChar = ' ')        //  getSocCurrencyCode</v>
      </c>
    </row>
    <row r="31" customFormat="false" ht="15" hidden="false" customHeight="false" outlineLevel="0" collapsed="false">
      <c r="A31" s="5" t="n">
        <v>29</v>
      </c>
      <c r="B31" s="6" t="str">
        <f aca="false">REPLACE(C31,1,1,LOWER(LEFT(C31)))</f>
        <v>inquiryCaseCount</v>
      </c>
      <c r="C31" s="6" t="str">
        <f aca="false">SUBSTITUTE(PROPER(LOWER(D31))," ","")</f>
        <v>InquiryCaseCount</v>
      </c>
      <c r="D31" s="6" t="s">
        <v>46</v>
      </c>
      <c r="E31" s="6" t="n">
        <v>298</v>
      </c>
      <c r="F31" s="6" t="n">
        <v>301</v>
      </c>
      <c r="G31" s="6" t="n">
        <v>4</v>
      </c>
      <c r="H31" s="6" t="s">
        <v>16</v>
      </c>
      <c r="I31" s="6" t="str">
        <f aca="false">CONCATENATE(CHAR(34),SUBSTITUTE(UPPER(LOWER(TRIM(D31)))," ","_"),CHAR(34),",")</f>
        <v>"INQUIRY_CASE_COUNT",</v>
      </c>
      <c r="J31" s="6" t="str">
        <f aca="false">CONCATENATE("@JsonProperty(",CHAR(34),SUBSTITUTE(UPPER(LOWER(TRIM(D31)))," ","_"),CHAR(34),")")</f>
        <v>@JsonProperty("INQUIRY_CASE_COUNT")</v>
      </c>
      <c r="K31" s="6" t="str">
        <f aca="false">CONCATENATE("@Size(max = ",G31,")")</f>
        <v>@Size(max = 4)</v>
      </c>
      <c r="L31" s="6" t="s">
        <v>17</v>
      </c>
      <c r="M31" s="6" t="str">
        <f aca="false">CONCATENATE("private ",IF(H31="A#","String",IF(H31="S#","BigDecimal",IF(H31="D#","Date","Integer")))," ",B31,";")</f>
        <v>private String inquiryCaseCount;</v>
      </c>
      <c r="N31" s="7" t="str">
        <f aca="false">CONCATENATE("//  @Field(offset=",E31,",length=",G31,",align=",IF(H31="A#","Align.LEFT,paddingChar = ' ')",CONCATENATE("Align.RIGHT,paddingChar = '0'",IF(H31="S#",", formatter=AmexSignedNumericFixedFormatter.class)",")"))),"        //  get",C31 )</f>
        <v>//  @Field(offset=298,length=4,align=Align.LEFT,paddingChar = ' ')        //  getInquiryCaseCount</v>
      </c>
    </row>
    <row r="32" customFormat="false" ht="15" hidden="false" customHeight="false" outlineLevel="0" collapsed="false">
      <c r="A32" s="5" t="n">
        <v>30</v>
      </c>
      <c r="B32" s="6" t="str">
        <f aca="false">REPLACE(C32,1,1,LOWER(LEFT(C32)))</f>
        <v>sourceSystemCode</v>
      </c>
      <c r="C32" s="6" t="str">
        <f aca="false">SUBSTITUTE(PROPER(LOWER(D32))," ","")</f>
        <v>SourceSystemCode</v>
      </c>
      <c r="D32" s="6" t="s">
        <v>47</v>
      </c>
      <c r="E32" s="6" t="n">
        <v>302</v>
      </c>
      <c r="F32" s="6" t="n">
        <v>304</v>
      </c>
      <c r="G32" s="6" t="n">
        <v>3</v>
      </c>
      <c r="H32" s="6" t="s">
        <v>16</v>
      </c>
      <c r="I32" s="6" t="str">
        <f aca="false">CONCATENATE(CHAR(34),SUBSTITUTE(UPPER(LOWER(TRIM(D32)))," ","_"),CHAR(34),",")</f>
        <v>"SOURCE_SYSTEM_CODE",</v>
      </c>
      <c r="J32" s="6" t="str">
        <f aca="false">CONCATENATE("@JsonProperty(",CHAR(34),SUBSTITUTE(UPPER(LOWER(TRIM(D32)))," ","_"),CHAR(34),")")</f>
        <v>@JsonProperty("SOURCE_SYSTEM_CODE")</v>
      </c>
      <c r="K32" s="6" t="str">
        <f aca="false">CONCATENATE("@Size(max = ",G32,")")</f>
        <v>@Size(max = 3)</v>
      </c>
      <c r="L32" s="6" t="s">
        <v>17</v>
      </c>
      <c r="M32" s="6" t="str">
        <f aca="false">CONCATENATE("private ",IF(H32="A#","String",IF(H32="S#","BigDecimal",IF(H32="D#","Date","Integer")))," ",B32,";")</f>
        <v>private String sourceSystemCode;</v>
      </c>
      <c r="N32" s="7" t="str">
        <f aca="false">CONCATENATE("//  @Field(offset=",E32,",length=",G32,",align=",IF(H32="A#","Align.LEFT,paddingChar = ' ')",CONCATENATE("Align.RIGHT,paddingChar = '0'",IF(H32="S#",", formatter=AmexSignedNumericFixedFormatter.class)",")"))),"        //  get",C32 )</f>
        <v>//  @Field(offset=302,length=3,align=Align.LEFT,paddingChar = ' ')        //  getSourceSystemCode</v>
      </c>
    </row>
    <row r="33" customFormat="false" ht="15" hidden="false" customHeight="false" outlineLevel="0" collapsed="false">
      <c r="A33" s="5" t="n">
        <v>31</v>
      </c>
      <c r="B33" s="6" t="str">
        <f aca="false">REPLACE(C33,1,1,LOWER(LEFT(C33)))</f>
        <v>transactionId</v>
      </c>
      <c r="C33" s="6" t="str">
        <f aca="false">SUBSTITUTE(PROPER(LOWER(D33))," ","")</f>
        <v>TransactionId</v>
      </c>
      <c r="D33" s="6" t="s">
        <v>48</v>
      </c>
      <c r="E33" s="6" t="n">
        <v>305</v>
      </c>
      <c r="F33" s="6" t="n">
        <v>354</v>
      </c>
      <c r="G33" s="6" t="n">
        <v>50</v>
      </c>
      <c r="H33" s="6" t="s">
        <v>16</v>
      </c>
      <c r="I33" s="6" t="str">
        <f aca="false">CONCATENATE(CHAR(34),SUBSTITUTE(UPPER(LOWER(TRIM(D33)))," ","_"),CHAR(34),",")</f>
        <v>"TRANSACTION_ID",</v>
      </c>
      <c r="J33" s="6" t="str">
        <f aca="false">CONCATENATE("@JsonProperty(",CHAR(34),SUBSTITUTE(UPPER(LOWER(TRIM(D33)))," ","_"),CHAR(34),")")</f>
        <v>@JsonProperty("TRANSACTION_ID")</v>
      </c>
      <c r="K33" s="6" t="str">
        <f aca="false">CONCATENATE("@Size(max = ",G33,")")</f>
        <v>@Size(max = 50)</v>
      </c>
      <c r="L33" s="6" t="s">
        <v>17</v>
      </c>
      <c r="M33" s="6" t="str">
        <f aca="false">CONCATENATE("private ",IF(H33="A#","String",IF(H33="S#","BigDecimal",IF(H33="D#","Date","Integer")))," ",B33,";")</f>
        <v>private String transactionId;</v>
      </c>
      <c r="N33" s="7" t="str">
        <f aca="false">CONCATENATE("//  @Field(offset=",E33,",length=",G33,",align=",IF(H33="A#","Align.LEFT,paddingChar = ' ')",CONCATENATE("Align.RIGHT,paddingChar = '0'",IF(H33="S#",", formatter=AmexSignedNumericFixedFormatter.class)",")"))),"        //  get",C33 )</f>
        <v>//  @Field(offset=305,length=50,align=Align.LEFT,paddingChar = ' ')        //  getTransactionId</v>
      </c>
    </row>
    <row r="34" customFormat="false" ht="15" hidden="false" customHeight="false" outlineLevel="0" collapsed="false">
      <c r="A34" s="5" t="n">
        <v>32</v>
      </c>
      <c r="B34" s="6" t="str">
        <f aca="false">REPLACE(C34,1,1,LOWER(LEFT(C34)))</f>
        <v>acquirerReferenceNumber</v>
      </c>
      <c r="C34" s="6" t="str">
        <f aca="false">SUBSTITUTE(PROPER(LOWER(D34))," ","")</f>
        <v>AcquirerReferenceNumber</v>
      </c>
      <c r="D34" s="6" t="s">
        <v>49</v>
      </c>
      <c r="E34" s="6" t="n">
        <v>355</v>
      </c>
      <c r="F34" s="6" t="n">
        <v>377</v>
      </c>
      <c r="G34" s="6" t="n">
        <v>23</v>
      </c>
      <c r="H34" s="6" t="s">
        <v>16</v>
      </c>
      <c r="I34" s="6" t="str">
        <f aca="false">CONCATENATE(CHAR(34),SUBSTITUTE(UPPER(LOWER(TRIM(D34)))," ","_"),CHAR(34),",")</f>
        <v>"ACQUIRER_REFERENCE_NUMBER",</v>
      </c>
      <c r="J34" s="6" t="str">
        <f aca="false">CONCATENATE("@JsonProperty(",CHAR(34),SUBSTITUTE(UPPER(LOWER(TRIM(D34)))," ","_"),CHAR(34),")")</f>
        <v>@JsonProperty("ACQUIRER_REFERENCE_NUMBER")</v>
      </c>
      <c r="K34" s="6" t="str">
        <f aca="false">CONCATENATE("@Size(max = ",G34,")")</f>
        <v>@Size(max = 23)</v>
      </c>
      <c r="L34" s="6" t="s">
        <v>17</v>
      </c>
      <c r="M34" s="6" t="str">
        <f aca="false">CONCATENATE("private ",IF(H34="A#","String",IF(H34="S#","BigDecimal",IF(H34="D#","Date","Integer")))," ",B34,";")</f>
        <v>private String acquirerReferenceNumber;</v>
      </c>
      <c r="N34" s="7" t="str">
        <f aca="false">CONCATENATE("//  @Field(offset=",E34,",length=",G34,",align=",IF(H34="A#","Align.LEFT,paddingChar = ' ')",CONCATENATE("Align.RIGHT,paddingChar = '0'",IF(H34="S#",", formatter=AmexSignedNumericFixedFormatter.class)",")"))),"        //  get",C34 )</f>
        <v>//  @Field(offset=355,length=23,align=Align.LEFT,paddingChar = ' ')        //  getAcquirerReferenceNumber</v>
      </c>
    </row>
    <row r="35" customFormat="false" ht="15" hidden="false" customHeight="false" outlineLevel="0" collapsed="false">
      <c r="A35" s="5" t="n">
        <v>33</v>
      </c>
      <c r="B35" s="6" t="str">
        <f aca="false">REPLACE(C35,1,1,LOWER(LEFT(C35)))</f>
        <v>additionalInformationText1</v>
      </c>
      <c r="C35" s="6" t="str">
        <f aca="false">SUBSTITUTE(PROPER(LOWER(D35))," ","")</f>
        <v>AdditionalInformationText1</v>
      </c>
      <c r="D35" s="6" t="s">
        <v>50</v>
      </c>
      <c r="E35" s="6" t="n">
        <v>378</v>
      </c>
      <c r="F35" s="6" t="n">
        <v>1507</v>
      </c>
      <c r="G35" s="6" t="n">
        <v>1130</v>
      </c>
      <c r="H35" s="6" t="s">
        <v>16</v>
      </c>
      <c r="I35" s="6" t="str">
        <f aca="false">CONCATENATE(CHAR(34),SUBSTITUTE(UPPER(LOWER(TRIM(D35)))," ","_"),CHAR(34),",")</f>
        <v>"ADDITIONAL_INFORMATION_TEXT_1",</v>
      </c>
      <c r="J35" s="6" t="str">
        <f aca="false">CONCATENATE("@JsonProperty(",CHAR(34),SUBSTITUTE(UPPER(LOWER(TRIM(D35)))," ","_"),CHAR(34),")")</f>
        <v>@JsonProperty("ADDITIONAL_INFORMATION_TEXT_1")</v>
      </c>
      <c r="K35" s="6" t="str">
        <f aca="false">CONCATENATE("@Size(max = ",G35,")")</f>
        <v>@Size(max = 1130)</v>
      </c>
      <c r="L35" s="6" t="s">
        <v>17</v>
      </c>
      <c r="M35" s="6" t="str">
        <f aca="false">CONCATENATE("private ",IF(H35="A#","String",IF(H35="S#","BigDecimal",IF(H35="D#","Date","Integer")))," ",B35,";")</f>
        <v>private String additionalInformationText1;</v>
      </c>
      <c r="N35" s="7" t="str">
        <f aca="false">CONCATENATE("//  @Field(offset=",E35,",length=",G35,",align=",IF(H35="A#","Align.LEFT,paddingChar = ' ')",CONCATENATE("Align.RIGHT,paddingChar = '0'",IF(H35="S#",", formatter=AmexSignedNumericFixedFormatter.class)",")"))),"        //  get",C35 )</f>
        <v>//  @Field(offset=378,length=1130,align=Align.LEFT,paddingChar = ' ')        //  getAdditionalInformationText1</v>
      </c>
    </row>
    <row r="36" customFormat="false" ht="15" hidden="false" customHeight="false" outlineLevel="0" collapsed="false">
      <c r="A36" s="5" t="n">
        <v>34</v>
      </c>
      <c r="B36" s="6" t="str">
        <f aca="false">REPLACE(C36,1,1,LOWER(LEFT(C36)))</f>
        <v>rocReferenceNumberExtended</v>
      </c>
      <c r="C36" s="6" t="str">
        <f aca="false">SUBSTITUTE(PROPER(LOWER(D36))," ","")</f>
        <v>RocReferenceNumberExtended</v>
      </c>
      <c r="D36" s="6" t="s">
        <v>51</v>
      </c>
      <c r="E36" s="6" t="n">
        <v>1508</v>
      </c>
      <c r="F36" s="6" t="n">
        <v>1537</v>
      </c>
      <c r="G36" s="6" t="n">
        <v>30</v>
      </c>
      <c r="H36" s="6" t="s">
        <v>16</v>
      </c>
      <c r="I36" s="6" t="str">
        <f aca="false">CONCATENATE(CHAR(34),SUBSTITUTE(UPPER(LOWER(TRIM(D36)))," ","_"),CHAR(34),",")</f>
        <v>"ROC_REFERENCE_NUMBER_EXTENDED",</v>
      </c>
      <c r="J36" s="6" t="str">
        <f aca="false">CONCATENATE("@JsonProperty(",CHAR(34),SUBSTITUTE(UPPER(LOWER(TRIM(D36)))," ","_"),CHAR(34),")")</f>
        <v>@JsonProperty("ROC_REFERENCE_NUMBER_EXTENDED")</v>
      </c>
      <c r="K36" s="6" t="str">
        <f aca="false">CONCATENATE("@Size(max = ",G36,")")</f>
        <v>@Size(max = 30)</v>
      </c>
      <c r="L36" s="6" t="s">
        <v>17</v>
      </c>
      <c r="M36" s="6" t="str">
        <f aca="false">CONCATENATE("private ",IF(H36="A#","String",IF(H36="S#","BigDecimal",IF(H36="D#","Date","Integer")))," ",B36,";")</f>
        <v>private String rocReferenceNumberExtended;</v>
      </c>
      <c r="N36" s="7" t="str">
        <f aca="false">CONCATENATE("//  @Field(offset=",E36,",length=",G36,",align=",IF(H36="A#","Align.LEFT,paddingChar = ' ')",CONCATENATE("Align.RIGHT,paddingChar = '0'",IF(H36="S#",", formatter=AmexSignedNumericFixedFormatter.class)",")"))),"        //  get",C36 )</f>
        <v>//  @Field(offset=1508,length=30,align=Align.LEFT,paddingChar = ' ')        //  getRocReferenceNumberExtended</v>
      </c>
    </row>
    <row r="37" customFormat="false" ht="15" hidden="false" customHeight="false" outlineLevel="0" collapsed="false">
      <c r="A37" s="5" t="n">
        <v>35</v>
      </c>
      <c r="B37" s="6" t="str">
        <f aca="false">REPLACE(C37,1,1,LOWER(LEFT(C37)))</f>
        <v>additionalInformationText2</v>
      </c>
      <c r="C37" s="6" t="str">
        <f aca="false">SUBSTITUTE(PROPER(LOWER(D37))," ","")</f>
        <v>AdditionalInformationText2</v>
      </c>
      <c r="D37" s="6" t="s">
        <v>52</v>
      </c>
      <c r="E37" s="6" t="n">
        <v>1538</v>
      </c>
      <c r="F37" s="6" t="n">
        <v>2007</v>
      </c>
      <c r="G37" s="6" t="n">
        <v>470</v>
      </c>
      <c r="H37" s="6" t="s">
        <v>16</v>
      </c>
      <c r="I37" s="6" t="str">
        <f aca="false">CONCATENATE(CHAR(34),SUBSTITUTE(UPPER(LOWER(TRIM(D37)))," ","_"),CHAR(34),",")</f>
        <v>"ADDITIONAL_INFORMATION_TEXT_2",</v>
      </c>
      <c r="J37" s="6" t="str">
        <f aca="false">CONCATENATE("@JsonProperty(",CHAR(34),SUBSTITUTE(UPPER(LOWER(TRIM(D37)))," ","_"),CHAR(34),")")</f>
        <v>@JsonProperty("ADDITIONAL_INFORMATION_TEXT_2")</v>
      </c>
      <c r="K37" s="6" t="str">
        <f aca="false">CONCATENATE("@Size(max = ",G37,")")</f>
        <v>@Size(max = 470)</v>
      </c>
      <c r="L37" s="6" t="s">
        <v>17</v>
      </c>
      <c r="M37" s="6" t="str">
        <f aca="false">CONCATENATE("private ",IF(H37="A#","String",IF(H37="S#","BigDecimal",IF(H37="D#","Date","Integer")))," ",B37,";")</f>
        <v>private String additionalInformationText2;</v>
      </c>
      <c r="N37" s="7" t="str">
        <f aca="false">CONCATENATE("//  @Field(offset=",E37,",length=",G37,",align=",IF(H37="A#","Align.LEFT,paddingChar = ' ')",CONCATENATE("Align.RIGHT,paddingChar = '0'",IF(H37="S#",", formatter=AmexSignedNumericFixedFormatter.class)",")"))),"        //  get",C37 )</f>
        <v>//  @Field(offset=1538,length=470,align=Align.LEFT,paddingChar = ' ')        //  getAdditionalInformationText2</v>
      </c>
    </row>
    <row r="38" customFormat="false" ht="15" hidden="false" customHeight="false" outlineLevel="0" collapsed="false">
      <c r="A38" s="5" t="n">
        <v>36</v>
      </c>
      <c r="B38" s="6" t="str">
        <f aca="false">REPLACE(C38,1,1,LOWER(LEFT(C38)))</f>
        <v>inquiryMarketCode</v>
      </c>
      <c r="C38" s="6" t="str">
        <f aca="false">SUBSTITUTE(PROPER(LOWER(D38))," ","")</f>
        <v>InquiryMarketCode</v>
      </c>
      <c r="D38" s="6" t="s">
        <v>53</v>
      </c>
      <c r="E38" s="6" t="n">
        <v>2008</v>
      </c>
      <c r="F38" s="6" t="n">
        <v>2010</v>
      </c>
      <c r="G38" s="6" t="n">
        <v>3</v>
      </c>
      <c r="H38" s="6" t="s">
        <v>16</v>
      </c>
      <c r="I38" s="6" t="str">
        <f aca="false">CONCATENATE(CHAR(34),SUBSTITUTE(UPPER(LOWER(TRIM(D38)))," ","_"),CHAR(34),",")</f>
        <v>"INQUIRY_MARKET_CODE",</v>
      </c>
      <c r="J38" s="6" t="str">
        <f aca="false">CONCATENATE("@JsonProperty(",CHAR(34),SUBSTITUTE(UPPER(LOWER(TRIM(D38)))," ","_"),CHAR(34),")")</f>
        <v>@JsonProperty("INQUIRY_MARKET_CODE")</v>
      </c>
      <c r="K38" s="6" t="str">
        <f aca="false">CONCATENATE("@Size(max = ",G38,")")</f>
        <v>@Size(max = 3)</v>
      </c>
      <c r="L38" s="6" t="s">
        <v>17</v>
      </c>
      <c r="M38" s="6" t="str">
        <f aca="false">CONCATENATE("private ",IF(H38="A#","String",IF(H38="S#","BigDecimal",IF(H38="D#","Date","Integer")))," ",B38,";")</f>
        <v>private String inquiryMarketCode;</v>
      </c>
      <c r="N38" s="7" t="str">
        <f aca="false">CONCATENATE("//  @Field(offset=",E38,",length=",G38,",align=",IF(H38="A#","Align.LEFT,paddingChar = ' ')",CONCATENATE("Align.RIGHT,paddingChar = '0'",IF(H38="S#",", formatter=AmexSignedNumericFixedFormatter.class)",")"))),"        //  get",C38 )</f>
        <v>//  @Field(offset=2008,length=3,align=Align.LEFT,paddingChar = ' ')        //  getInquiryMarketCode</v>
      </c>
    </row>
    <row r="39" customFormat="false" ht="15" hidden="false" customHeight="false" outlineLevel="0" collapsed="false">
      <c r="A39" s="8" t="n">
        <v>37</v>
      </c>
      <c r="B39" s="9" t="str">
        <f aca="false">REPLACE(C39,1,1,LOWER(LEFT(C39)))</f>
        <v>sellerId</v>
      </c>
      <c r="C39" s="9" t="str">
        <f aca="false">SUBSTITUTE(PROPER(LOWER(D39))," ","")</f>
        <v>SellerId</v>
      </c>
      <c r="D39" s="9" t="s">
        <v>54</v>
      </c>
      <c r="E39" s="9" t="n">
        <v>2011</v>
      </c>
      <c r="F39" s="9" t="n">
        <v>2030</v>
      </c>
      <c r="G39" s="9" t="n">
        <v>20</v>
      </c>
      <c r="H39" s="9" t="s">
        <v>16</v>
      </c>
      <c r="I39" s="9" t="str">
        <f aca="false">CONCATENATE(CHAR(34),SUBSTITUTE(UPPER(LOWER(TRIM(D39)))," ","_"),CHAR(34),",")</f>
        <v>"SELLER_ID",</v>
      </c>
      <c r="J39" s="9" t="str">
        <f aca="false">CONCATENATE("@JsonProperty(",CHAR(34),SUBSTITUTE(UPPER(LOWER(TRIM(D39)))," ","_"),CHAR(34),")")</f>
        <v>@JsonProperty("SELLER_ID")</v>
      </c>
      <c r="K39" s="9" t="str">
        <f aca="false">CONCATENATE("@Size(max = ",G39,")")</f>
        <v>@Size(max = 20)</v>
      </c>
      <c r="L39" s="9" t="s">
        <v>17</v>
      </c>
      <c r="M39" s="9" t="str">
        <f aca="false">CONCATENATE("private ",IF(H39="A#","String",IF(H39="S#","BigDecimal",IF(H39="D#","Date","Integer")))," ",B39,";")</f>
        <v>private String sellerId;</v>
      </c>
      <c r="N39" s="10" t="str">
        <f aca="false">CONCATENATE("//  @Field(offset=",E39,",length=",G39,",align=",IF(H39="A#","Align.LEFT,paddingChar = ' ')",CONCATENATE("Align.RIGHT,paddingChar = '0'",IF(H39="S#",", formatter=AmexSignedNumericFixedFormatter.class)",")"))),"        //  get",C39 )</f>
        <v>//  @Field(offset=2011,length=20,align=Align.LEFT,paddingChar = ' ')        //  getSellerId</v>
      </c>
    </row>
    <row r="41" customFormat="false" ht="15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customFormat="false" ht="15" hidden="false" customHeight="false" outlineLevel="0" collapsed="false">
      <c r="A42" s="2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  <c r="I42" s="3" t="s">
        <v>9</v>
      </c>
      <c r="J42" s="3" t="s">
        <v>10</v>
      </c>
      <c r="K42" s="3" t="s">
        <v>11</v>
      </c>
      <c r="L42" s="3" t="s">
        <v>12</v>
      </c>
      <c r="M42" s="3" t="s">
        <v>13</v>
      </c>
      <c r="N42" s="4" t="s">
        <v>14</v>
      </c>
    </row>
    <row r="43" customFormat="false" ht="15" hidden="false" customHeight="false" outlineLevel="0" collapsed="false">
      <c r="A43" s="5" t="n">
        <v>1</v>
      </c>
      <c r="B43" s="6" t="str">
        <f aca="false">REPLACE(C43,1,1,LOWER(LEFT(C43)))</f>
        <v>headerIndicator</v>
      </c>
      <c r="C43" s="6" t="str">
        <f aca="false">SUBSTITUTE(PROPER(LOWER(D43))," ","")</f>
        <v>HeaderIndicator</v>
      </c>
      <c r="D43" s="6" t="s">
        <v>56</v>
      </c>
      <c r="E43" s="6" t="n">
        <v>1</v>
      </c>
      <c r="F43" s="6" t="n">
        <v>1</v>
      </c>
      <c r="G43" s="6" t="n">
        <v>1</v>
      </c>
      <c r="H43" s="6" t="s">
        <v>16</v>
      </c>
      <c r="I43" s="6" t="str">
        <f aca="false">CONCATENATE(CHAR(34),SUBSTITUTE(UPPER(LOWER(TRIM(D43)))," ","_"),CHAR(34),",")</f>
        <v>"HEADER_INDICATOR",</v>
      </c>
      <c r="J43" s="6" t="str">
        <f aca="false">CONCATENATE("@JsonProperty(",CHAR(34),SUBSTITUTE(UPPER(LOWER(TRIM(D43)))," ","_"),CHAR(34),")")</f>
        <v>@JsonProperty("HEADER_INDICATOR")</v>
      </c>
      <c r="K43" s="6" t="str">
        <f aca="false">CONCATENATE("@Size(max = ",G43,")")</f>
        <v>@Size(max = 1)</v>
      </c>
      <c r="L43" s="6" t="s">
        <v>17</v>
      </c>
      <c r="M43" s="6" t="str">
        <f aca="false">CONCATENATE("private ",IF(H43="A#","String",IF(H43="S#","BigDecimal",IF(H43="D#","Date","Integer")))," ",B43,";")</f>
        <v>private String headerIndicator;</v>
      </c>
      <c r="N43" s="7" t="str">
        <f aca="false">CONCATENATE("//  @Field(offset=",E43,",length=",G43,",align=",IF(H43="A#","Align.LEFT,paddingChar = ' ')",CONCATENATE("Align.RIGHT,paddingChar = '0'",IF(H43="S#",", formatter=AmexSignedNumericFixedFormatter.class)",")"))),"        //  get",C43 )</f>
        <v>//  @Field(offset=1,length=1,align=Align.LEFT,paddingChar = ' ')        //  getHeaderIndicator</v>
      </c>
    </row>
    <row r="44" customFormat="false" ht="15" hidden="false" customHeight="false" outlineLevel="0" collapsed="false">
      <c r="A44" s="5" t="n">
        <v>2</v>
      </c>
      <c r="B44" s="6" t="str">
        <f aca="false">REPLACE(C44,1,1,LOWER(LEFT(C44)))</f>
        <v>applicationSystemCode</v>
      </c>
      <c r="C44" s="6" t="str">
        <f aca="false">SUBSTITUTE(PROPER(LOWER(D44))," ","")</f>
        <v>ApplicationSystemCode</v>
      </c>
      <c r="D44" s="0" t="s">
        <v>57</v>
      </c>
      <c r="E44" s="0" t="n">
        <v>2</v>
      </c>
      <c r="F44" s="0" t="n">
        <f aca="false">E44-1+G44</f>
        <v>3</v>
      </c>
      <c r="G44" s="0" t="n">
        <v>2</v>
      </c>
      <c r="H44" s="6" t="s">
        <v>16</v>
      </c>
      <c r="I44" s="6" t="str">
        <f aca="false">CONCATENATE(CHAR(34),SUBSTITUTE(UPPER(LOWER(TRIM(D44)))," ","_"),CHAR(34),",")</f>
        <v>"APPLICATION_SYSTEM_CODE",</v>
      </c>
      <c r="J44" s="6" t="str">
        <f aca="false">CONCATENATE("@JsonProperty(",CHAR(34),SUBSTITUTE(UPPER(LOWER(TRIM(D44)))," ","_"),CHAR(34),")")</f>
        <v>@JsonProperty("APPLICATION_SYSTEM_CODE")</v>
      </c>
      <c r="K44" s="6" t="str">
        <f aca="false">CONCATENATE("@Size(max = ",G44,")")</f>
        <v>@Size(max = 2)</v>
      </c>
      <c r="L44" s="6" t="s">
        <v>17</v>
      </c>
      <c r="M44" s="6" t="str">
        <f aca="false">CONCATENATE("private ",IF(H44="A#","String",IF(H44="S#","BigDecimal",IF(H44="D#","Date","Integer")))," ",B44,";")</f>
        <v>private String applicationSystemCode;</v>
      </c>
      <c r="N44" s="7" t="str">
        <f aca="false">CONCATENATE("//  @Field(offset=",E44,",length=",G44,",align=",IF(H44="A#","Align.LEFT,paddingChar = ' ')",CONCATENATE("Align.RIGHT,paddingChar = '0'",IF(H44="S#",", formatter=AmexSignedNumericFixedFormatter.class)",")"))),"        //  get",C44 )</f>
        <v>//  @Field(offset=2,length=2,align=Align.LEFT,paddingChar = ' ')        //  getApplicationSystemCode</v>
      </c>
    </row>
    <row r="45" customFormat="false" ht="15" hidden="false" customHeight="false" outlineLevel="0" collapsed="false">
      <c r="A45" s="5" t="n">
        <v>3</v>
      </c>
      <c r="B45" s="6" t="str">
        <f aca="false">REPLACE(C45,1,1,LOWER(LEFT(C45)))</f>
        <v>fileTypeCode</v>
      </c>
      <c r="C45" s="6" t="str">
        <f aca="false">SUBSTITUTE(PROPER(LOWER(D45))," ","")</f>
        <v>FileTypeCode</v>
      </c>
      <c r="D45" s="0" t="s">
        <v>58</v>
      </c>
      <c r="E45" s="0" t="n">
        <v>4</v>
      </c>
      <c r="F45" s="0" t="n">
        <f aca="false">E45-1+G45</f>
        <v>5</v>
      </c>
      <c r="G45" s="0" t="n">
        <v>2</v>
      </c>
      <c r="H45" s="6" t="s">
        <v>16</v>
      </c>
      <c r="I45" s="6" t="str">
        <f aca="false">CONCATENATE(CHAR(34),SUBSTITUTE(UPPER(LOWER(TRIM(D45)))," ","_"),CHAR(34),",")</f>
        <v>"FILE_TYPE_CODE",</v>
      </c>
      <c r="J45" s="6" t="str">
        <f aca="false">CONCATENATE("@JsonProperty(",CHAR(34),SUBSTITUTE(UPPER(LOWER(TRIM(D45)))," ","_"),CHAR(34),")")</f>
        <v>@JsonProperty("FILE_TYPE_CODE")</v>
      </c>
      <c r="K45" s="6" t="str">
        <f aca="false">CONCATENATE("@Size(max = ",G45,")")</f>
        <v>@Size(max = 2)</v>
      </c>
      <c r="L45" s="6" t="s">
        <v>17</v>
      </c>
      <c r="M45" s="6" t="str">
        <f aca="false">CONCATENATE("private ",IF(H45="A#","String",IF(H45="S#","BigDecimal",IF(H45="D#","Date","Integer")))," ",B45,";")</f>
        <v>private String fileTypeCode;</v>
      </c>
      <c r="N45" s="7" t="str">
        <f aca="false">CONCATENATE("//  @Field(offset=",E45,",length=",G45,",align=",IF(H45="A#","Align.LEFT,paddingChar = ' ')",CONCATENATE("Align.RIGHT,paddingChar = '0'",IF(H45="S#",", formatter=AmexSignedNumericFixedFormatter.class)",")"))),"        //  get",C45 )</f>
        <v>//  @Field(offset=4,length=2,align=Align.LEFT,paddingChar = ' ')        //  getFileTypeCode</v>
      </c>
    </row>
    <row r="46" customFormat="false" ht="15" hidden="false" customHeight="false" outlineLevel="0" collapsed="false">
      <c r="A46" s="5" t="n">
        <v>4</v>
      </c>
      <c r="B46" s="6" t="str">
        <f aca="false">REPLACE(C46,1,1,LOWER(LEFT(C46)))</f>
        <v>headerDate</v>
      </c>
      <c r="C46" s="6" t="str">
        <f aca="false">SUBSTITUTE(PROPER(LOWER(D46))," ","")</f>
        <v>HeaderDate</v>
      </c>
      <c r="D46" s="0" t="s">
        <v>59</v>
      </c>
      <c r="E46" s="0" t="n">
        <v>6</v>
      </c>
      <c r="F46" s="0" t="n">
        <f aca="false">E46-1+G46</f>
        <v>13</v>
      </c>
      <c r="G46" s="0" t="n">
        <v>8</v>
      </c>
      <c r="H46" s="6" t="s">
        <v>16</v>
      </c>
      <c r="I46" s="6" t="str">
        <f aca="false">CONCATENATE(CHAR(34),SUBSTITUTE(UPPER(LOWER(TRIM(D46)))," ","_"),CHAR(34),",")</f>
        <v>"HEADER_DATE",</v>
      </c>
      <c r="J46" s="6" t="str">
        <f aca="false">CONCATENATE("@JsonProperty(",CHAR(34),SUBSTITUTE(UPPER(LOWER(TRIM(D46)))," ","_"),CHAR(34),")")</f>
        <v>@JsonProperty("HEADER_DATE")</v>
      </c>
      <c r="K46" s="6" t="str">
        <f aca="false">CONCATENATE("@Size(max = ",G46,")")</f>
        <v>@Size(max = 8)</v>
      </c>
      <c r="L46" s="6" t="s">
        <v>17</v>
      </c>
      <c r="M46" s="6" t="str">
        <f aca="false">CONCATENATE("private ",IF(H46="A#","String",IF(H46="S#","BigDecimal",IF(H46="D#","Date","Integer")))," ",B46,";")</f>
        <v>private String headerDate;</v>
      </c>
      <c r="N46" s="7" t="str">
        <f aca="false">CONCATENATE("//  @Field(offset=",E46,",length=",G46,",align=",IF(H46="A#","Align.LEFT,paddingChar = ' ')",CONCATENATE("Align.RIGHT,paddingChar = '0'",IF(H46="S#",", formatter=AmexSignedNumericFixedFormatter.class)",")"))),"        //  get",C46 )</f>
        <v>//  @Field(offset=6,length=8,align=Align.LEFT,paddingChar = ' ')        //  getHeaderDate</v>
      </c>
    </row>
    <row r="47" customFormat="false" ht="15" hidden="false" customHeight="false" outlineLevel="0" collapsed="false">
      <c r="A47" s="5" t="n">
        <v>5</v>
      </c>
      <c r="B47" s="6" t="str">
        <f aca="false">REPLACE(C47,1,1,LOWER(LEFT(C47)))</f>
        <v>databaseSequenceNumber</v>
      </c>
      <c r="C47" s="6" t="str">
        <f aca="false">SUBSTITUTE(PROPER(LOWER(D47))," ","")</f>
        <v>DatabaseSequenceNumber</v>
      </c>
      <c r="D47" s="0" t="s">
        <v>60</v>
      </c>
      <c r="E47" s="0" t="n">
        <v>20</v>
      </c>
      <c r="F47" s="0" t="n">
        <f aca="false">E47-1+G47</f>
        <v>21</v>
      </c>
      <c r="G47" s="0" t="n">
        <v>2</v>
      </c>
      <c r="H47" s="6" t="s">
        <v>16</v>
      </c>
      <c r="I47" s="6" t="str">
        <f aca="false">CONCATENATE(CHAR(34),SUBSTITUTE(UPPER(LOWER(TRIM(D47)))," ","_"),CHAR(34),",")</f>
        <v>"DATABASE_SEQUENCE_NUMBER",</v>
      </c>
      <c r="J47" s="6" t="str">
        <f aca="false">CONCATENATE("@JsonProperty(",CHAR(34),SUBSTITUTE(UPPER(LOWER(TRIM(D47)))," ","_"),CHAR(34),")")</f>
        <v>@JsonProperty("DATABASE_SEQUENCE_NUMBER")</v>
      </c>
      <c r="K47" s="6" t="str">
        <f aca="false">CONCATENATE("@Size(max = ",G47,")")</f>
        <v>@Size(max = 2)</v>
      </c>
      <c r="L47" s="6" t="s">
        <v>17</v>
      </c>
      <c r="M47" s="6" t="str">
        <f aca="false">CONCATENATE("private ",IF(H47="A#","String",IF(H47="S#","BigDecimal",IF(H47="D#","Date","Integer")))," ",B47,";")</f>
        <v>private String databaseSequenceNumber;</v>
      </c>
      <c r="N47" s="7" t="str">
        <f aca="false">CONCATENATE("//  @Field(offset=",E47,",length=",G47,",align=",IF(H47="A#","Align.LEFT,paddingChar = ' ')",CONCATENATE("Align.RIGHT,paddingChar = '0'",IF(H47="S#",", formatter=AmexSignedNumericFixedFormatter.class)",")"))),"        //  get",C47 )</f>
        <v>//  @Field(offset=20,length=2,align=Align.LEFT,paddingChar = ' ')        //  getDatabaseSequenceNumber</v>
      </c>
    </row>
    <row r="48" customFormat="false" ht="15" hidden="false" customHeight="false" outlineLevel="0" collapsed="false">
      <c r="A48" s="5" t="n">
        <v>6</v>
      </c>
      <c r="B48" s="6" t="str">
        <f aca="false">REPLACE(C48,1,1,LOWER(LEFT(C48)))</f>
        <v>said</v>
      </c>
      <c r="C48" s="6" t="str">
        <f aca="false">SUBSTITUTE(PROPER(LOWER(D48))," ","")</f>
        <v>Said</v>
      </c>
      <c r="D48" s="0" t="s">
        <v>61</v>
      </c>
      <c r="E48" s="0" t="n">
        <v>102</v>
      </c>
      <c r="F48" s="0" t="n">
        <f aca="false">E48-1+G48</f>
        <v>107</v>
      </c>
      <c r="G48" s="0" t="n">
        <v>6</v>
      </c>
      <c r="H48" s="6" t="s">
        <v>16</v>
      </c>
      <c r="I48" s="6" t="str">
        <f aca="false">CONCATENATE(CHAR(34),SUBSTITUTE(UPPER(LOWER(TRIM(D48)))," ","_"),CHAR(34),",")</f>
        <v>"SAID",</v>
      </c>
      <c r="J48" s="6" t="str">
        <f aca="false">CONCATENATE("@JsonProperty(",CHAR(34),SUBSTITUTE(UPPER(LOWER(TRIM(D48)))," ","_"),CHAR(34),")")</f>
        <v>@JsonProperty("SAID")</v>
      </c>
      <c r="K48" s="6" t="str">
        <f aca="false">CONCATENATE("@Size(max = ",G48,")")</f>
        <v>@Size(max = 6)</v>
      </c>
      <c r="L48" s="6" t="s">
        <v>17</v>
      </c>
      <c r="M48" s="6" t="str">
        <f aca="false">CONCATENATE("private ",IF(H48="A#","String",IF(H48="S#","BigDecimal",IF(H48="D#","Date","Integer")))," ",B48,";")</f>
        <v>private String said;</v>
      </c>
      <c r="N48" s="7" t="str">
        <f aca="false">CONCATENATE("//  @Field(offset=",E48,",length=",G48,",align=",IF(H48="A#","Align.LEFT,paddingChar = ' ')",CONCATENATE("Align.RIGHT,paddingChar = '0'",IF(H48="S#",", formatter=AmexSignedNumericFixedFormatter.class)",")"))),"        //  get",C48 )</f>
        <v>//  @Field(offset=102,length=6,align=Align.LEFT,paddingChar = ' ')        //  getSaid</v>
      </c>
    </row>
    <row r="49" customFormat="false" ht="15" hidden="false" customHeight="false" outlineLevel="0" collapsed="false">
      <c r="A49" s="5" t="n">
        <v>7</v>
      </c>
      <c r="B49" s="6" t="str">
        <f aca="false">REPLACE(C49,1,1,LOWER(LEFT(C49)))</f>
        <v>dataType</v>
      </c>
      <c r="C49" s="6" t="str">
        <f aca="false">SUBSTITUTE(PROPER(LOWER(D49))," ","")</f>
        <v>DataType</v>
      </c>
      <c r="D49" s="0" t="s">
        <v>8</v>
      </c>
      <c r="E49" s="0" t="n">
        <v>108</v>
      </c>
      <c r="F49" s="0" t="n">
        <f aca="false">E49-1+G49</f>
        <v>112</v>
      </c>
      <c r="G49" s="0" t="n">
        <v>5</v>
      </c>
      <c r="H49" s="6" t="s">
        <v>16</v>
      </c>
      <c r="I49" s="6" t="str">
        <f aca="false">CONCATENATE(CHAR(34),SUBSTITUTE(UPPER(LOWER(TRIM(D49)))," ","_"),CHAR(34),",")</f>
        <v>"DATA_TYPE",</v>
      </c>
      <c r="J49" s="6" t="str">
        <f aca="false">CONCATENATE("@JsonProperty(",CHAR(34),SUBSTITUTE(UPPER(LOWER(TRIM(D49)))," ","_"),CHAR(34),")")</f>
        <v>@JsonProperty("DATA_TYPE")</v>
      </c>
      <c r="K49" s="6" t="str">
        <f aca="false">CONCATENATE("@Size(max = ",G49,")")</f>
        <v>@Size(max = 5)</v>
      </c>
      <c r="L49" s="6" t="s">
        <v>17</v>
      </c>
      <c r="M49" s="6" t="str">
        <f aca="false">CONCATENATE("private ",IF(H49="A#","String",IF(H49="S#","BigDecimal",IF(H49="D#","Date","Integer")))," ",B49,";")</f>
        <v>private String dataType;</v>
      </c>
      <c r="N49" s="7" t="str">
        <f aca="false">CONCATENATE("//  @Field(offset=",E49,",length=",G49,",align=",IF(H49="A#","Align.LEFT,paddingChar = ' ')",CONCATENATE("Align.RIGHT,paddingChar = '0'",IF(H49="S#",", formatter=AmexSignedNumericFixedFormatter.class)",")"))),"        //  get",C49 )</f>
        <v>//  @Field(offset=108,length=5,align=Align.LEFT,paddingChar = ' ')        //  getDataType</v>
      </c>
    </row>
    <row r="50" customFormat="false" ht="15" hidden="false" customHeight="false" outlineLevel="0" collapsed="false">
      <c r="A50" s="5" t="n">
        <v>8</v>
      </c>
      <c r="B50" s="6" t="str">
        <f aca="false">REPLACE(C50,1,1,LOWER(LEFT(C50)))</f>
        <v>date</v>
      </c>
      <c r="C50" s="6" t="str">
        <f aca="false">SUBSTITUTE(PROPER(LOWER(D50))," ","")</f>
        <v>Date</v>
      </c>
      <c r="D50" s="0" t="s">
        <v>62</v>
      </c>
      <c r="E50" s="0" t="n">
        <v>113</v>
      </c>
      <c r="F50" s="0" t="n">
        <f aca="false">E50-1+G50</f>
        <v>119</v>
      </c>
      <c r="G50" s="0" t="n">
        <v>7</v>
      </c>
      <c r="H50" s="6" t="s">
        <v>16</v>
      </c>
      <c r="I50" s="6" t="str">
        <f aca="false">CONCATENATE(CHAR(34),SUBSTITUTE(UPPER(LOWER(TRIM(D50)))," ","_"),CHAR(34),",")</f>
        <v>"DATE",</v>
      </c>
      <c r="J50" s="6" t="str">
        <f aca="false">CONCATENATE("@JsonProperty(",CHAR(34),SUBSTITUTE(UPPER(LOWER(TRIM(D50)))," ","_"),CHAR(34),")")</f>
        <v>@JsonProperty("DATE")</v>
      </c>
      <c r="K50" s="6" t="str">
        <f aca="false">CONCATENATE("@Size(max = ",G50,")")</f>
        <v>@Size(max = 7)</v>
      </c>
      <c r="L50" s="6" t="s">
        <v>17</v>
      </c>
      <c r="M50" s="6" t="str">
        <f aca="false">CONCATENATE("private ",IF(H50="A#","String",IF(H50="S#","BigDecimal",IF(H50="D#","Date","Integer")))," ",B50,";")</f>
        <v>private String date;</v>
      </c>
      <c r="N50" s="7" t="str">
        <f aca="false">CONCATENATE("//  @Field(offset=",E50,",length=",G50,",align=",IF(H50="A#","Align.LEFT,paddingChar = ' ')",CONCATENATE("Align.RIGHT,paddingChar = '0'",IF(H50="S#",", formatter=AmexSignedNumericFixedFormatter.class)",")"))),"        //  get",C50 )</f>
        <v>//  @Field(offset=113,length=7,align=Align.LEFT,paddingChar = ' ')        //  getDate</v>
      </c>
    </row>
    <row r="51" customFormat="false" ht="15" hidden="false" customHeight="false" outlineLevel="0" collapsed="false">
      <c r="A51" s="5" t="n">
        <v>9</v>
      </c>
      <c r="B51" s="6" t="str">
        <f aca="false">REPLACE(C51,1,1,LOWER(LEFT(C51)))</f>
        <v>time</v>
      </c>
      <c r="C51" s="6" t="str">
        <f aca="false">SUBSTITUTE(PROPER(LOWER(D51))," ","")</f>
        <v>Time</v>
      </c>
      <c r="D51" s="0" t="s">
        <v>63</v>
      </c>
      <c r="E51" s="0" t="n">
        <v>120</v>
      </c>
      <c r="F51" s="0" t="n">
        <f aca="false">E51-1+G51</f>
        <v>126</v>
      </c>
      <c r="G51" s="0" t="n">
        <v>7</v>
      </c>
      <c r="H51" s="6" t="s">
        <v>16</v>
      </c>
      <c r="I51" s="6" t="str">
        <f aca="false">CONCATENATE(CHAR(34),SUBSTITUTE(UPPER(LOWER(TRIM(D51)))," ","_"),CHAR(34),",")</f>
        <v>"TIME",</v>
      </c>
      <c r="J51" s="6" t="str">
        <f aca="false">CONCATENATE("@JsonProperty(",CHAR(34),SUBSTITUTE(UPPER(LOWER(TRIM(D51)))," ","_"),CHAR(34),")")</f>
        <v>@JsonProperty("TIME")</v>
      </c>
      <c r="K51" s="6" t="str">
        <f aca="false">CONCATENATE("@Size(max = ",G51,")")</f>
        <v>@Size(max = 7)</v>
      </c>
      <c r="L51" s="6" t="s">
        <v>17</v>
      </c>
      <c r="M51" s="6" t="str">
        <f aca="false">CONCATENATE("private ",IF(H51="A#","String",IF(H51="S#","BigDecimal",IF(H51="D#","Date","Integer")))," ",B51,";")</f>
        <v>private String time;</v>
      </c>
      <c r="N51" s="7" t="str">
        <f aca="false">CONCATENATE("//  @Field(offset=",E51,",length=",G51,",align=",IF(H51="A#","Align.LEFT,paddingChar = ' ')",CONCATENATE("Align.RIGHT,paddingChar = '0'",IF(H51="S#",", formatter=AmexSignedNumericFixedFormatter.class)",")"))),"        //  get",C51 )</f>
        <v>//  @Field(offset=120,length=7,align=Align.LEFT,paddingChar = ' ')        //  getTime</v>
      </c>
    </row>
    <row r="52" customFormat="false" ht="15" hidden="false" customHeight="false" outlineLevel="0" collapsed="false">
      <c r="A52" s="5" t="n">
        <v>10</v>
      </c>
      <c r="B52" s="6" t="str">
        <f aca="false">REPLACE(C52,1,1,LOWER(LEFT(C52)))</f>
        <v>starsFileSequenceNb</v>
      </c>
      <c r="C52" s="6" t="str">
        <f aca="false">SUBSTITUTE(PROPER(LOWER(D52))," ","")</f>
        <v>StarsFileSequenceNb</v>
      </c>
      <c r="D52" s="0" t="s">
        <v>64</v>
      </c>
      <c r="E52" s="0" t="n">
        <v>127</v>
      </c>
      <c r="F52" s="0" t="n">
        <f aca="false">E52-1+G52</f>
        <v>129</v>
      </c>
      <c r="G52" s="0" t="n">
        <v>3</v>
      </c>
      <c r="H52" s="6" t="s">
        <v>16</v>
      </c>
      <c r="I52" s="6" t="str">
        <f aca="false">CONCATENATE(CHAR(34),SUBSTITUTE(UPPER(LOWER(TRIM(D52)))," ","_"),CHAR(34),",")</f>
        <v>"STARS_FILE_SEQUENCE_NB",</v>
      </c>
      <c r="J52" s="6" t="str">
        <f aca="false">CONCATENATE("@JsonProperty(",CHAR(34),SUBSTITUTE(UPPER(LOWER(TRIM(D52)))," ","_"),CHAR(34),")")</f>
        <v>@JsonProperty("STARS_FILE_SEQUENCE_NB")</v>
      </c>
      <c r="K52" s="6" t="str">
        <f aca="false">CONCATENATE("@Size(max = ",G52,")")</f>
        <v>@Size(max = 3)</v>
      </c>
      <c r="L52" s="6" t="s">
        <v>17</v>
      </c>
      <c r="M52" s="6" t="str">
        <f aca="false">CONCATENATE("private ",IF(H52="A#","String",IF(H52="S#","BigDecimal",IF(H52="D#","Date","Integer")))," ",B52,";")</f>
        <v>private String starsFileSequenceNb;</v>
      </c>
      <c r="N52" s="7" t="str">
        <f aca="false">CONCATENATE("//  @Field(offset=",E52,",length=",G52,",align=",IF(H52="A#","Align.LEFT,paddingChar = ' ')",CONCATENATE("Align.RIGHT,paddingChar = '0'",IF(H52="S#",", formatter=AmexSignedNumericFixedFormatter.class)",")"))),"        //  get",C52 )</f>
        <v>//  @Field(offset=127,length=3,align=Align.LEFT,paddingChar = ' ')        //  getStarsFileSequenceNb</v>
      </c>
    </row>
    <row r="55" customFormat="false" ht="15" hidden="false" customHeight="false" outlineLevel="0" collapsed="false">
      <c r="A55" s="1" t="s">
        <v>65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customFormat="false" ht="15" hidden="false" customHeight="false" outlineLevel="0" collapsed="false">
      <c r="A56" s="2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4" t="s">
        <v>14</v>
      </c>
    </row>
    <row r="57" customFormat="false" ht="15" hidden="false" customHeight="false" outlineLevel="0" collapsed="false">
      <c r="A57" s="5" t="n">
        <v>1</v>
      </c>
      <c r="B57" s="6" t="str">
        <f aca="false">REPLACE(C57,1,1,LOWER(LEFT(C57)))</f>
        <v>trailerIndicator</v>
      </c>
      <c r="C57" s="6" t="str">
        <f aca="false">SUBSTITUTE(PROPER(LOWER(D57))," ","")</f>
        <v>TrailerIndicator</v>
      </c>
      <c r="D57" s="6" t="s">
        <v>66</v>
      </c>
      <c r="E57" s="6" t="n">
        <v>1</v>
      </c>
      <c r="F57" s="6" t="n">
        <v>1</v>
      </c>
      <c r="G57" s="6" t="n">
        <v>1</v>
      </c>
      <c r="H57" s="6" t="s">
        <v>16</v>
      </c>
      <c r="I57" s="6" t="str">
        <f aca="false">CONCATENATE(CHAR(34),SUBSTITUTE(UPPER(LOWER(TRIM(D57)))," ","_"),CHAR(34),",")</f>
        <v>"TRAILER_INDICATOR",</v>
      </c>
      <c r="J57" s="6" t="str">
        <f aca="false">CONCATENATE("@JsonProperty(",CHAR(34),SUBSTITUTE(UPPER(LOWER(TRIM(D57)))," ","_"),CHAR(34),")")</f>
        <v>@JsonProperty("TRAILER_INDICATOR")</v>
      </c>
      <c r="K57" s="6" t="str">
        <f aca="false">CONCATENATE("@Size(max = ",G57,")")</f>
        <v>@Size(max = 1)</v>
      </c>
      <c r="L57" s="6" t="s">
        <v>17</v>
      </c>
      <c r="M57" s="6" t="str">
        <f aca="false">CONCATENATE("private ",IF(H57="A#","String",IF(H57="S#","BigDecimal",IF(H57="D#","Date","Integer")))," ",B57,";")</f>
        <v>private String trailerIndicator;</v>
      </c>
      <c r="N57" s="7" t="str">
        <f aca="false">CONCATENATE("//  @Field(offset=",E57,",length=",G57,",align=",IF(H57="A#","Align.LEFT,paddingChar = ' ')",CONCATENATE("Align.RIGHT,paddingChar = '0'",IF(H57="S#",", formatter=AmexSignedNumericFixedFormatter.class)",")"))),"        //  get",C57 )</f>
        <v>//  @Field(offset=1,length=1,align=Align.LEFT,paddingChar = ' ')        //  getTrailerIndicator</v>
      </c>
    </row>
    <row r="58" customFormat="false" ht="15" hidden="false" customHeight="false" outlineLevel="0" collapsed="false">
      <c r="A58" s="5" t="n">
        <v>2</v>
      </c>
      <c r="B58" s="6" t="str">
        <f aca="false">REPLACE(C58,1,1,LOWER(LEFT(C58)))</f>
        <v>applicationSystemCode</v>
      </c>
      <c r="C58" s="6" t="str">
        <f aca="false">SUBSTITUTE(PROPER(LOWER(D58))," ","")</f>
        <v>ApplicationSystemCode</v>
      </c>
      <c r="D58" s="0" t="s">
        <v>57</v>
      </c>
      <c r="E58" s="0" t="n">
        <v>2</v>
      </c>
      <c r="F58" s="0" t="n">
        <f aca="false">E58-1+G58</f>
        <v>3</v>
      </c>
      <c r="G58" s="0" t="n">
        <v>2</v>
      </c>
      <c r="H58" s="6" t="s">
        <v>16</v>
      </c>
      <c r="I58" s="6" t="str">
        <f aca="false">CONCATENATE(CHAR(34),SUBSTITUTE(UPPER(LOWER(TRIM(D58)))," ","_"),CHAR(34),",")</f>
        <v>"APPLICATION_SYSTEM_CODE",</v>
      </c>
      <c r="J58" s="6" t="str">
        <f aca="false">CONCATENATE("@JsonProperty(",CHAR(34),SUBSTITUTE(UPPER(LOWER(TRIM(D58)))," ","_"),CHAR(34),")")</f>
        <v>@JsonProperty("APPLICATION_SYSTEM_CODE")</v>
      </c>
      <c r="K58" s="6" t="str">
        <f aca="false">CONCATENATE("@Size(max = ",G58,")")</f>
        <v>@Size(max = 2)</v>
      </c>
      <c r="L58" s="6" t="s">
        <v>17</v>
      </c>
      <c r="M58" s="6" t="str">
        <f aca="false">CONCATENATE("private ",IF(H58="A#","String",IF(H58="S#","BigDecimal",IF(H58="D#","Date","Integer")))," ",B58,";")</f>
        <v>private String applicationSystemCode;</v>
      </c>
      <c r="N58" s="7" t="str">
        <f aca="false">CONCATENATE("//  @Field(offset=",E58,",length=",G58,",align=",IF(H58="A#","Align.LEFT,paddingChar = ' ')",CONCATENATE("Align.RIGHT,paddingChar = '0'",IF(H58="S#",", formatter=AmexSignedNumericFixedFormatter.class)",")"))),"        //  get",C58 )</f>
        <v>//  @Field(offset=2,length=2,align=Align.LEFT,paddingChar = ' ')        //  getApplicationSystemCode</v>
      </c>
    </row>
    <row r="59" customFormat="false" ht="15" hidden="false" customHeight="false" outlineLevel="0" collapsed="false">
      <c r="A59" s="5" t="n">
        <v>3</v>
      </c>
      <c r="B59" s="6" t="str">
        <f aca="false">REPLACE(C59,1,1,LOWER(LEFT(C59)))</f>
        <v>fileTypeCode</v>
      </c>
      <c r="C59" s="6" t="str">
        <f aca="false">SUBSTITUTE(PROPER(LOWER(D59))," ","")</f>
        <v>FileTypeCode</v>
      </c>
      <c r="D59" s="0" t="s">
        <v>58</v>
      </c>
      <c r="E59" s="0" t="n">
        <v>4</v>
      </c>
      <c r="F59" s="0" t="n">
        <f aca="false">E59-1+G59</f>
        <v>5</v>
      </c>
      <c r="G59" s="0" t="n">
        <v>2</v>
      </c>
      <c r="H59" s="6" t="s">
        <v>16</v>
      </c>
      <c r="I59" s="6" t="str">
        <f aca="false">CONCATENATE(CHAR(34),SUBSTITUTE(UPPER(LOWER(TRIM(D59)))," ","_"),CHAR(34),",")</f>
        <v>"FILE_TYPE_CODE",</v>
      </c>
      <c r="J59" s="6" t="str">
        <f aca="false">CONCATENATE("@JsonProperty(",CHAR(34),SUBSTITUTE(UPPER(LOWER(TRIM(D59)))," ","_"),CHAR(34),")")</f>
        <v>@JsonProperty("FILE_TYPE_CODE")</v>
      </c>
      <c r="K59" s="6" t="str">
        <f aca="false">CONCATENATE("@Size(max = ",G59,")")</f>
        <v>@Size(max = 2)</v>
      </c>
      <c r="L59" s="6" t="s">
        <v>17</v>
      </c>
      <c r="M59" s="6" t="str">
        <f aca="false">CONCATENATE("private ",IF(H59="A#","String",IF(H59="S#","BigDecimal",IF(H59="D#","Date","Integer")))," ",B59,";")</f>
        <v>private String fileTypeCode;</v>
      </c>
      <c r="N59" s="7" t="str">
        <f aca="false">CONCATENATE("//  @Field(offset=",E59,",length=",G59,",align=",IF(H59="A#","Align.LEFT,paddingChar = ' ')",CONCATENATE("Align.RIGHT,paddingChar = '0'",IF(H59="S#",", formatter=AmexSignedNumericFixedFormatter.class)",")"))),"        //  get",C59 )</f>
        <v>//  @Field(offset=4,length=2,align=Align.LEFT,paddingChar = ' ')        //  getFileTypeCode</v>
      </c>
    </row>
    <row r="60" customFormat="false" ht="15" hidden="false" customHeight="false" outlineLevel="0" collapsed="false">
      <c r="A60" s="5" t="n">
        <v>4</v>
      </c>
      <c r="B60" s="6" t="str">
        <f aca="false">REPLACE(C60,1,1,LOWER(LEFT(C60)))</f>
        <v>headerDate</v>
      </c>
      <c r="C60" s="6" t="str">
        <f aca="false">SUBSTITUTE(PROPER(LOWER(D60))," ","")</f>
        <v>HeaderDate</v>
      </c>
      <c r="D60" s="0" t="s">
        <v>59</v>
      </c>
      <c r="E60" s="0" t="n">
        <v>6</v>
      </c>
      <c r="F60" s="0" t="n">
        <f aca="false">E60-1+G60</f>
        <v>13</v>
      </c>
      <c r="G60" s="0" t="n">
        <v>8</v>
      </c>
      <c r="H60" s="6" t="s">
        <v>16</v>
      </c>
      <c r="I60" s="6" t="str">
        <f aca="false">CONCATENATE(CHAR(34),SUBSTITUTE(UPPER(LOWER(TRIM(D60)))," ","_"),CHAR(34),",")</f>
        <v>"HEADER_DATE",</v>
      </c>
      <c r="J60" s="6" t="str">
        <f aca="false">CONCATENATE("@JsonProperty(",CHAR(34),SUBSTITUTE(UPPER(LOWER(TRIM(D60)))," ","_"),CHAR(34),")")</f>
        <v>@JsonProperty("HEADER_DATE")</v>
      </c>
      <c r="K60" s="6" t="str">
        <f aca="false">CONCATENATE("@Size(max = ",G60,")")</f>
        <v>@Size(max = 8)</v>
      </c>
      <c r="L60" s="6" t="s">
        <v>17</v>
      </c>
      <c r="M60" s="6" t="str">
        <f aca="false">CONCATENATE("private ",IF(H60="A#","String",IF(H60="S#","BigDecimal",IF(H60="D#","Date","Integer")))," ",B60,";")</f>
        <v>private String headerDate;</v>
      </c>
      <c r="N60" s="7" t="str">
        <f aca="false">CONCATENATE("//  @Field(offset=",E60,",length=",G60,",align=",IF(H60="A#","Align.LEFT,paddingChar = ' ')",CONCATENATE("Align.RIGHT,paddingChar = '0'",IF(H60="S#",", formatter=AmexSignedNumericFixedFormatter.class)",")"))),"        //  get",C60 )</f>
        <v>//  @Field(offset=6,length=8,align=Align.LEFT,paddingChar = ' ')        //  getHeaderDate</v>
      </c>
    </row>
    <row r="61" customFormat="false" ht="15" hidden="false" customHeight="false" outlineLevel="0" collapsed="false">
      <c r="A61" s="5" t="n">
        <v>5</v>
      </c>
      <c r="B61" s="6" t="str">
        <f aca="false">REPLACE(C61,1,1,LOWER(LEFT(C61)))</f>
        <v>databaseSequenceNumber</v>
      </c>
      <c r="C61" s="6" t="str">
        <f aca="false">SUBSTITUTE(PROPER(LOWER(D61))," ","")</f>
        <v>DatabaseSequenceNumber</v>
      </c>
      <c r="D61" s="0" t="s">
        <v>60</v>
      </c>
      <c r="E61" s="0" t="n">
        <v>20</v>
      </c>
      <c r="F61" s="0" t="n">
        <f aca="false">E61-1+G61</f>
        <v>21</v>
      </c>
      <c r="G61" s="0" t="n">
        <v>2</v>
      </c>
      <c r="H61" s="6" t="s">
        <v>16</v>
      </c>
      <c r="I61" s="6" t="str">
        <f aca="false">CONCATENATE(CHAR(34),SUBSTITUTE(UPPER(LOWER(TRIM(D61)))," ","_"),CHAR(34),",")</f>
        <v>"DATABASE_SEQUENCE_NUMBER",</v>
      </c>
      <c r="J61" s="6" t="str">
        <f aca="false">CONCATENATE("@JsonProperty(",CHAR(34),SUBSTITUTE(UPPER(LOWER(TRIM(D61)))," ","_"),CHAR(34),")")</f>
        <v>@JsonProperty("DATABASE_SEQUENCE_NUMBER")</v>
      </c>
      <c r="K61" s="6" t="str">
        <f aca="false">CONCATENATE("@Size(max = ",G61,")")</f>
        <v>@Size(max = 2)</v>
      </c>
      <c r="L61" s="6" t="s">
        <v>17</v>
      </c>
      <c r="M61" s="6" t="str">
        <f aca="false">CONCATENATE("private ",IF(H61="A#","String",IF(H61="S#","BigDecimal",IF(H61="D#","Date","Integer")))," ",B61,";")</f>
        <v>private String databaseSequenceNumber;</v>
      </c>
      <c r="N61" s="7" t="str">
        <f aca="false">CONCATENATE("//  @Field(offset=",E61,",length=",G61,",align=",IF(H61="A#","Align.LEFT,paddingChar = ' ')",CONCATENATE("Align.RIGHT,paddingChar = '0'",IF(H61="S#",", formatter=AmexSignedNumericFixedFormatter.class)",")"))),"        //  get",C61 )</f>
        <v>//  @Field(offset=20,length=2,align=Align.LEFT,paddingChar = ' ')        //  getDatabaseSequenceNumber</v>
      </c>
    </row>
    <row r="62" customFormat="false" ht="15" hidden="false" customHeight="false" outlineLevel="0" collapsed="false">
      <c r="A62" s="5" t="n">
        <v>6</v>
      </c>
      <c r="B62" s="6" t="str">
        <f aca="false">REPLACE(C62,1,1,LOWER(LEFT(C62)))</f>
        <v>amexTotalRecords</v>
      </c>
      <c r="C62" s="6" t="str">
        <f aca="false">SUBSTITUTE(PROPER(LOWER(D62))," ","")</f>
        <v>AmexTotalRecords</v>
      </c>
      <c r="D62" s="0" t="s">
        <v>67</v>
      </c>
      <c r="E62" s="0" t="n">
        <v>27</v>
      </c>
      <c r="F62" s="0" t="n">
        <v>35</v>
      </c>
      <c r="G62" s="0" t="n">
        <v>9</v>
      </c>
      <c r="H62" s="6" t="s">
        <v>16</v>
      </c>
      <c r="I62" s="6" t="str">
        <f aca="false">CONCATENATE(CHAR(34),SUBSTITUTE(UPPER(LOWER(TRIM(D62)))," ","_"),CHAR(34),",")</f>
        <v>"AMEX_TOTAL_RECORDS",</v>
      </c>
      <c r="J62" s="6" t="str">
        <f aca="false">CONCATENATE("@JsonProperty(",CHAR(34),SUBSTITUTE(UPPER(LOWER(TRIM(D62)))," ","_"),CHAR(34),")")</f>
        <v>@JsonProperty("AMEX_TOTAL_RECORDS")</v>
      </c>
      <c r="K62" s="6" t="str">
        <f aca="false">CONCATENATE("@Size(max = ",G62,")")</f>
        <v>@Size(max = 9)</v>
      </c>
      <c r="L62" s="6" t="s">
        <v>17</v>
      </c>
      <c r="M62" s="6" t="str">
        <f aca="false">CONCATENATE("private ",IF(H62="A#","String",IF(H62="S#","BigDecimal",IF(H62="D#","Date","Integer")))," ",B62,";")</f>
        <v>private String amexTotalRecords;</v>
      </c>
      <c r="N62" s="7" t="str">
        <f aca="false">CONCATENATE("//  @Field(offset=",E62,",length=",G62,",align=",IF(H62="A#","Align.LEFT,paddingChar = ' ')",CONCATENATE("Align.RIGHT,paddingChar = '0'",IF(H62="S#",", formatter=AmexSignedNumericFixedFormatter.class)",")"))),"        //  get",C62 )</f>
        <v>//  @Field(offset=27,length=9,align=Align.LEFT,paddingChar = ' ')        //  getAmexTotalRecords</v>
      </c>
    </row>
    <row r="63" customFormat="false" ht="15" hidden="false" customHeight="false" outlineLevel="0" collapsed="false">
      <c r="A63" s="5" t="n">
        <v>7</v>
      </c>
      <c r="B63" s="6" t="str">
        <f aca="false">REPLACE(C63,1,1,LOWER(LEFT(C63)))</f>
        <v>serviceEstablishmentTotalRecords</v>
      </c>
      <c r="C63" s="6" t="str">
        <f aca="false">SUBSTITUTE(PROPER(LOWER(D63))," ","")</f>
        <v>ServiceEstablishmentTotalRecords</v>
      </c>
      <c r="D63" s="0" t="s">
        <v>68</v>
      </c>
      <c r="E63" s="0" t="n">
        <v>36</v>
      </c>
      <c r="F63" s="0" t="n">
        <v>44</v>
      </c>
      <c r="G63" s="0" t="n">
        <v>9</v>
      </c>
      <c r="H63" s="6" t="s">
        <v>16</v>
      </c>
      <c r="I63" s="6" t="str">
        <f aca="false">CONCATENATE(CHAR(34),SUBSTITUTE(UPPER(LOWER(TRIM(D63)))," ","_"),CHAR(34),",")</f>
        <v>"SERVICE_ESTABLISHMENT_TOTAL_RECORDS",</v>
      </c>
      <c r="J63" s="6" t="str">
        <f aca="false">CONCATENATE("@JsonProperty(",CHAR(34),SUBSTITUTE(UPPER(LOWER(TRIM(D63)))," ","_"),CHAR(34),")")</f>
        <v>@JsonProperty("SERVICE_ESTABLISHMENT_TOTAL_RECORDS")</v>
      </c>
      <c r="K63" s="6" t="str">
        <f aca="false">CONCATENATE("@Size(max = ",G63,")")</f>
        <v>@Size(max = 9)</v>
      </c>
      <c r="L63" s="6" t="s">
        <v>17</v>
      </c>
      <c r="M63" s="6" t="str">
        <f aca="false">CONCATENATE("private ",IF(H63="A#","String",IF(H63="S#","BigDecimal",IF(H63="D#","Date","Integer")))," ",B63,";")</f>
        <v>private String serviceEstablishmentTotalRecords;</v>
      </c>
      <c r="N63" s="7" t="str">
        <f aca="false">CONCATENATE("//  @Field(offset=",E63,",length=",G63,",align=",IF(H63="A#","Align.LEFT,paddingChar = ' ')",CONCATENATE("Align.RIGHT,paddingChar = '0'",IF(H63="S#",", formatter=AmexSignedNumericFixedFormatter.class)",")"))),"        //  get",C63 )</f>
        <v>//  @Field(offset=36,length=9,align=Align.LEFT,paddingChar = ' ')        //  getServiceEstablishmentTotalRecords</v>
      </c>
    </row>
    <row r="64" customFormat="false" ht="15" hidden="false" customHeight="false" outlineLevel="0" collapsed="false">
      <c r="A64" s="5" t="n">
        <v>8</v>
      </c>
      <c r="B64" s="6" t="str">
        <f aca="false">REPLACE(C64,1,1,LOWER(LEFT(C64)))</f>
        <v>said</v>
      </c>
      <c r="C64" s="6" t="str">
        <f aca="false">SUBSTITUTE(PROPER(LOWER(D64))," ","")</f>
        <v>Said</v>
      </c>
      <c r="D64" s="0" t="s">
        <v>61</v>
      </c>
      <c r="E64" s="0" t="n">
        <v>102</v>
      </c>
      <c r="F64" s="0" t="n">
        <f aca="false">E64-1+G64</f>
        <v>107</v>
      </c>
      <c r="G64" s="0" t="n">
        <v>6</v>
      </c>
      <c r="H64" s="6" t="s">
        <v>16</v>
      </c>
      <c r="I64" s="6" t="str">
        <f aca="false">CONCATENATE(CHAR(34),SUBSTITUTE(UPPER(LOWER(TRIM(D64)))," ","_"),CHAR(34),",")</f>
        <v>"SAID",</v>
      </c>
      <c r="J64" s="6" t="str">
        <f aca="false">CONCATENATE("@JsonProperty(",CHAR(34),SUBSTITUTE(UPPER(LOWER(TRIM(D64)))," ","_"),CHAR(34),")")</f>
        <v>@JsonProperty("SAID")</v>
      </c>
      <c r="K64" s="6" t="str">
        <f aca="false">CONCATENATE("@Size(max = ",G64,")")</f>
        <v>@Size(max = 6)</v>
      </c>
      <c r="L64" s="6" t="s">
        <v>17</v>
      </c>
      <c r="M64" s="6" t="str">
        <f aca="false">CONCATENATE("private ",IF(H64="A#","String",IF(H64="S#","BigDecimal",IF(H64="D#","Date","Integer")))," ",B64,";")</f>
        <v>private String said;</v>
      </c>
      <c r="N64" s="7" t="str">
        <f aca="false">CONCATENATE("//  @Field(offset=",E64,",length=",G64,",align=",IF(H64="A#","Align.LEFT,paddingChar = ' ')",CONCATENATE("Align.RIGHT,paddingChar = '0'",IF(H64="S#",", formatter=AmexSignedNumericFixedFormatter.class)",")"))),"        //  get",C64 )</f>
        <v>//  @Field(offset=102,length=6,align=Align.LEFT,paddingChar = ' ')        //  getSaid</v>
      </c>
    </row>
    <row r="65" customFormat="false" ht="15" hidden="false" customHeight="false" outlineLevel="0" collapsed="false">
      <c r="A65" s="5" t="n">
        <v>9</v>
      </c>
      <c r="B65" s="6" t="str">
        <f aca="false">REPLACE(C65,1,1,LOWER(LEFT(C65)))</f>
        <v>dataType</v>
      </c>
      <c r="C65" s="6" t="str">
        <f aca="false">SUBSTITUTE(PROPER(LOWER(D65))," ","")</f>
        <v>DataType</v>
      </c>
      <c r="D65" s="0" t="s">
        <v>8</v>
      </c>
      <c r="E65" s="0" t="n">
        <v>108</v>
      </c>
      <c r="F65" s="0" t="n">
        <f aca="false">E65-1+G65</f>
        <v>112</v>
      </c>
      <c r="G65" s="0" t="n">
        <v>5</v>
      </c>
      <c r="H65" s="6" t="s">
        <v>16</v>
      </c>
      <c r="I65" s="6" t="str">
        <f aca="false">CONCATENATE(CHAR(34),SUBSTITUTE(UPPER(LOWER(TRIM(D65)))," ","_"),CHAR(34),",")</f>
        <v>"DATA_TYPE",</v>
      </c>
      <c r="J65" s="6" t="str">
        <f aca="false">CONCATENATE("@JsonProperty(",CHAR(34),SUBSTITUTE(UPPER(LOWER(TRIM(D65)))," ","_"),CHAR(34),")")</f>
        <v>@JsonProperty("DATA_TYPE")</v>
      </c>
      <c r="K65" s="6" t="str">
        <f aca="false">CONCATENATE("@Size(max = ",G65,")")</f>
        <v>@Size(max = 5)</v>
      </c>
      <c r="L65" s="6" t="s">
        <v>17</v>
      </c>
      <c r="M65" s="6" t="str">
        <f aca="false">CONCATENATE("private ",IF(H65="A#","String",IF(H65="S#","BigDecimal",IF(H65="D#","Date","Integer")))," ",B65,";")</f>
        <v>private String dataType;</v>
      </c>
      <c r="N65" s="7" t="str">
        <f aca="false">CONCATENATE("//  @Field(offset=",E65,",length=",G65,",align=",IF(H65="A#","Align.LEFT,paddingChar = ' ')",CONCATENATE("Align.RIGHT,paddingChar = '0'",IF(H65="S#",", formatter=AmexSignedNumericFixedFormatter.class)",")"))),"        //  get",C65 )</f>
        <v>//  @Field(offset=108,length=5,align=Align.LEFT,paddingChar = ' ')        //  getDataType</v>
      </c>
    </row>
    <row r="66" customFormat="false" ht="15" hidden="false" customHeight="false" outlineLevel="0" collapsed="false">
      <c r="A66" s="5" t="n">
        <v>10</v>
      </c>
      <c r="B66" s="6" t="str">
        <f aca="false">REPLACE(C66,1,1,LOWER(LEFT(C66)))</f>
        <v>date</v>
      </c>
      <c r="C66" s="6" t="str">
        <f aca="false">SUBSTITUTE(PROPER(LOWER(D66))," ","")</f>
        <v>Date</v>
      </c>
      <c r="D66" s="0" t="s">
        <v>62</v>
      </c>
      <c r="E66" s="0" t="n">
        <v>113</v>
      </c>
      <c r="F66" s="0" t="n">
        <f aca="false">E66-1+G66</f>
        <v>119</v>
      </c>
      <c r="G66" s="0" t="n">
        <v>7</v>
      </c>
      <c r="H66" s="6" t="s">
        <v>16</v>
      </c>
      <c r="I66" s="6" t="str">
        <f aca="false">CONCATENATE(CHAR(34),SUBSTITUTE(UPPER(LOWER(TRIM(D66)))," ","_"),CHAR(34),",")</f>
        <v>"DATE",</v>
      </c>
      <c r="J66" s="6" t="str">
        <f aca="false">CONCATENATE("@JsonProperty(",CHAR(34),SUBSTITUTE(UPPER(LOWER(TRIM(D66)))," ","_"),CHAR(34),")")</f>
        <v>@JsonProperty("DATE")</v>
      </c>
      <c r="K66" s="6" t="str">
        <f aca="false">CONCATENATE("@Size(max = ",G66,")")</f>
        <v>@Size(max = 7)</v>
      </c>
      <c r="L66" s="6" t="s">
        <v>17</v>
      </c>
      <c r="M66" s="6" t="str">
        <f aca="false">CONCATENATE("private ",IF(H66="A#","String",IF(H66="S#","BigDecimal",IF(H66="D#","Date","Integer")))," ",B66,";")</f>
        <v>private String date;</v>
      </c>
      <c r="N66" s="7" t="str">
        <f aca="false">CONCATENATE("//  @Field(offset=",E66,",length=",G66,",align=",IF(H66="A#","Align.LEFT,paddingChar = ' ')",CONCATENATE("Align.RIGHT,paddingChar = '0'",IF(H66="S#",", formatter=AmexSignedNumericFixedFormatter.class)",")"))),"        //  get",C66 )</f>
        <v>//  @Field(offset=113,length=7,align=Align.LEFT,paddingChar = ' ')        //  getDate</v>
      </c>
    </row>
    <row r="67" customFormat="false" ht="15" hidden="false" customHeight="false" outlineLevel="0" collapsed="false">
      <c r="A67" s="5" t="n">
        <v>11</v>
      </c>
      <c r="B67" s="6" t="str">
        <f aca="false">REPLACE(C67,1,1,LOWER(LEFT(C67)))</f>
        <v>time</v>
      </c>
      <c r="C67" s="6" t="str">
        <f aca="false">SUBSTITUTE(PROPER(LOWER(D67))," ","")</f>
        <v>Time</v>
      </c>
      <c r="D67" s="0" t="s">
        <v>63</v>
      </c>
      <c r="E67" s="0" t="n">
        <v>120</v>
      </c>
      <c r="F67" s="0" t="n">
        <f aca="false">E67-1+G67</f>
        <v>126</v>
      </c>
      <c r="G67" s="0" t="n">
        <v>7</v>
      </c>
      <c r="H67" s="6" t="s">
        <v>16</v>
      </c>
      <c r="I67" s="6" t="str">
        <f aca="false">CONCATENATE(CHAR(34),SUBSTITUTE(UPPER(LOWER(TRIM(D67)))," ","_"),CHAR(34),",")</f>
        <v>"TIME",</v>
      </c>
      <c r="J67" s="6" t="str">
        <f aca="false">CONCATENATE("@JsonProperty(",CHAR(34),SUBSTITUTE(UPPER(LOWER(TRIM(D67)))," ","_"),CHAR(34),")")</f>
        <v>@JsonProperty("TIME")</v>
      </c>
      <c r="K67" s="6" t="str">
        <f aca="false">CONCATENATE("@Size(max = ",G67,")")</f>
        <v>@Size(max = 7)</v>
      </c>
      <c r="L67" s="6" t="s">
        <v>17</v>
      </c>
      <c r="M67" s="6" t="str">
        <f aca="false">CONCATENATE("private ",IF(H67="A#","String",IF(H67="S#","BigDecimal",IF(H67="D#","Date","Integer")))," ",B67,";")</f>
        <v>private String time;</v>
      </c>
      <c r="N67" s="7" t="str">
        <f aca="false">CONCATENATE("//  @Field(offset=",E67,",length=",G67,",align=",IF(H67="A#","Align.LEFT,paddingChar = ' ')",CONCATENATE("Align.RIGHT,paddingChar = '0'",IF(H67="S#",", formatter=AmexSignedNumericFixedFormatter.class)",")"))),"        //  get",C67 )</f>
        <v>//  @Field(offset=120,length=7,align=Align.LEFT,paddingChar = ' ')        //  getTime</v>
      </c>
    </row>
    <row r="68" customFormat="false" ht="15" hidden="false" customHeight="false" outlineLevel="0" collapsed="false">
      <c r="A68" s="5" t="n">
        <v>12</v>
      </c>
      <c r="B68" s="6" t="str">
        <f aca="false">REPLACE(C68,1,1,LOWER(LEFT(C68)))</f>
        <v>starsFileSequenceNb</v>
      </c>
      <c r="C68" s="6" t="str">
        <f aca="false">SUBSTITUTE(PROPER(LOWER(D68))," ","")</f>
        <v>StarsFileSequenceNb</v>
      </c>
      <c r="D68" s="0" t="s">
        <v>64</v>
      </c>
      <c r="E68" s="0" t="n">
        <v>127</v>
      </c>
      <c r="F68" s="0" t="n">
        <f aca="false">E68-1+G68</f>
        <v>129</v>
      </c>
      <c r="G68" s="0" t="n">
        <v>3</v>
      </c>
      <c r="H68" s="6" t="s">
        <v>16</v>
      </c>
      <c r="I68" s="6" t="str">
        <f aca="false">CONCATENATE(CHAR(34),SUBSTITUTE(UPPER(LOWER(TRIM(D68)))," ","_"),CHAR(34),",")</f>
        <v>"STARS_FILE_SEQUENCE_NB",</v>
      </c>
      <c r="J68" s="6" t="str">
        <f aca="false">CONCATENATE("@JsonProperty(",CHAR(34),SUBSTITUTE(UPPER(LOWER(TRIM(D68)))," ","_"),CHAR(34),")")</f>
        <v>@JsonProperty("STARS_FILE_SEQUENCE_NB")</v>
      </c>
      <c r="K68" s="6" t="str">
        <f aca="false">CONCATENATE("@Size(max = ",G68,")")</f>
        <v>@Size(max = 3)</v>
      </c>
      <c r="L68" s="6" t="s">
        <v>17</v>
      </c>
      <c r="M68" s="6" t="str">
        <f aca="false">CONCATENATE("private ",IF(H68="A#","String",IF(H68="S#","BigDecimal",IF(H68="D#","Date","Integer")))," ",B68,";")</f>
        <v>private String starsFileSequenceNb;</v>
      </c>
      <c r="N68" s="7" t="str">
        <f aca="false">CONCATENATE("//  @Field(offset=",E68,",length=",G68,",align=",IF(H68="A#","Align.LEFT,paddingChar = ' ')",CONCATENATE("Align.RIGHT,paddingChar = '0'",IF(H68="S#",", formatter=AmexSignedNumericFixedFormatter.class)",")"))),"        //  get",C68 )</f>
        <v>//  @Field(offset=127,length=3,align=Align.LEFT,paddingChar = ' ')        //  getStarsFileSequenceNb</v>
      </c>
    </row>
    <row r="86" customFormat="false" ht="15" hidden="false" customHeight="false" outlineLevel="0" collapsed="false">
      <c r="A86" s="1" t="s">
        <v>69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customFormat="false" ht="15" hidden="false" customHeight="false" outlineLevel="0" collapsed="false">
      <c r="A87" s="2" t="s">
        <v>1</v>
      </c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4" t="s">
        <v>14</v>
      </c>
    </row>
    <row r="88" customFormat="false" ht="15" hidden="false" customHeight="false" outlineLevel="0" collapsed="false">
      <c r="A88" s="5" t="n">
        <v>1</v>
      </c>
      <c r="B88" s="6" t="str">
        <f aca="false">REPLACE(C88,1,1,LOWER(LEFT(C88)))</f>
        <v>detailIndicator</v>
      </c>
      <c r="C88" s="6" t="str">
        <f aca="false">SUBSTITUTE(PROPER(LOWER(D88))," ","")</f>
        <v>DetailIndicator</v>
      </c>
      <c r="D88" s="6" t="s">
        <v>15</v>
      </c>
      <c r="E88" s="6" t="n">
        <v>1</v>
      </c>
      <c r="F88" s="6" t="n">
        <f aca="false">E88-1+G88</f>
        <v>1</v>
      </c>
      <c r="G88" s="6" t="n">
        <v>1</v>
      </c>
      <c r="H88" s="6" t="s">
        <v>16</v>
      </c>
      <c r="I88" s="6" t="str">
        <f aca="false">CONCATENATE(CHAR(34),SUBSTITUTE(UPPER(LOWER(TRIM(D88)))," ","_"),CHAR(34),",")</f>
        <v>"DETAIL_INDICATOR",</v>
      </c>
      <c r="J88" s="6" t="str">
        <f aca="false">CONCATENATE("@JsonProperty(",CHAR(34),SUBSTITUTE(UPPER(LOWER(TRIM(D88)))," ","_"),CHAR(34),")")</f>
        <v>@JsonProperty("DETAIL_INDICATOR")</v>
      </c>
      <c r="K88" s="6" t="str">
        <f aca="false">CONCATENATE("@Size(max = ",G88,")")</f>
        <v>@Size(max = 1)</v>
      </c>
      <c r="L88" s="6" t="s">
        <v>17</v>
      </c>
      <c r="M88" s="6" t="str">
        <f aca="false">CONCATENATE("private ",IF(H88="A#","String",IF(H88="S#","BigDecimal",IF(H88="D#","Date","Integer")))," ",B88,";")</f>
        <v>private String detailIndicator;</v>
      </c>
      <c r="N88" s="7" t="str">
        <f aca="false">CONCATENATE("//  @Field(offset=",E88,",length=",G88,",align=",IF(H88="A#","Align.LEFT,paddingChar = ' ')",CONCATENATE("Align.RIGHT,paddingChar = '0'",IF(H88="S#",", formatter=AmexSignedNumericFixedFormatter.class)",")"))),"        //  get",C88 )</f>
        <v>//  @Field(offset=1,length=1,align=Align.LEFT,paddingChar = ' ')        //  getDetailIndicator</v>
      </c>
    </row>
    <row r="89" customFormat="false" ht="15" hidden="false" customHeight="false" outlineLevel="0" collapsed="false">
      <c r="A89" s="5" t="n">
        <v>2</v>
      </c>
      <c r="B89" s="6" t="str">
        <f aca="false">REPLACE(C89,1,1,LOWER(LEFT(C89)))</f>
        <v>recordType</v>
      </c>
      <c r="C89" s="6" t="str">
        <f aca="false">SUBSTITUTE(PROPER(LOWER(D89))," ","")</f>
        <v>RecordType</v>
      </c>
      <c r="D89" s="6" t="s">
        <v>18</v>
      </c>
      <c r="E89" s="6" t="n">
        <v>2</v>
      </c>
      <c r="F89" s="6" t="n">
        <f aca="false">E89-1+G89</f>
        <v>6</v>
      </c>
      <c r="G89" s="6" t="n">
        <v>5</v>
      </c>
      <c r="H89" s="6" t="s">
        <v>16</v>
      </c>
      <c r="I89" s="6" t="str">
        <f aca="false">CONCATENATE(CHAR(34),SUBSTITUTE(UPPER(LOWER(TRIM(D89)))," ","_"),CHAR(34),",")</f>
        <v>"RECORD_TYPE",</v>
      </c>
      <c r="J89" s="6" t="str">
        <f aca="false">CONCATENATE("@JsonProperty(",CHAR(34),SUBSTITUTE(UPPER(LOWER(TRIM(D89)))," ","_"),CHAR(34),")")</f>
        <v>@JsonProperty("RECORD_TYPE")</v>
      </c>
      <c r="K89" s="6" t="str">
        <f aca="false">CONCATENATE("@Size(max = ",G89,")")</f>
        <v>@Size(max = 5)</v>
      </c>
      <c r="L89" s="6" t="s">
        <v>17</v>
      </c>
      <c r="M89" s="6" t="str">
        <f aca="false">CONCATENATE("private ",IF(H89="A#","String",IF(H89="S#","BigDecimal",IF(H89="D#","Date","Integer")))," ",B89,";")</f>
        <v>private String recordType;</v>
      </c>
      <c r="N89" s="7" t="str">
        <f aca="false">CONCATENATE("//  @Field(offset=",E89,",length=",G89,",align=",IF(H89="A#","Align.LEFT,paddingChar = ' ')",CONCATENATE("Align.RIGHT,paddingChar = '0'",IF(H89="S#",", formatter=AmexSignedNumericFixedFormatter.class)",")"))),"        //  get",C89 )</f>
        <v>//  @Field(offset=2,length=5,align=Align.LEFT,paddingChar = ' ')        //  getRecordType</v>
      </c>
    </row>
    <row r="90" customFormat="false" ht="15" hidden="false" customHeight="false" outlineLevel="0" collapsed="false">
      <c r="A90" s="5" t="n">
        <v>3</v>
      </c>
      <c r="B90" s="6" t="str">
        <f aca="false">REPLACE(C90,1,1,LOWER(LEFT(C90)))</f>
        <v>serviceEstablishmentNumber</v>
      </c>
      <c r="C90" s="6" t="str">
        <f aca="false">SUBSTITUTE(PROPER(LOWER(D90))," ","")</f>
        <v>ServiceEstablishmentNumber</v>
      </c>
      <c r="D90" s="6" t="s">
        <v>28</v>
      </c>
      <c r="E90" s="6" t="n">
        <v>7</v>
      </c>
      <c r="F90" s="6" t="n">
        <f aca="false">E90-1+G90</f>
        <v>16</v>
      </c>
      <c r="G90" s="6" t="n">
        <v>10</v>
      </c>
      <c r="H90" s="6"/>
      <c r="I90" s="6"/>
      <c r="J90" s="6"/>
      <c r="K90" s="6"/>
      <c r="L90" s="6"/>
      <c r="M90" s="6"/>
      <c r="N90" s="7"/>
    </row>
    <row r="91" customFormat="false" ht="15" hidden="false" customHeight="false" outlineLevel="0" collapsed="false">
      <c r="A91" s="5" t="n">
        <v>4</v>
      </c>
      <c r="B91" s="6" t="str">
        <f aca="false">REPLACE(C91,1,1,LOWER(LEFT(C91)))</f>
        <v>cardNumber</v>
      </c>
      <c r="C91" s="6" t="str">
        <f aca="false">SUBSTITUTE(PROPER(LOWER(D91))," ","")</f>
        <v>CardNumber</v>
      </c>
      <c r="D91" s="6" t="s">
        <v>19</v>
      </c>
      <c r="E91" s="6" t="n">
        <v>17</v>
      </c>
      <c r="F91" s="6" t="n">
        <f aca="false">E91-1+G91</f>
        <v>35</v>
      </c>
      <c r="G91" s="6" t="n">
        <v>19</v>
      </c>
      <c r="H91" s="6" t="s">
        <v>16</v>
      </c>
      <c r="I91" s="6" t="str">
        <f aca="false">CONCATENATE(CHAR(34),SUBSTITUTE(UPPER(LOWER(TRIM(D91)))," ","_"),CHAR(34),",")</f>
        <v>"CARD_NUMBER",</v>
      </c>
      <c r="J91" s="6" t="str">
        <f aca="false">CONCATENATE("@JsonProperty(",CHAR(34),SUBSTITUTE(UPPER(LOWER(TRIM(D91)))," ","_"),CHAR(34),")")</f>
        <v>@JsonProperty("CARD_NUMBER")</v>
      </c>
      <c r="K91" s="6" t="str">
        <f aca="false">CONCATENATE("@Size(max = ",G91,")")</f>
        <v>@Size(max = 19)</v>
      </c>
      <c r="L91" s="6" t="s">
        <v>17</v>
      </c>
      <c r="M91" s="6" t="str">
        <f aca="false">CONCATENATE("private ",IF(H91="A#","String",IF(H91="S#","BigDecimal",IF(H91="D#","Date","Integer")))," ",B91,";")</f>
        <v>private String cardNumber;</v>
      </c>
      <c r="N91" s="7" t="str">
        <f aca="false">CONCATENATE("//  @Field(offset=",E91,",length=",G91,",align=",IF(H91="A#","Align.LEFT,paddingChar = ' ')",CONCATENATE("Align.RIGHT,paddingChar = '0'",IF(H91="S#",", formatter=AmexSignedNumericFixedFormatter.class)",")"))),"        //  get",C91 )</f>
        <v>//  @Field(offset=17,length=19,align=Align.LEFT,paddingChar = ' ')        //  getCardNumber</v>
      </c>
    </row>
    <row r="92" customFormat="false" ht="15" hidden="false" customHeight="false" outlineLevel="0" collapsed="false">
      <c r="A92" s="5" t="n">
        <v>5</v>
      </c>
      <c r="B92" s="6" t="str">
        <f aca="false">REPLACE(C92,1,1,LOWER(LEFT(C92)))</f>
        <v>caseNumber</v>
      </c>
      <c r="C92" s="6" t="str">
        <f aca="false">SUBSTITUTE(PROPER(LOWER(D92))," ","")</f>
        <v>CaseNumber</v>
      </c>
      <c r="D92" s="6" t="s">
        <v>20</v>
      </c>
      <c r="E92" s="6" t="n">
        <v>36</v>
      </c>
      <c r="F92" s="6" t="n">
        <f aca="false">E92-1+G92</f>
        <v>51</v>
      </c>
      <c r="G92" s="6" t="n">
        <v>16</v>
      </c>
      <c r="H92" s="6" t="s">
        <v>16</v>
      </c>
      <c r="I92" s="6" t="str">
        <f aca="false">CONCATENATE(CHAR(34),SUBSTITUTE(UPPER(LOWER(TRIM(D92)))," ","_"),CHAR(34),",")</f>
        <v>"CASE_NUMBER",</v>
      </c>
      <c r="J92" s="6" t="str">
        <f aca="false">CONCATENATE("@JsonProperty(",CHAR(34),SUBSTITUTE(UPPER(LOWER(TRIM(D92)))," ","_"),CHAR(34),")")</f>
        <v>@JsonProperty("CASE_NUMBER")</v>
      </c>
      <c r="K92" s="6" t="str">
        <f aca="false">CONCATENATE("@Size(max = ",G92,")")</f>
        <v>@Size(max = 16)</v>
      </c>
      <c r="L92" s="6" t="s">
        <v>17</v>
      </c>
      <c r="M92" s="6" t="str">
        <f aca="false">CONCATENATE("private ",IF(H92="A#","String",IF(H92="S#","BigDecimal",IF(H92="D#","Date","Integer")))," ",B92,";")</f>
        <v>private String caseNumber;</v>
      </c>
      <c r="N92" s="7" t="str">
        <f aca="false">CONCATENATE("//  @Field(offset=",E92,",length=",G92,",align=",IF(H92="A#","Align.LEFT,paddingChar = ' ')",CONCATENATE("Align.RIGHT,paddingChar = '0'",IF(H92="S#",", formatter=AmexSignedNumericFixedFormatter.class)",")"))),"        //  get",C92 )</f>
        <v>//  @Field(offset=36,length=16,align=Align.LEFT,paddingChar = ' ')        //  getCaseNumber</v>
      </c>
    </row>
    <row r="93" customFormat="false" ht="15" hidden="false" customHeight="false" outlineLevel="0" collapsed="false">
      <c r="A93" s="5" t="n">
        <v>6</v>
      </c>
      <c r="B93" s="6" t="str">
        <f aca="false">REPLACE(C93,1,1,LOWER(LEFT(C93)))</f>
        <v>chargebackDate</v>
      </c>
      <c r="C93" s="6" t="str">
        <f aca="false">SUBSTITUTE(PROPER(LOWER(D93))," ","")</f>
        <v>ChargebackDate</v>
      </c>
      <c r="D93" s="6" t="s">
        <v>70</v>
      </c>
      <c r="E93" s="6" t="n">
        <v>52</v>
      </c>
      <c r="F93" s="6" t="n">
        <f aca="false">E93-1+G93</f>
        <v>61</v>
      </c>
      <c r="G93" s="6" t="n">
        <v>10</v>
      </c>
      <c r="H93" s="6" t="s">
        <v>16</v>
      </c>
      <c r="I93" s="6" t="str">
        <f aca="false">CONCATENATE(CHAR(34),SUBSTITUTE(UPPER(LOWER(TRIM(D93)))," ","_"),CHAR(34),",")</f>
        <v>"CHARGEBACK_DATE",</v>
      </c>
      <c r="J93" s="6" t="str">
        <f aca="false">CONCATENATE("@JsonProperty(",CHAR(34),SUBSTITUTE(UPPER(LOWER(TRIM(D93)))," ","_"),CHAR(34),")")</f>
        <v>@JsonProperty("CHARGEBACK_DATE")</v>
      </c>
      <c r="K93" s="6" t="str">
        <f aca="false">CONCATENATE("@Size(max = ",G93,")")</f>
        <v>@Size(max = 10)</v>
      </c>
      <c r="L93" s="6" t="s">
        <v>17</v>
      </c>
      <c r="M93" s="6" t="str">
        <f aca="false">CONCATENATE("private ",IF(H93="A#","String",IF(H93="S#","BigDecimal",IF(H93="D#","Date","Integer")))," ",B93,";")</f>
        <v>private String chargebackDate;</v>
      </c>
      <c r="N93" s="7" t="str">
        <f aca="false">CONCATENATE("//  @Field(offset=",E93,",length=",G93,",align=",IF(H93="A#","Align.LEFT,paddingChar = ' ')",CONCATENATE("Align.RIGHT,paddingChar = '0'",IF(H93="S#",", formatter=AmexSignedNumericFixedFormatter.class)",")"))),"        //  get",C93 )</f>
        <v>//  @Field(offset=52,length=10,align=Align.LEFT,paddingChar = ' ')        //  getChargebackDate</v>
      </c>
    </row>
    <row r="94" customFormat="false" ht="15" hidden="false" customHeight="false" outlineLevel="0" collapsed="false">
      <c r="A94" s="5" t="n">
        <v>7</v>
      </c>
      <c r="B94" s="6" t="str">
        <f aca="false">REPLACE(C94,1,1,LOWER(LEFT(C94)))</f>
        <v>chargebackAmount</v>
      </c>
      <c r="C94" s="6" t="str">
        <f aca="false">SUBSTITUTE(PROPER(LOWER(D94))," ","")</f>
        <v>ChargebackAmount</v>
      </c>
      <c r="D94" s="6" t="s">
        <v>71</v>
      </c>
      <c r="E94" s="6" t="n">
        <v>62</v>
      </c>
      <c r="F94" s="6" t="n">
        <f aca="false">E94-1+G94</f>
        <v>81</v>
      </c>
      <c r="G94" s="6" t="n">
        <v>20</v>
      </c>
      <c r="H94" s="6" t="s">
        <v>16</v>
      </c>
      <c r="I94" s="6" t="str">
        <f aca="false">CONCATENATE(CHAR(34),SUBSTITUTE(UPPER(LOWER(TRIM(D94)))," ","_"),CHAR(34),",")</f>
        <v>"CHARGEBACK_AMOUNT",</v>
      </c>
      <c r="J94" s="6" t="str">
        <f aca="false">CONCATENATE("@JsonProperty(",CHAR(34),SUBSTITUTE(UPPER(LOWER(TRIM(D94)))," ","_"),CHAR(34),")")</f>
        <v>@JsonProperty("CHARGEBACK_AMOUNT")</v>
      </c>
      <c r="K94" s="6" t="str">
        <f aca="false">CONCATENATE("@Size(max = ",G94,")")</f>
        <v>@Size(max = 20)</v>
      </c>
      <c r="L94" s="6" t="s">
        <v>17</v>
      </c>
      <c r="M94" s="6" t="str">
        <f aca="false">CONCATENATE("private ",IF(H94="A#","String",IF(H94="S#","BigDecimal",IF(H94="D#","Date","Integer")))," ",B94,";")</f>
        <v>private String chargebackAmount;</v>
      </c>
      <c r="N94" s="7" t="str">
        <f aca="false">CONCATENATE("//  @Field(offset=",E94,",length=",G94,",align=",IF(H94="A#","Align.LEFT,paddingChar = ' ')",CONCATENATE("Align.RIGHT,paddingChar = '0'",IF(H94="S#",", formatter=AmexSignedNumericFixedFormatter.class)",")"))),"        //  get",C94 )</f>
        <v>//  @Field(offset=62,length=20,align=Align.LEFT,paddingChar = ' ')        //  getChargebackAmount</v>
      </c>
    </row>
    <row r="95" customFormat="false" ht="15" hidden="false" customHeight="false" outlineLevel="0" collapsed="false">
      <c r="A95" s="5" t="n">
        <v>8</v>
      </c>
      <c r="B95" s="6" t="str">
        <f aca="false">REPLACE(C95,1,1,LOWER(LEFT(C95)))</f>
        <v>chargebackCurrencyCode</v>
      </c>
      <c r="C95" s="6" t="str">
        <f aca="false">SUBSTITUTE(PROPER(LOWER(D95))," ","")</f>
        <v>ChargebackCurrencyCode</v>
      </c>
      <c r="D95" s="6" t="s">
        <v>72</v>
      </c>
      <c r="E95" s="6" t="n">
        <v>82</v>
      </c>
      <c r="F95" s="6" t="n">
        <f aca="false">E95-1+G95</f>
        <v>84</v>
      </c>
      <c r="G95" s="6" t="n">
        <v>3</v>
      </c>
      <c r="H95" s="6" t="s">
        <v>16</v>
      </c>
      <c r="I95" s="6" t="str">
        <f aca="false">CONCATENATE(CHAR(34),SUBSTITUTE(UPPER(LOWER(TRIM(D95)))," ","_"),CHAR(34),",")</f>
        <v>"CHARGEBACK_CURRENCY_CODE",</v>
      </c>
      <c r="J95" s="6" t="str">
        <f aca="false">CONCATENATE("@JsonProperty(",CHAR(34),SUBSTITUTE(UPPER(LOWER(TRIM(D95)))," ","_"),CHAR(34),")")</f>
        <v>@JsonProperty("CHARGEBACK_CURRENCY_CODE")</v>
      </c>
      <c r="K95" s="6" t="str">
        <f aca="false">CONCATENATE("@Size(max = ",G95,")")</f>
        <v>@Size(max = 3)</v>
      </c>
      <c r="L95" s="6" t="s">
        <v>17</v>
      </c>
      <c r="M95" s="6" t="str">
        <f aca="false">CONCATENATE("private ",IF(H95="A#","String",IF(H95="S#","BigDecimal",IF(H95="D#","Date","Integer")))," ",B95,";")</f>
        <v>private String chargebackCurrencyCode;</v>
      </c>
      <c r="N95" s="7" t="str">
        <f aca="false">CONCATENATE("//  @Field(offset=",E95,",length=",G95,",align=",IF(H95="A#","Align.LEFT,paddingChar = ' ')",CONCATENATE("Align.RIGHT,paddingChar = '0'",IF(H95="S#",", formatter=AmexSignedNumericFixedFormatter.class)",")"))),"        //  get",C95 )</f>
        <v>//  @Field(offset=82,length=3,align=Align.LEFT,paddingChar = ' ')        //  getChargebackCurrencyCode</v>
      </c>
    </row>
    <row r="96" customFormat="false" ht="15" hidden="false" customHeight="false" outlineLevel="0" collapsed="false">
      <c r="A96" s="5" t="n">
        <v>9</v>
      </c>
      <c r="B96" s="6" t="str">
        <f aca="false">REPLACE(C96,1,1,LOWER(LEFT(C96)))</f>
        <v>chargebackReasonCode</v>
      </c>
      <c r="C96" s="6" t="str">
        <f aca="false">SUBSTITUTE(PROPER(LOWER(D96))," ","")</f>
        <v>ChargebackReasonCode</v>
      </c>
      <c r="D96" s="6" t="s">
        <v>73</v>
      </c>
      <c r="E96" s="6" t="n">
        <v>85</v>
      </c>
      <c r="F96" s="6" t="n">
        <f aca="false">E96-1+G96</f>
        <v>88</v>
      </c>
      <c r="G96" s="6" t="n">
        <v>4</v>
      </c>
      <c r="H96" s="6" t="s">
        <v>25</v>
      </c>
      <c r="I96" s="6" t="str">
        <f aca="false">CONCATENATE(CHAR(34),SUBSTITUTE(UPPER(LOWER(TRIM(D96)))," ","_"),CHAR(34),",")</f>
        <v>"CHARGEBACK_REASON_CODE",</v>
      </c>
      <c r="J96" s="6" t="str">
        <f aca="false">CONCATENATE("@JsonProperty(",CHAR(34),SUBSTITUTE(UPPER(LOWER(TRIM(D96)))," ","_"),CHAR(34),")")</f>
        <v>@JsonProperty("CHARGEBACK_REASON_CODE")</v>
      </c>
      <c r="K96" s="6" t="str">
        <f aca="false">CONCATENATE("@Size(max = ",G96,")")</f>
        <v>@Size(max = 4)</v>
      </c>
      <c r="L96" s="6" t="s">
        <v>17</v>
      </c>
      <c r="M96" s="6" t="str">
        <f aca="false">CONCATENATE("private ",IF(H96="A#","String",IF(H96="S#","BigDecimal",IF(H96="D#","Date","Integer")))," ",B96,";")</f>
        <v>private Date chargebackReasonCode;</v>
      </c>
      <c r="N96" s="7" t="str">
        <f aca="false">CONCATENATE("//  @Field(offset=",E96,",length=",G96,",align=",IF(H96="A#","Align.LEFT,paddingChar = ' ')",CONCATENATE("Align.RIGHT,paddingChar = '0'",IF(H96="S#",", formatter=AmexSignedNumericFixedFormatter.class)",")"))),"        //  get",C96 )</f>
        <v>//  @Field(offset=85,length=4,align=Align.RIGHT,paddingChar = '0')        //  getChargebackReasonCode</v>
      </c>
    </row>
    <row r="97" customFormat="false" ht="15" hidden="false" customHeight="false" outlineLevel="0" collapsed="false">
      <c r="A97" s="5" t="n">
        <v>10</v>
      </c>
      <c r="B97" s="6" t="str">
        <f aca="false">REPLACE(C97,1,1,LOWER(LEFT(C97)))</f>
        <v>adjustmentReferenceNumber</v>
      </c>
      <c r="C97" s="6" t="str">
        <f aca="false">SUBSTITUTE(PROPER(LOWER(D97))," ","")</f>
        <v>AdjustmentReferenceNumber</v>
      </c>
      <c r="D97" s="6" t="s">
        <v>74</v>
      </c>
      <c r="E97" s="6" t="n">
        <v>89</v>
      </c>
      <c r="F97" s="6" t="n">
        <f aca="false">E97-1+G97</f>
        <v>103</v>
      </c>
      <c r="G97" s="6" t="n">
        <v>15</v>
      </c>
      <c r="H97" s="6" t="s">
        <v>25</v>
      </c>
      <c r="I97" s="6" t="str">
        <f aca="false">CONCATENATE(CHAR(34),SUBSTITUTE(UPPER(LOWER(TRIM(D97)))," ","_"),CHAR(34),",")</f>
        <v>"ADJUSTMENT_REFERENCE_NUMBER",</v>
      </c>
      <c r="J97" s="6" t="str">
        <f aca="false">CONCATENATE("@JsonProperty(",CHAR(34),SUBSTITUTE(UPPER(LOWER(TRIM(D97)))," ","_"),CHAR(34),")")</f>
        <v>@JsonProperty("ADJUSTMENT_REFERENCE_NUMBER")</v>
      </c>
      <c r="K97" s="6" t="str">
        <f aca="false">CONCATENATE("@Size(max = ",G97,")")</f>
        <v>@Size(max = 15)</v>
      </c>
      <c r="L97" s="6" t="s">
        <v>17</v>
      </c>
      <c r="M97" s="6" t="str">
        <f aca="false">CONCATENATE("private ",IF(H97="A#","String",IF(H97="S#","BigDecimal",IF(H97="D#","Date","Integer")))," ",B97,";")</f>
        <v>private Date adjustmentReferenceNumber;</v>
      </c>
      <c r="N97" s="7" t="str">
        <f aca="false">CONCATENATE("//  @Field(offset=",E97,",length=",G97,",align=",IF(H97="A#","Align.LEFT,paddingChar = ' ')",CONCATENATE("Align.RIGHT,paddingChar = '0'",IF(H97="S#",", formatter=AmexSignedNumericFixedFormatter.class)",")"))),"        //  get",C97 )</f>
        <v>//  @Field(offset=89,length=15,align=Align.RIGHT,paddingChar = '0')        //  getAdjustmentReferenceNumber</v>
      </c>
    </row>
    <row r="98" customFormat="false" ht="15" hidden="false" customHeight="false" outlineLevel="0" collapsed="false">
      <c r="A98" s="5" t="n">
        <v>11</v>
      </c>
      <c r="B98" s="6" t="str">
        <f aca="false">REPLACE(C98,1,1,LOWER(LEFT(C98)))</f>
        <v>socReferenceNumber</v>
      </c>
      <c r="C98" s="6" t="str">
        <f aca="false">SUBSTITUTE(PROPER(LOWER(D98))," ","")</f>
        <v>SocReferenceNumber</v>
      </c>
      <c r="D98" s="6" t="s">
        <v>75</v>
      </c>
      <c r="E98" s="6" t="n">
        <v>104</v>
      </c>
      <c r="F98" s="6" t="n">
        <f aca="false">E98-1+G98</f>
        <v>118</v>
      </c>
      <c r="G98" s="6" t="n">
        <v>15</v>
      </c>
      <c r="H98" s="6" t="s">
        <v>25</v>
      </c>
      <c r="I98" s="6" t="str">
        <f aca="false">CONCATENATE(CHAR(34),SUBSTITUTE(UPPER(LOWER(TRIM(D98)))," ","_"),CHAR(34),",")</f>
        <v>"SOC_REFERENCE_NUMBER",</v>
      </c>
      <c r="J98" s="6" t="str">
        <f aca="false">CONCATENATE("@JsonProperty(",CHAR(34),SUBSTITUTE(UPPER(LOWER(TRIM(D98)))," ","_"),CHAR(34),")")</f>
        <v>@JsonProperty("SOC_REFERENCE_NUMBER")</v>
      </c>
      <c r="K98" s="6" t="str">
        <f aca="false">CONCATENATE("@Size(max = ",G98,")")</f>
        <v>@Size(max = 15)</v>
      </c>
      <c r="L98" s="6" t="s">
        <v>17</v>
      </c>
      <c r="M98" s="6" t="str">
        <f aca="false">CONCATENATE("private ",IF(H98="A#","String",IF(H98="S#","BigDecimal",IF(H98="D#","Date","Integer")))," ",B98,";")</f>
        <v>private Date socReferenceNumber;</v>
      </c>
      <c r="N98" s="7" t="str">
        <f aca="false">CONCATENATE("//  @Field(offset=",E98,",length=",G98,",align=",IF(H98="A#","Align.LEFT,paddingChar = ' ')",CONCATENATE("Align.RIGHT,paddingChar = '0'",IF(H98="S#",", formatter=AmexSignedNumericFixedFormatter.class)",")"))),"        //  get",C98 )</f>
        <v>//  @Field(offset=104,length=15,align=Align.RIGHT,paddingChar = '0')        //  getSocReferenceNumber</v>
      </c>
    </row>
    <row r="99" customFormat="false" ht="15" hidden="false" customHeight="false" outlineLevel="0" collapsed="false">
      <c r="A99" s="5" t="n">
        <v>12</v>
      </c>
      <c r="B99" s="6" t="str">
        <f aca="false">REPLACE(C99,1,1,LOWER(LEFT(C99)))</f>
        <v>rocReferenceNumber</v>
      </c>
      <c r="C99" s="6" t="str">
        <f aca="false">SUBSTITUTE(PROPER(LOWER(D99))," ","")</f>
        <v>RocReferenceNumber</v>
      </c>
      <c r="D99" s="6" t="s">
        <v>36</v>
      </c>
      <c r="E99" s="6" t="n">
        <v>119</v>
      </c>
      <c r="F99" s="6" t="n">
        <f aca="false">E99-1+G99</f>
        <v>133</v>
      </c>
      <c r="G99" s="6" t="n">
        <v>15</v>
      </c>
      <c r="H99" s="6" t="s">
        <v>16</v>
      </c>
      <c r="I99" s="6" t="str">
        <f aca="false">CONCATENATE(CHAR(34),SUBSTITUTE(UPPER(LOWER(TRIM(D99)))," ","_"),CHAR(34),",")</f>
        <v>"ROC_REFERENCE_NUMBER",</v>
      </c>
      <c r="J99" s="6" t="str">
        <f aca="false">CONCATENATE("@JsonProperty(",CHAR(34),SUBSTITUTE(UPPER(LOWER(TRIM(D99)))," ","_"),CHAR(34),")")</f>
        <v>@JsonProperty("ROC_REFERENCE_NUMBER")</v>
      </c>
      <c r="K99" s="6" t="str">
        <f aca="false">CONCATENATE("@Size(max = ",G99,")")</f>
        <v>@Size(max = 15)</v>
      </c>
      <c r="L99" s="6" t="s">
        <v>17</v>
      </c>
      <c r="M99" s="6" t="str">
        <f aca="false">CONCATENATE("private ",IF(H99="A#","String",IF(H99="S#","BigDecimal",IF(H99="D#","Date","Integer")))," ",B99,";")</f>
        <v>private String rocReferenceNumber;</v>
      </c>
      <c r="N99" s="7" t="str">
        <f aca="false">CONCATENATE("//  @Field(offset=",E99,",length=",G99,",align=",IF(H99="A#","Align.LEFT,paddingChar = ' ')",CONCATENATE("Align.RIGHT,paddingChar = '0'",IF(H99="S#",", formatter=AmexSignedNumericFixedFormatter.class)",")"))),"        //  get",C99 )</f>
        <v>//  @Field(offset=119,length=15,align=Align.LEFT,paddingChar = ' ')        //  getRocReferenceNumber</v>
      </c>
    </row>
    <row r="100" customFormat="false" ht="15" hidden="false" customHeight="false" outlineLevel="0" collapsed="false">
      <c r="A100" s="5" t="n">
        <v>13</v>
      </c>
      <c r="B100" s="6" t="str">
        <f aca="false">REPLACE(C100,1,1,LOWER(LEFT(C100)))</f>
        <v>transactionDate</v>
      </c>
      <c r="C100" s="6" t="str">
        <f aca="false">SUBSTITUTE(PROPER(LOWER(D100))," ","")</f>
        <v>TransactionDate</v>
      </c>
      <c r="D100" s="6" t="s">
        <v>27</v>
      </c>
      <c r="E100" s="6" t="n">
        <v>134</v>
      </c>
      <c r="F100" s="6" t="n">
        <f aca="false">E100-1+G100</f>
        <v>143</v>
      </c>
      <c r="G100" s="6" t="n">
        <v>10</v>
      </c>
      <c r="H100" s="6" t="s">
        <v>16</v>
      </c>
      <c r="I100" s="6" t="str">
        <f aca="false">CONCATENATE(CHAR(34),SUBSTITUTE(UPPER(LOWER(TRIM(D100)))," ","_"),CHAR(34),",")</f>
        <v>"TRANSACTION_DATE",</v>
      </c>
      <c r="J100" s="6" t="str">
        <f aca="false">CONCATENATE("@JsonProperty(",CHAR(34),SUBSTITUTE(UPPER(LOWER(TRIM(D100)))," ","_"),CHAR(34),")")</f>
        <v>@JsonProperty("TRANSACTION_DATE")</v>
      </c>
      <c r="K100" s="6" t="str">
        <f aca="false">CONCATENATE("@Size(max = ",G100,")")</f>
        <v>@Size(max = 10)</v>
      </c>
      <c r="L100" s="6" t="s">
        <v>17</v>
      </c>
      <c r="M100" s="6" t="str">
        <f aca="false">CONCATENATE("private ",IF(H100="A#","String",IF(H100="S#","BigDecimal",IF(H100="D#","Date","Integer")))," ",B100,";")</f>
        <v>private String transactionDate;</v>
      </c>
      <c r="N100" s="7" t="str">
        <f aca="false">CONCATENATE("//  @Field(offset=",E100,",length=",G100,",align=",IF(H100="A#","Align.LEFT,paddingChar = ' ')",CONCATENATE("Align.RIGHT,paddingChar = '0'",IF(H100="S#",", formatter=AmexSignedNumericFixedFormatter.class)",")"))),"        //  get",C100 )</f>
        <v>//  @Field(offset=134,length=10,align=Align.LEFT,paddingChar = ' ')        //  getTransactionDate</v>
      </c>
    </row>
    <row r="101" customFormat="false" ht="15" hidden="false" customHeight="false" outlineLevel="0" collapsed="false">
      <c r="A101" s="5" t="n">
        <v>14</v>
      </c>
      <c r="B101" s="6" t="str">
        <f aca="false">REPLACE(C101,1,1,LOWER(LEFT(C101)))</f>
        <v>transactionAmount</v>
      </c>
      <c r="C101" s="6" t="str">
        <f aca="false">SUBSTITUTE(PROPER(LOWER(D101))," ","")</f>
        <v>TransactionAmount</v>
      </c>
      <c r="D101" s="6" t="s">
        <v>30</v>
      </c>
      <c r="E101" s="6" t="n">
        <v>144</v>
      </c>
      <c r="F101" s="6" t="n">
        <f aca="false">E101-1+G101</f>
        <v>163</v>
      </c>
      <c r="G101" s="6" t="n">
        <v>20</v>
      </c>
      <c r="H101" s="6" t="s">
        <v>16</v>
      </c>
      <c r="I101" s="6" t="str">
        <f aca="false">CONCATENATE(CHAR(34),SUBSTITUTE(UPPER(LOWER(TRIM(D101)))," ","_"),CHAR(34),",")</f>
        <v>"TRANSACTION_AMOUNT",</v>
      </c>
      <c r="J101" s="6" t="str">
        <f aca="false">CONCATENATE("@JsonProperty(",CHAR(34),SUBSTITUTE(UPPER(LOWER(TRIM(D101)))," ","_"),CHAR(34),")")</f>
        <v>@JsonProperty("TRANSACTION_AMOUNT")</v>
      </c>
      <c r="K101" s="6" t="str">
        <f aca="false">CONCATENATE("@Size(max = ",G101,")")</f>
        <v>@Size(max = 20)</v>
      </c>
      <c r="L101" s="6" t="s">
        <v>17</v>
      </c>
      <c r="M101" s="6" t="str">
        <f aca="false">CONCATENATE("private ",IF(H101="A#","String",IF(H101="S#","BigDecimal",IF(H101="D#","Date","Integer")))," ",B101,";")</f>
        <v>private String transactionAmount;</v>
      </c>
      <c r="N101" s="7" t="str">
        <f aca="false">CONCATENATE("//  @Field(offset=",E101,",length=",G101,",align=",IF(H101="A#","Align.LEFT,paddingChar = ' ')",CONCATENATE("Align.RIGHT,paddingChar = '0'",IF(H101="S#",", formatter=AmexSignedNumericFixedFormatter.class)",")"))),"        //  get",C101 )</f>
        <v>//  @Field(offset=144,length=20,align=Align.LEFT,paddingChar = ' ')        //  getTransactionAmount</v>
      </c>
    </row>
    <row r="102" customFormat="false" ht="15" hidden="false" customHeight="false" outlineLevel="0" collapsed="false">
      <c r="A102" s="5" t="n">
        <v>15</v>
      </c>
      <c r="B102" s="6" t="str">
        <f aca="false">REPLACE(C102,1,1,LOWER(LEFT(C102)))</f>
        <v>transactionCurrencyCode</v>
      </c>
      <c r="C102" s="6" t="str">
        <f aca="false">SUBSTITUTE(PROPER(LOWER(D102))," ","")</f>
        <v>TransactionCurrencyCode</v>
      </c>
      <c r="D102" s="6" t="s">
        <v>29</v>
      </c>
      <c r="E102" s="6" t="n">
        <v>164</v>
      </c>
      <c r="F102" s="6" t="n">
        <f aca="false">E102-1+G102</f>
        <v>166</v>
      </c>
      <c r="G102" s="6" t="n">
        <v>3</v>
      </c>
      <c r="H102" s="6" t="s">
        <v>16</v>
      </c>
      <c r="I102" s="6" t="str">
        <f aca="false">CONCATENATE(CHAR(34),SUBSTITUTE(UPPER(LOWER(TRIM(D102)))," ","_"),CHAR(34),",")</f>
        <v>"TRANSACTION_CURRENCY_CODE",</v>
      </c>
      <c r="J102" s="6" t="str">
        <f aca="false">CONCATENATE("@JsonProperty(",CHAR(34),SUBSTITUTE(UPPER(LOWER(TRIM(D102)))," ","_"),CHAR(34),")")</f>
        <v>@JsonProperty("TRANSACTION_CURRENCY_CODE")</v>
      </c>
      <c r="K102" s="6" t="str">
        <f aca="false">CONCATENATE("@Size(max = ",G102,")")</f>
        <v>@Size(max = 3)</v>
      </c>
      <c r="L102" s="6" t="s">
        <v>17</v>
      </c>
      <c r="M102" s="6" t="str">
        <f aca="false">CONCATENATE("private ",IF(H102="A#","String",IF(H102="S#","BigDecimal",IF(H102="D#","Date","Integer")))," ",B102,";")</f>
        <v>private String transactionCurrencyCode;</v>
      </c>
      <c r="N102" s="7" t="str">
        <f aca="false">CONCATENATE("//  @Field(offset=",E102,",length=",G102,",align=",IF(H102="A#","Align.LEFT,paddingChar = ' ')",CONCATENATE("Align.RIGHT,paddingChar = '0'",IF(H102="S#",", formatter=AmexSignedNumericFixedFormatter.class)",")"))),"        //  get",C102 )</f>
        <v>//  @Field(offset=164,length=3,align=Align.LEFT,paddingChar = ' ')        //  getTransactionCurrencyCode</v>
      </c>
    </row>
    <row r="103" customFormat="false" ht="15" hidden="false" customHeight="false" outlineLevel="0" collapsed="false">
      <c r="A103" s="5" t="n">
        <v>16</v>
      </c>
      <c r="B103" s="6" t="str">
        <f aca="false">REPLACE(C103,1,1,LOWER(LEFT(C103)))</f>
        <v>socDate</v>
      </c>
      <c r="C103" s="6" t="str">
        <f aca="false">SUBSTITUTE(PROPER(LOWER(D103))," ","")</f>
        <v>SocDate</v>
      </c>
      <c r="D103" s="6" t="s">
        <v>34</v>
      </c>
      <c r="E103" s="6" t="n">
        <v>167</v>
      </c>
      <c r="F103" s="6" t="n">
        <f aca="false">E103-1+G103</f>
        <v>176</v>
      </c>
      <c r="G103" s="6" t="n">
        <v>10</v>
      </c>
      <c r="H103" s="6" t="s">
        <v>16</v>
      </c>
      <c r="I103" s="6" t="str">
        <f aca="false">CONCATENATE(CHAR(34),SUBSTITUTE(UPPER(LOWER(TRIM(D103)))," ","_"),CHAR(34),",")</f>
        <v>"SOC_DATE",</v>
      </c>
      <c r="J103" s="6" t="str">
        <f aca="false">CONCATENATE("@JsonProperty(",CHAR(34),SUBSTITUTE(UPPER(LOWER(TRIM(D103)))," ","_"),CHAR(34),")")</f>
        <v>@JsonProperty("SOC_DATE")</v>
      </c>
      <c r="K103" s="6" t="str">
        <f aca="false">CONCATENATE("@Size(max = ",G103,")")</f>
        <v>@Size(max = 10)</v>
      </c>
      <c r="L103" s="6" t="s">
        <v>17</v>
      </c>
      <c r="M103" s="6" t="str">
        <f aca="false">CONCATENATE("private ",IF(H103="A#","String",IF(H103="S#","BigDecimal",IF(H103="D#","Date","Integer")))," ",B103,";")</f>
        <v>private String socDate;</v>
      </c>
      <c r="N103" s="7" t="str">
        <f aca="false">CONCATENATE("//  @Field(offset=",E103,",length=",G103,",align=",IF(H103="A#","Align.LEFT,paddingChar = ' ')",CONCATENATE("Align.RIGHT,paddingChar = '0'",IF(H103="S#",", formatter=AmexSignedNumericFixedFormatter.class)",")"))),"        //  get",C103 )</f>
        <v>//  @Field(offset=167,length=10,align=Align.LEFT,paddingChar = ' ')        //  getSocDate</v>
      </c>
    </row>
    <row r="104" customFormat="false" ht="15" hidden="false" customHeight="false" outlineLevel="0" collapsed="false">
      <c r="A104" s="5" t="n">
        <v>17</v>
      </c>
      <c r="B104" s="6" t="str">
        <f aca="false">REPLACE(C104,1,1,LOWER(LEFT(C104)))</f>
        <v>socAmount</v>
      </c>
      <c r="C104" s="6" t="str">
        <f aca="false">SUBSTITUTE(PROPER(LOWER(D104))," ","")</f>
        <v>SocAmount</v>
      </c>
      <c r="D104" s="6" t="s">
        <v>35</v>
      </c>
      <c r="E104" s="6" t="n">
        <v>177</v>
      </c>
      <c r="F104" s="6" t="n">
        <f aca="false">E104-1+G104</f>
        <v>196</v>
      </c>
      <c r="G104" s="6" t="n">
        <v>20</v>
      </c>
      <c r="H104" s="6" t="s">
        <v>16</v>
      </c>
      <c r="I104" s="6" t="str">
        <f aca="false">CONCATENATE(CHAR(34),SUBSTITUTE(UPPER(LOWER(TRIM(D104)))," ","_"),CHAR(34),",")</f>
        <v>"SOC_AMOUNT",</v>
      </c>
      <c r="J104" s="6" t="str">
        <f aca="false">CONCATENATE("@JsonProperty(",CHAR(34),SUBSTITUTE(UPPER(LOWER(TRIM(D104)))," ","_"),CHAR(34),")")</f>
        <v>@JsonProperty("SOC_AMOUNT")</v>
      </c>
      <c r="K104" s="6" t="str">
        <f aca="false">CONCATENATE("@Size(max = ",G104,")")</f>
        <v>@Size(max = 20)</v>
      </c>
      <c r="L104" s="6" t="s">
        <v>17</v>
      </c>
      <c r="M104" s="6" t="str">
        <f aca="false">CONCATENATE("private ",IF(H104="A#","String",IF(H104="S#","BigDecimal",IF(H104="D#","Date","Integer")))," ",B104,";")</f>
        <v>private String socAmount;</v>
      </c>
      <c r="N104" s="7" t="str">
        <f aca="false">CONCATENATE("//  @Field(offset=",E104,",length=",G104,",align=",IF(H104="A#","Align.LEFT,paddingChar = ' ')",CONCATENATE("Align.RIGHT,paddingChar = '0'",IF(H104="S#",", formatter=AmexSignedNumericFixedFormatter.class)",")"))),"        //  get",C104 )</f>
        <v>//  @Field(offset=177,length=20,align=Align.LEFT,paddingChar = ' ')        //  getSocAmount</v>
      </c>
    </row>
    <row r="105" customFormat="false" ht="15" hidden="false" customHeight="false" outlineLevel="0" collapsed="false">
      <c r="A105" s="5" t="n">
        <v>18</v>
      </c>
      <c r="B105" s="6" t="str">
        <f aca="false">REPLACE(C105,1,1,LOWER(LEFT(C105)))</f>
        <v>airlineTicketNumber</v>
      </c>
      <c r="C105" s="6" t="str">
        <f aca="false">SUBSTITUTE(PROPER(LOWER(D105))," ","")</f>
        <v>AirlineTicketNumber</v>
      </c>
      <c r="D105" s="6" t="s">
        <v>21</v>
      </c>
      <c r="E105" s="6" t="n">
        <v>197</v>
      </c>
      <c r="F105" s="6" t="n">
        <f aca="false">E105-1+G105</f>
        <v>220</v>
      </c>
      <c r="G105" s="6" t="n">
        <v>24</v>
      </c>
      <c r="H105" s="6" t="s">
        <v>25</v>
      </c>
      <c r="I105" s="6" t="str">
        <f aca="false">CONCATENATE(CHAR(34),SUBSTITUTE(UPPER(LOWER(TRIM(D105)))," ","_"),CHAR(34),",")</f>
        <v>"AIRLINE_TICKET_NUMBER",</v>
      </c>
      <c r="J105" s="6" t="str">
        <f aca="false">CONCATENATE("@JsonProperty(",CHAR(34),SUBSTITUTE(UPPER(LOWER(TRIM(D105)))," ","_"),CHAR(34),")")</f>
        <v>@JsonProperty("AIRLINE_TICKET_NUMBER")</v>
      </c>
      <c r="K105" s="6" t="str">
        <f aca="false">CONCATENATE("@Size(max = ",G105,")")</f>
        <v>@Size(max = 24)</v>
      </c>
      <c r="L105" s="6" t="s">
        <v>17</v>
      </c>
      <c r="M105" s="6" t="str">
        <f aca="false">CONCATENATE("private ",IF(H105="A#","String",IF(H105="S#","BigDecimal",IF(H105="D#","Date","Integer")))," ",B105,";")</f>
        <v>private Date airlineTicketNumber;</v>
      </c>
      <c r="N105" s="7" t="str">
        <f aca="false">CONCATENATE("//  @Field(offset=",E105,",length=",G105,",align=",IF(H105="A#","Align.LEFT,paddingChar = ' ')",CONCATENATE("Align.RIGHT,paddingChar = '0'",IF(H105="S#",", formatter=AmexSignedNumericFixedFormatter.class)",")"))),"        //  get",C105 )</f>
        <v>//  @Field(offset=197,length=24,align=Align.RIGHT,paddingChar = '0')        //  getAirlineTicketNumber</v>
      </c>
    </row>
    <row r="106" customFormat="false" ht="15" hidden="false" customHeight="false" outlineLevel="0" collapsed="false">
      <c r="A106" s="5" t="n">
        <v>19</v>
      </c>
      <c r="B106" s="6" t="str">
        <f aca="false">REPLACE(C106,1,1,LOWER(LEFT(C106)))</f>
        <v>microSequenceNumber</v>
      </c>
      <c r="C106" s="6" t="str">
        <f aca="false">SUBSTITUTE(PROPER(LOWER(D106))," ","")</f>
        <v>MicroSequenceNumber</v>
      </c>
      <c r="D106" s="6" t="s">
        <v>41</v>
      </c>
      <c r="E106" s="6" t="n">
        <v>221</v>
      </c>
      <c r="F106" s="6" t="n">
        <f aca="false">E106-1+G106</f>
        <v>230</v>
      </c>
      <c r="G106" s="6" t="n">
        <v>10</v>
      </c>
      <c r="H106" s="6" t="s">
        <v>16</v>
      </c>
      <c r="I106" s="6" t="str">
        <f aca="false">CONCATENATE(CHAR(34),SUBSTITUTE(UPPER(LOWER(TRIM(D106)))," ","_"),CHAR(34),",")</f>
        <v>"MICRO_SEQUENCE_NUMBER",</v>
      </c>
      <c r="J106" s="6" t="str">
        <f aca="false">CONCATENATE("@JsonProperty(",CHAR(34),SUBSTITUTE(UPPER(LOWER(TRIM(D106)))," ","_"),CHAR(34),")")</f>
        <v>@JsonProperty("MICRO_SEQUENCE_NUMBER")</v>
      </c>
      <c r="K106" s="6" t="str">
        <f aca="false">CONCATENATE("@Size(max = ",G106,")")</f>
        <v>@Size(max = 10)</v>
      </c>
      <c r="L106" s="6" t="s">
        <v>17</v>
      </c>
      <c r="M106" s="6" t="str">
        <f aca="false">CONCATENATE("private ",IF(H106="A#","String",IF(H106="S#","BigDecimal",IF(H106="D#","Date","Integer")))," ",B106,";")</f>
        <v>private String microSequenceNumber;</v>
      </c>
      <c r="N106" s="7" t="str">
        <f aca="false">CONCATENATE("//  @Field(offset=",E106,",length=",G106,",align=",IF(H106="A#","Align.LEFT,paddingChar = ' ')",CONCATENATE("Align.RIGHT,paddingChar = '0'",IF(H106="S#",", formatter=AmexSignedNumericFixedFormatter.class)",")"))),"        //  get",C106 )</f>
        <v>//  @Field(offset=221,length=10,align=Align.LEFT,paddingChar = ' ')        //  getMicroSequenceNumber</v>
      </c>
    </row>
    <row r="107" customFormat="false" ht="15" hidden="false" customHeight="false" outlineLevel="0" collapsed="false">
      <c r="A107" s="5" t="n">
        <v>20</v>
      </c>
      <c r="B107" s="6" t="str">
        <f aca="false">REPLACE(C107,1,1,LOWER(LEFT(C107)))</f>
        <v>settlementServiceEstablishmentNumber</v>
      </c>
      <c r="C107" s="6" t="str">
        <f aca="false">SUBSTITUTE(PROPER(LOWER(D107))," ","")</f>
        <v>SettlementServiceEstablishmentNumber</v>
      </c>
      <c r="D107" s="6" t="s">
        <v>37</v>
      </c>
      <c r="E107" s="6" t="n">
        <v>231</v>
      </c>
      <c r="F107" s="6" t="n">
        <f aca="false">E107-1+G107</f>
        <v>240</v>
      </c>
      <c r="G107" s="6" t="n">
        <v>10</v>
      </c>
      <c r="H107" s="6" t="s">
        <v>16</v>
      </c>
      <c r="I107" s="6" t="str">
        <f aca="false">CONCATENATE(CHAR(34),SUBSTITUTE(UPPER(LOWER(TRIM(D107)))," ","_"),CHAR(34),",")</f>
        <v>"SETTLEMENT_SERVICE_ESTABLISHMENT_NUMBER",</v>
      </c>
      <c r="J107" s="6" t="str">
        <f aca="false">CONCATENATE("@JsonProperty(",CHAR(34),SUBSTITUTE(UPPER(LOWER(TRIM(D107)))," ","_"),CHAR(34),")")</f>
        <v>@JsonProperty("SETTLEMENT_SERVICE_ESTABLISHMENT_NUMBER")</v>
      </c>
      <c r="K107" s="6" t="str">
        <f aca="false">CONCATENATE("@Size(max = ",G107,")")</f>
        <v>@Size(max = 10)</v>
      </c>
      <c r="L107" s="6" t="s">
        <v>17</v>
      </c>
      <c r="M107" s="6" t="str">
        <f aca="false">CONCATENATE("private ",IF(H107="A#","String",IF(H107="S#","BigDecimal",IF(H107="D#","Date","Integer")))," ",B107,";")</f>
        <v>private String settlementServiceEstablishmentNumber;</v>
      </c>
      <c r="N107" s="7" t="str">
        <f aca="false">CONCATENATE("//  @Field(offset=",E107,",length=",G107,",align=",IF(H107="A#","Align.LEFT,paddingChar = ' ')",CONCATENATE("Align.RIGHT,paddingChar = '0'",IF(H107="S#",", formatter=AmexSignedNumericFixedFormatter.class)",")"))),"        //  get",C107 )</f>
        <v>//  @Field(offset=231,length=10,align=Align.LEFT,paddingChar = ' ')        //  getSettlementServiceEstablishmentNumber</v>
      </c>
    </row>
    <row r="108" customFormat="false" ht="15" hidden="false" customHeight="false" outlineLevel="0" collapsed="false">
      <c r="A108" s="5" t="n">
        <v>21</v>
      </c>
      <c r="B108" s="6" t="str">
        <f aca="false">REPLACE(C108,1,1,LOWER(LEFT(C108)))</f>
        <v>settlementAmount</v>
      </c>
      <c r="C108" s="6" t="str">
        <f aca="false">SUBSTITUTE(PROPER(LOWER(D108))," ","")</f>
        <v>SettlementAmount</v>
      </c>
      <c r="D108" s="6" t="s">
        <v>39</v>
      </c>
      <c r="E108" s="6" t="n">
        <v>241</v>
      </c>
      <c r="F108" s="6" t="n">
        <f aca="false">E108-1+G108</f>
        <v>260</v>
      </c>
      <c r="G108" s="6" t="n">
        <v>20</v>
      </c>
      <c r="H108" s="6" t="s">
        <v>16</v>
      </c>
      <c r="I108" s="6" t="str">
        <f aca="false">CONCATENATE(CHAR(34),SUBSTITUTE(UPPER(LOWER(TRIM(D108)))," ","_"),CHAR(34),",")</f>
        <v>"SETTLEMENT_AMOUNT",</v>
      </c>
      <c r="J108" s="6" t="str">
        <f aca="false">CONCATENATE("@JsonProperty(",CHAR(34),SUBSTITUTE(UPPER(LOWER(TRIM(D108)))," ","_"),CHAR(34),")")</f>
        <v>@JsonProperty("SETTLEMENT_AMOUNT")</v>
      </c>
      <c r="K108" s="6" t="str">
        <f aca="false">CONCATENATE("@Size(max = ",G108,")")</f>
        <v>@Size(max = 20)</v>
      </c>
      <c r="L108" s="6" t="s">
        <v>17</v>
      </c>
      <c r="M108" s="6" t="str">
        <f aca="false">CONCATENATE("private ",IF(H108="A#","String",IF(H108="S#","BigDecimal",IF(H108="D#","Date","Integer")))," ",B108,";")</f>
        <v>private String settlementAmount;</v>
      </c>
      <c r="N108" s="7" t="str">
        <f aca="false">CONCATENATE("//  @Field(offset=",E108,",length=",G108,",align=",IF(H108="A#","Align.LEFT,paddingChar = ' ')",CONCATENATE("Align.RIGHT,paddingChar = '0'",IF(H108="S#",", formatter=AmexSignedNumericFixedFormatter.class)",")"))),"        //  get",C108 )</f>
        <v>//  @Field(offset=241,length=20,align=Align.LEFT,paddingChar = ' ')        //  getSettlementAmount</v>
      </c>
    </row>
    <row r="109" customFormat="false" ht="15" hidden="false" customHeight="false" outlineLevel="0" collapsed="false">
      <c r="A109" s="5" t="n">
        <v>22</v>
      </c>
      <c r="B109" s="6" t="str">
        <f aca="false">REPLACE(C109,1,1,LOWER(LEFT(C109)))</f>
        <v>settlementCurrencyCode</v>
      </c>
      <c r="C109" s="6" t="str">
        <f aca="false">SUBSTITUTE(PROPER(LOWER(D109))," ","")</f>
        <v>SettlementCurrencyCode</v>
      </c>
      <c r="D109" s="6" t="s">
        <v>38</v>
      </c>
      <c r="E109" s="6" t="n">
        <v>261</v>
      </c>
      <c r="F109" s="6" t="n">
        <f aca="false">E109-1+G109</f>
        <v>263</v>
      </c>
      <c r="G109" s="6" t="n">
        <v>3</v>
      </c>
      <c r="H109" s="6" t="s">
        <v>16</v>
      </c>
      <c r="I109" s="6" t="str">
        <f aca="false">CONCATENATE(CHAR(34),SUBSTITUTE(UPPER(LOWER(TRIM(D109)))," ","_"),CHAR(34),",")</f>
        <v>"SETTLEMENT_CURRENCY_CODE",</v>
      </c>
      <c r="J109" s="6" t="str">
        <f aca="false">CONCATENATE("@JsonProperty(",CHAR(34),SUBSTITUTE(UPPER(LOWER(TRIM(D109)))," ","_"),CHAR(34),")")</f>
        <v>@JsonProperty("SETTLEMENT_CURRENCY_CODE")</v>
      </c>
      <c r="K109" s="6" t="str">
        <f aca="false">CONCATENATE("@Size(max = ",G109,")")</f>
        <v>@Size(max = 3)</v>
      </c>
      <c r="L109" s="6" t="s">
        <v>17</v>
      </c>
      <c r="M109" s="6" t="str">
        <f aca="false">CONCATENATE("private ",IF(H109="A#","String",IF(H109="S#","BigDecimal",IF(H109="D#","Date","Integer")))," ",B109,";")</f>
        <v>private String settlementCurrencyCode;</v>
      </c>
      <c r="N109" s="7" t="str">
        <f aca="false">CONCATENATE("//  @Field(offset=",E109,",length=",G109,",align=",IF(H109="A#","Align.LEFT,paddingChar = ' ')",CONCATENATE("Align.RIGHT,paddingChar = '0'",IF(H109="S#",", formatter=AmexSignedNumericFixedFormatter.class)",")"))),"        //  get",C109 )</f>
        <v>//  @Field(offset=261,length=3,align=Align.LEFT,paddingChar = ' ')        //  getSettlementCurrencyCode</v>
      </c>
    </row>
    <row r="110" customFormat="false" ht="15" hidden="false" customHeight="false" outlineLevel="0" collapsed="false">
      <c r="A110" s="5" t="n">
        <v>23</v>
      </c>
      <c r="B110" s="6" t="str">
        <f aca="false">REPLACE(C110,1,1,LOWER(LEFT(C110)))</f>
        <v>settlementDate</v>
      </c>
      <c r="C110" s="6" t="str">
        <f aca="false">SUBSTITUTE(PROPER(LOWER(D110))," ","")</f>
        <v>SettlementDate</v>
      </c>
      <c r="D110" s="6" t="s">
        <v>40</v>
      </c>
      <c r="E110" s="6" t="n">
        <v>264</v>
      </c>
      <c r="F110" s="6" t="n">
        <f aca="false">E110-1+G110</f>
        <v>273</v>
      </c>
      <c r="G110" s="6" t="n">
        <v>10</v>
      </c>
      <c r="H110" s="6" t="s">
        <v>16</v>
      </c>
      <c r="I110" s="6" t="str">
        <f aca="false">CONCATENATE(CHAR(34),SUBSTITUTE(UPPER(LOWER(TRIM(D110)))," ","_"),CHAR(34),",")</f>
        <v>"SETTLEMENT_DATE",</v>
      </c>
      <c r="J110" s="6" t="str">
        <f aca="false">CONCATENATE("@JsonProperty(",CHAR(34),SUBSTITUTE(UPPER(LOWER(TRIM(D110)))," ","_"),CHAR(34),")")</f>
        <v>@JsonProperty("SETTLEMENT_DATE")</v>
      </c>
      <c r="K110" s="6" t="str">
        <f aca="false">CONCATENATE("@Size(max = ",G110,")")</f>
        <v>@Size(max = 10)</v>
      </c>
      <c r="L110" s="6" t="s">
        <v>17</v>
      </c>
      <c r="M110" s="6" t="str">
        <f aca="false">CONCATENATE("private ",IF(H110="A#","String",IF(H110="S#","BigDecimal",IF(H110="D#","Date","Integer")))," ",B110,";")</f>
        <v>private String settlementDate;</v>
      </c>
      <c r="N110" s="7" t="str">
        <f aca="false">CONCATENATE("//  @Field(offset=",E110,",length=",G110,",align=",IF(H110="A#","Align.LEFT,paddingChar = ' ')",CONCATENATE("Align.RIGHT,paddingChar = '0'",IF(H110="S#",", formatter=AmexSignedNumericFixedFormatter.class)",")"))),"        //  get",C110 )</f>
        <v>//  @Field(offset=264,length=10,align=Align.LEFT,paddingChar = ' ')        //  getSettlementDate</v>
      </c>
    </row>
    <row r="111" customFormat="false" ht="15" hidden="false" customHeight="false" outlineLevel="0" collapsed="false">
      <c r="A111" s="5" t="n">
        <v>24</v>
      </c>
      <c r="B111" s="6" t="str">
        <f aca="false">REPLACE(C111,1,1,LOWER(LEFT(C111)))</f>
        <v>caseUpdateFlag</v>
      </c>
      <c r="C111" s="6" t="str">
        <f aca="false">SUBSTITUTE(PROPER(LOWER(D111))," ","")</f>
        <v>CaseUpdateFlag</v>
      </c>
      <c r="D111" s="6" t="s">
        <v>76</v>
      </c>
      <c r="E111" s="6" t="n">
        <v>274</v>
      </c>
      <c r="F111" s="6" t="n">
        <f aca="false">E111-1+G111</f>
        <v>274</v>
      </c>
      <c r="G111" s="6" t="n">
        <v>1</v>
      </c>
      <c r="H111" s="6" t="s">
        <v>25</v>
      </c>
      <c r="I111" s="6" t="str">
        <f aca="false">CONCATENATE(CHAR(34),SUBSTITUTE(UPPER(LOWER(TRIM(D111)))," ","_"),CHAR(34),",")</f>
        <v>"CASE_UPDATE_FLAG",</v>
      </c>
      <c r="J111" s="6" t="str">
        <f aca="false">CONCATENATE("@JsonProperty(",CHAR(34),SUBSTITUTE(UPPER(LOWER(TRIM(D111)))," ","_"),CHAR(34),")")</f>
        <v>@JsonProperty("CASE_UPDATE_FLAG")</v>
      </c>
      <c r="K111" s="6" t="str">
        <f aca="false">CONCATENATE("@Size(max = ",G111,")")</f>
        <v>@Size(max = 1)</v>
      </c>
      <c r="L111" s="6" t="s">
        <v>17</v>
      </c>
      <c r="M111" s="6" t="str">
        <f aca="false">CONCATENATE("private ",IF(H111="A#","String",IF(H111="S#","BigDecimal",IF(H111="D#","Date","Integer")))," ",B111,";")</f>
        <v>private Date caseUpdateFlag;</v>
      </c>
      <c r="N111" s="7" t="str">
        <f aca="false">CONCATENATE("//  @Field(offset=",E111,",length=",G111,",align=",IF(H111="A#","Align.LEFT,paddingChar = ' ')",CONCATENATE("Align.RIGHT,paddingChar = '0'",IF(H111="S#",", formatter=AmexSignedNumericFixedFormatter.class)",")"))),"        //  get",C111 )</f>
        <v>//  @Field(offset=274,length=1,align=Align.RIGHT,paddingChar = '0')        //  getCaseUpdateFlag</v>
      </c>
    </row>
    <row r="112" customFormat="false" ht="15" hidden="false" customHeight="false" outlineLevel="0" collapsed="false">
      <c r="A112" s="5" t="n">
        <v>25</v>
      </c>
      <c r="B112" s="6" t="str">
        <f aca="false">REPLACE(C112,1,1,LOWER(LEFT(C112)))</f>
        <v>caseUpdateType</v>
      </c>
      <c r="C112" s="6" t="str">
        <f aca="false">SUBSTITUTE(PROPER(LOWER(D112))," ","")</f>
        <v>CaseUpdateType</v>
      </c>
      <c r="D112" s="6" t="s">
        <v>23</v>
      </c>
      <c r="E112" s="6" t="n">
        <v>275</v>
      </c>
      <c r="F112" s="6" t="n">
        <f aca="false">E112-1+G112</f>
        <v>276</v>
      </c>
      <c r="G112" s="6" t="n">
        <v>2</v>
      </c>
      <c r="H112" s="6" t="s">
        <v>16</v>
      </c>
      <c r="I112" s="6" t="str">
        <f aca="false">CONCATENATE(CHAR(34),SUBSTITUTE(UPPER(LOWER(TRIM(D112)))," ","_"),CHAR(34),",")</f>
        <v>"CASE_UPDATE_TYPE",</v>
      </c>
      <c r="J112" s="6" t="str">
        <f aca="false">CONCATENATE("@JsonProperty(",CHAR(34),SUBSTITUTE(UPPER(LOWER(TRIM(D112)))," ","_"),CHAR(34),")")</f>
        <v>@JsonProperty("CASE_UPDATE_TYPE")</v>
      </c>
      <c r="K112" s="6" t="str">
        <f aca="false">CONCATENATE("@Size(max = ",G112,")")</f>
        <v>@Size(max = 2)</v>
      </c>
      <c r="L112" s="6" t="s">
        <v>17</v>
      </c>
      <c r="M112" s="6" t="str">
        <f aca="false">CONCATENATE("private ",IF(H112="A#","String",IF(H112="S#","BigDecimal",IF(H112="D#","Date","Integer")))," ",B112,";")</f>
        <v>private String caseUpdateType;</v>
      </c>
      <c r="N112" s="7" t="str">
        <f aca="false">CONCATENATE("//  @Field(offset=",E112,",length=",G112,",align=",IF(H112="A#","Align.LEFT,paddingChar = ' ')",CONCATENATE("Align.RIGHT,paddingChar = '0'",IF(H112="S#",", formatter=AmexSignedNumericFixedFormatter.class)",")"))),"        //  get",C112 )</f>
        <v>//  @Field(offset=275,length=2,align=Align.LEFT,paddingChar = ' ')        //  getCaseUpdateType</v>
      </c>
    </row>
    <row r="113" customFormat="false" ht="15" hidden="false" customHeight="false" outlineLevel="0" collapsed="false">
      <c r="A113" s="5" t="n">
        <v>26</v>
      </c>
      <c r="B113" s="6" t="str">
        <f aca="false">REPLACE(C113,1,1,LOWER(LEFT(C113)))</f>
        <v>caseUpdateDate</v>
      </c>
      <c r="C113" s="6" t="str">
        <f aca="false">SUBSTITUTE(PROPER(LOWER(D113))," ","")</f>
        <v>CaseUpdateDate</v>
      </c>
      <c r="D113" s="6" t="s">
        <v>24</v>
      </c>
      <c r="E113" s="6" t="n">
        <v>277</v>
      </c>
      <c r="F113" s="6" t="n">
        <f aca="false">E113-1+G113</f>
        <v>286</v>
      </c>
      <c r="G113" s="6" t="n">
        <v>10</v>
      </c>
      <c r="H113" s="6" t="s">
        <v>16</v>
      </c>
      <c r="I113" s="6" t="str">
        <f aca="false">CONCATENATE(CHAR(34),SUBSTITUTE(UPPER(LOWER(TRIM(D113)))," ","_"),CHAR(34),",")</f>
        <v>"CASE_UPDATE_DATE",</v>
      </c>
      <c r="J113" s="6" t="str">
        <f aca="false">CONCATENATE("@JsonProperty(",CHAR(34),SUBSTITUTE(UPPER(LOWER(TRIM(D113)))," ","_"),CHAR(34),")")</f>
        <v>@JsonProperty("CASE_UPDATE_DATE")</v>
      </c>
      <c r="K113" s="6" t="str">
        <f aca="false">CONCATENATE("@Size(max = ",G113,")")</f>
        <v>@Size(max = 10)</v>
      </c>
      <c r="L113" s="6" t="s">
        <v>17</v>
      </c>
      <c r="M113" s="6" t="str">
        <f aca="false">CONCATENATE("private ",IF(H113="A#","String",IF(H113="S#","BigDecimal",IF(H113="D#","Date","Integer")))," ",B113,";")</f>
        <v>private String caseUpdateDate;</v>
      </c>
      <c r="N113" s="7" t="str">
        <f aca="false">CONCATENATE("//  @Field(offset=",E113,",length=",G113,",align=",IF(H113="A#","Align.LEFT,paddingChar = ' ')",CONCATENATE("Align.RIGHT,paddingChar = '0'",IF(H113="S#",", formatter=AmexSignedNumericFixedFormatter.class)",")"))),"        //  get",C113 )</f>
        <v>//  @Field(offset=277,length=10,align=Align.LEFT,paddingChar = ' ')        //  getCaseUpdateDate</v>
      </c>
    </row>
    <row r="114" customFormat="false" ht="15" hidden="false" customHeight="false" outlineLevel="0" collapsed="false">
      <c r="A114" s="5" t="n">
        <v>27</v>
      </c>
      <c r="B114" s="6" t="str">
        <f aca="false">REPLACE(C114,1,1,LOWER(LEFT(C114)))</f>
        <v>serviceEstablishmentReplyByDate</v>
      </c>
      <c r="C114" s="6" t="str">
        <f aca="false">SUBSTITUTE(PROPER(LOWER(D114))," ","")</f>
        <v>ServiceEstablishmentReplyByDate</v>
      </c>
      <c r="D114" s="6" t="s">
        <v>26</v>
      </c>
      <c r="E114" s="6" t="n">
        <v>287</v>
      </c>
      <c r="F114" s="6" t="n">
        <f aca="false">E114-1+G114</f>
        <v>296</v>
      </c>
      <c r="G114" s="6" t="n">
        <v>10</v>
      </c>
      <c r="H114" s="6" t="s">
        <v>16</v>
      </c>
      <c r="I114" s="6" t="str">
        <f aca="false">CONCATENATE(CHAR(34),SUBSTITUTE(UPPER(LOWER(TRIM(D114)))," ","_"),CHAR(34),",")</f>
        <v>"SERVICE_ESTABLISHMENT_REPLY_BY_DATE",</v>
      </c>
      <c r="J114" s="6" t="str">
        <f aca="false">CONCATENATE("@JsonProperty(",CHAR(34),SUBSTITUTE(UPPER(LOWER(TRIM(D114)))," ","_"),CHAR(34),")")</f>
        <v>@JsonProperty("SERVICE_ESTABLISHMENT_REPLY_BY_DATE")</v>
      </c>
      <c r="K114" s="6" t="str">
        <f aca="false">CONCATENATE("@Size(max = ",G114,")")</f>
        <v>@Size(max = 10)</v>
      </c>
      <c r="L114" s="6" t="s">
        <v>17</v>
      </c>
      <c r="M114" s="6" t="str">
        <f aca="false">CONCATENATE("private ",IF(H114="A#","String",IF(H114="S#","BigDecimal",IF(H114="D#","Date","Integer")))," ",B114,";")</f>
        <v>private String serviceEstablishmentReplyByDate;</v>
      </c>
      <c r="N114" s="7" t="str">
        <f aca="false">CONCATENATE("//  @Field(offset=",E114,",length=",G114,",align=",IF(H114="A#","Align.LEFT,paddingChar = ' ')",CONCATENATE("Align.RIGHT,paddingChar = '0'",IF(H114="S#",", formatter=AmexSignedNumericFixedFormatter.class)",")"))),"        //  get",C114 )</f>
        <v>//  @Field(offset=287,length=10,align=Align.LEFT,paddingChar = ' ')        //  getServiceEstablishmentReplyByDate</v>
      </c>
    </row>
    <row r="115" customFormat="false" ht="15" hidden="false" customHeight="false" outlineLevel="0" collapsed="false">
      <c r="A115" s="5" t="n">
        <v>28</v>
      </c>
      <c r="B115" s="6" t="str">
        <f aca="false">REPLACE(C115,1,1,LOWER(LEFT(C115)))</f>
        <v>merchantIndustryTypeCode</v>
      </c>
      <c r="C115" s="6" t="str">
        <f aca="false">SUBSTITUTE(PROPER(LOWER(D115))," ","")</f>
        <v>MerchantIndustryTypeCode</v>
      </c>
      <c r="D115" s="6" t="s">
        <v>43</v>
      </c>
      <c r="E115" s="6" t="n">
        <v>297</v>
      </c>
      <c r="F115" s="6" t="n">
        <f aca="false">E115-1+G115</f>
        <v>306</v>
      </c>
      <c r="G115" s="6" t="n">
        <v>10</v>
      </c>
      <c r="H115" s="6" t="s">
        <v>16</v>
      </c>
      <c r="I115" s="6" t="str">
        <f aca="false">CONCATENATE(CHAR(34),SUBSTITUTE(UPPER(LOWER(TRIM(D115)))," ","_"),CHAR(34),",")</f>
        <v>"MERCHANT_INDUSTRY_TYPE_CODE",</v>
      </c>
      <c r="J115" s="6" t="str">
        <f aca="false">CONCATENATE("@JsonProperty(",CHAR(34),SUBSTITUTE(UPPER(LOWER(TRIM(D115)))," ","_"),CHAR(34),")")</f>
        <v>@JsonProperty("MERCHANT_INDUSTRY_TYPE_CODE")</v>
      </c>
      <c r="K115" s="6" t="str">
        <f aca="false">CONCATENATE("@Size(max = ",G115,")")</f>
        <v>@Size(max = 10)</v>
      </c>
      <c r="L115" s="6" t="s">
        <v>17</v>
      </c>
      <c r="M115" s="6" t="str">
        <f aca="false">CONCATENATE("private ",IF(H115="A#","String",IF(H115="S#","BigDecimal",IF(H115="D#","Date","Integer")))," ",B115,";")</f>
        <v>private String merchantIndustryTypeCode;</v>
      </c>
      <c r="N115" s="7" t="str">
        <f aca="false">CONCATENATE("//  @Field(offset=",E115,",length=",G115,",align=",IF(H115="A#","Align.LEFT,paddingChar = ' ')",CONCATENATE("Align.RIGHT,paddingChar = '0'",IF(H115="S#",", formatter=AmexSignedNumericFixedFormatter.class)",")"))),"        //  get",C115 )</f>
        <v>//  @Field(offset=297,length=10,align=Align.LEFT,paddingChar = ' ')        //  getMerchantIndustryTypeCode</v>
      </c>
    </row>
    <row r="116" customFormat="false" ht="15" hidden="false" customHeight="false" outlineLevel="0" collapsed="false">
      <c r="A116" s="5" t="n">
        <v>29</v>
      </c>
      <c r="B116" s="6" t="str">
        <f aca="false">REPLACE(C116,1,1,LOWER(LEFT(C116)))</f>
        <v>terminalId</v>
      </c>
      <c r="C116" s="6" t="str">
        <f aca="false">SUBSTITUTE(PROPER(LOWER(D116))," ","")</f>
        <v>TerminalId</v>
      </c>
      <c r="D116" s="6" t="s">
        <v>22</v>
      </c>
      <c r="E116" s="6" t="n">
        <v>307</v>
      </c>
      <c r="F116" s="6" t="n">
        <f aca="false">E116-1+G116</f>
        <v>316</v>
      </c>
      <c r="G116" s="6" t="n">
        <v>10</v>
      </c>
      <c r="H116" s="6" t="s">
        <v>16</v>
      </c>
      <c r="I116" s="6" t="str">
        <f aca="false">CONCATENATE(CHAR(34),SUBSTITUTE(UPPER(LOWER(TRIM(D116)))," ","_"),CHAR(34),",")</f>
        <v>"TERMINAL_ID",</v>
      </c>
      <c r="J116" s="6" t="str">
        <f aca="false">CONCATENATE("@JsonProperty(",CHAR(34),SUBSTITUTE(UPPER(LOWER(TRIM(D116)))," ","_"),CHAR(34),")")</f>
        <v>@JsonProperty("TERMINAL_ID")</v>
      </c>
      <c r="K116" s="6" t="str">
        <f aca="false">CONCATENATE("@Size(max = ",G116,")")</f>
        <v>@Size(max = 10)</v>
      </c>
      <c r="L116" s="6" t="s">
        <v>17</v>
      </c>
      <c r="M116" s="6" t="str">
        <f aca="false">CONCATENATE("private ",IF(H116="A#","String",IF(H116="S#","BigDecimal",IF(H116="D#","Date","Integer")))," ",B116,";")</f>
        <v>private String terminalId;</v>
      </c>
      <c r="N116" s="7" t="str">
        <f aca="false">CONCATENATE("//  @Field(offset=",E116,",length=",G116,",align=",IF(H116="A#","Align.LEFT,paddingChar = ' ')",CONCATENATE("Align.RIGHT,paddingChar = '0'",IF(H116="S#",", formatter=AmexSignedNumericFixedFormatter.class)",")"))),"        //  get",C116 )</f>
        <v>//  @Field(offset=307,length=10,align=Align.LEFT,paddingChar = ' ')        //  getTerminalId</v>
      </c>
    </row>
    <row r="117" customFormat="false" ht="15" hidden="false" customHeight="false" outlineLevel="0" collapsed="false">
      <c r="A117" s="5" t="n">
        <v>30</v>
      </c>
      <c r="B117" s="6" t="str">
        <f aca="false">REPLACE(C117,1,1,LOWER(LEFT(C117)))</f>
        <v>submissionCurrencyCode</v>
      </c>
      <c r="C117" s="6" t="str">
        <f aca="false">SUBSTITUTE(PROPER(LOWER(D117))," ","")</f>
        <v>SubmissionCurrencyCode</v>
      </c>
      <c r="D117" s="6" t="s">
        <v>77</v>
      </c>
      <c r="E117" s="6" t="n">
        <v>317</v>
      </c>
      <c r="F117" s="6" t="n">
        <f aca="false">E117-1+G117</f>
        <v>319</v>
      </c>
      <c r="G117" s="6" t="n">
        <v>3</v>
      </c>
      <c r="H117" s="6" t="s">
        <v>16</v>
      </c>
      <c r="I117" s="6" t="str">
        <f aca="false">CONCATENATE(CHAR(34),SUBSTITUTE(UPPER(LOWER(TRIM(D117)))," ","_"),CHAR(34),",")</f>
        <v>"SUBMISSION_CURRENCY_CODE",</v>
      </c>
      <c r="J117" s="6" t="str">
        <f aca="false">CONCATENATE("@JsonProperty(",CHAR(34),SUBSTITUTE(UPPER(LOWER(TRIM(D117)))," ","_"),CHAR(34),")")</f>
        <v>@JsonProperty("SUBMISSION_CURRENCY_CODE")</v>
      </c>
      <c r="K117" s="6" t="str">
        <f aca="false">CONCATENATE("@Size(max = ",G117,")")</f>
        <v>@Size(max = 3)</v>
      </c>
      <c r="L117" s="6" t="s">
        <v>17</v>
      </c>
      <c r="M117" s="6" t="str">
        <f aca="false">CONCATENATE("private ",IF(H117="A#","String",IF(H117="S#","BigDecimal",IF(H117="D#","Date","Integer")))," ",B117,";")</f>
        <v>private String submissionCurrencyCode;</v>
      </c>
      <c r="N117" s="7" t="str">
        <f aca="false">CONCATENATE("//  @Field(offset=",E117,",length=",G117,",align=",IF(H117="A#","Align.LEFT,paddingChar = ' ')",CONCATENATE("Align.RIGHT,paddingChar = '0'",IF(H117="S#",", formatter=AmexSignedNumericFixedFormatter.class)",")"))),"        //  get",C117 )</f>
        <v>//  @Field(offset=317,length=3,align=Align.LEFT,paddingChar = ' ')        //  getSubmissionCurrencyCode</v>
      </c>
    </row>
    <row r="118" customFormat="false" ht="15" hidden="false" customHeight="false" outlineLevel="0" collapsed="false">
      <c r="A118" s="5" t="n">
        <v>31</v>
      </c>
      <c r="B118" s="6" t="str">
        <f aca="false">REPLACE(C118,1,1,LOWER(LEFT(C118)))</f>
        <v>firstPresentmentAmount</v>
      </c>
      <c r="C118" s="6" t="str">
        <f aca="false">SUBSTITUTE(PROPER(LOWER(D118))," ","")</f>
        <v>FirstPresentmentAmount</v>
      </c>
      <c r="D118" s="6" t="s">
        <v>32</v>
      </c>
      <c r="E118" s="6" t="n">
        <v>320</v>
      </c>
      <c r="F118" s="6" t="n">
        <f aca="false">E118-1+G118</f>
        <v>339</v>
      </c>
      <c r="G118" s="6" t="n">
        <v>20</v>
      </c>
      <c r="H118" s="6" t="s">
        <v>16</v>
      </c>
      <c r="I118" s="6" t="str">
        <f aca="false">CONCATENATE(CHAR(34),SUBSTITUTE(UPPER(LOWER(TRIM(D118)))," ","_"),CHAR(34),",")</f>
        <v>"FIRST_PRESENTMENT_AMOUNT",</v>
      </c>
      <c r="J118" s="6" t="str">
        <f aca="false">CONCATENATE("@JsonProperty(",CHAR(34),SUBSTITUTE(UPPER(LOWER(TRIM(D118)))," ","_"),CHAR(34),")")</f>
        <v>@JsonProperty("FIRST_PRESENTMENT_AMOUNT")</v>
      </c>
      <c r="K118" s="6" t="str">
        <f aca="false">CONCATENATE("@Size(max = ",G118,")")</f>
        <v>@Size(max = 20)</v>
      </c>
      <c r="L118" s="6" t="s">
        <v>17</v>
      </c>
      <c r="M118" s="6" t="str">
        <f aca="false">CONCATENATE("private ",IF(H118="A#","String",IF(H118="S#","BigDecimal",IF(H118="D#","Date","Integer")))," ",B118,";")</f>
        <v>private String firstPresentmentAmount;</v>
      </c>
      <c r="N118" s="7" t="str">
        <f aca="false">CONCATENATE("//  @Field(offset=",E118,",length=",G118,",align=",IF(H118="A#","Align.LEFT,paddingChar = ' ')",CONCATENATE("Align.RIGHT,paddingChar = '0'",IF(H118="S#",", formatter=AmexSignedNumericFixedFormatter.class)",")"))),"        //  get",C118 )</f>
        <v>//  @Field(offset=320,length=20,align=Align.LEFT,paddingChar = ' ')        //  getFirstPresentmentAmount</v>
      </c>
    </row>
    <row r="119" customFormat="false" ht="15" hidden="false" customHeight="false" outlineLevel="0" collapsed="false">
      <c r="A119" s="5" t="n">
        <v>32</v>
      </c>
      <c r="B119" s="6" t="str">
        <f aca="false">REPLACE(C119,1,1,LOWER(LEFT(C119)))</f>
        <v>firstPresentmentCurrencyCode</v>
      </c>
      <c r="C119" s="6" t="str">
        <f aca="false">SUBSTITUTE(PROPER(LOWER(D119))," ","")</f>
        <v>FirstPresentmentCurrencyCode</v>
      </c>
      <c r="D119" s="6" t="s">
        <v>31</v>
      </c>
      <c r="E119" s="6" t="n">
        <v>340</v>
      </c>
      <c r="F119" s="6" t="n">
        <f aca="false">E119-1+G119</f>
        <v>342</v>
      </c>
      <c r="G119" s="6" t="n">
        <v>3</v>
      </c>
      <c r="H119" s="6" t="s">
        <v>16</v>
      </c>
      <c r="I119" s="6" t="str">
        <f aca="false">CONCATENATE(CHAR(34),SUBSTITUTE(UPPER(LOWER(TRIM(D119)))," ","_"),CHAR(34),",")</f>
        <v>"FIRST_PRESENTMENT_CURRENCY_CODE",</v>
      </c>
      <c r="J119" s="6" t="str">
        <f aca="false">CONCATENATE("@JsonProperty(",CHAR(34),SUBSTITUTE(UPPER(LOWER(TRIM(D119)))," ","_"),CHAR(34),")")</f>
        <v>@JsonProperty("FIRST_PRESENTMENT_CURRENCY_CODE")</v>
      </c>
      <c r="K119" s="6" t="str">
        <f aca="false">CONCATENATE("@Size(max = ",G119,")")</f>
        <v>@Size(max = 3)</v>
      </c>
      <c r="L119" s="6" t="s">
        <v>17</v>
      </c>
      <c r="M119" s="6" t="str">
        <f aca="false">CONCATENATE("private ",IF(H119="A#","String",IF(H119="S#","BigDecimal",IF(H119="D#","Date","Integer")))," ",B119,";")</f>
        <v>private String firstPresentmentCurrencyCode;</v>
      </c>
      <c r="N119" s="7" t="str">
        <f aca="false">CONCATENATE("//  @Field(offset=",E119,",length=",G119,",align=",IF(H119="A#","Align.LEFT,paddingChar = ' ')",CONCATENATE("Align.RIGHT,paddingChar = '0'",IF(H119="S#",", formatter=AmexSignedNumericFixedFormatter.class)",")"))),"        //  get",C119 )</f>
        <v>//  @Field(offset=340,length=3,align=Align.LEFT,paddingChar = ' ')        //  getFirstPresentmentCurrencyCode</v>
      </c>
    </row>
    <row r="120" customFormat="false" ht="15" hidden="false" customHeight="false" outlineLevel="0" collapsed="false">
      <c r="A120" s="5" t="n">
        <v>33</v>
      </c>
      <c r="B120" s="6" t="str">
        <f aca="false">REPLACE(C120,1,1,LOWER(LEFT(C120)))</f>
        <v>transactionId</v>
      </c>
      <c r="C120" s="6" t="str">
        <f aca="false">SUBSTITUTE(PROPER(LOWER(D120))," ","")</f>
        <v>TransactionId</v>
      </c>
      <c r="D120" s="6" t="s">
        <v>48</v>
      </c>
      <c r="E120" s="6" t="n">
        <v>3434</v>
      </c>
      <c r="F120" s="6" t="n">
        <f aca="false">E120-1+G120</f>
        <v>3483</v>
      </c>
      <c r="G120" s="6" t="n">
        <v>50</v>
      </c>
      <c r="H120" s="6" t="s">
        <v>16</v>
      </c>
      <c r="I120" s="6" t="str">
        <f aca="false">CONCATENATE(CHAR(34),SUBSTITUTE(UPPER(LOWER(TRIM(D120)))," ","_"),CHAR(34),",")</f>
        <v>"TRANSACTION_ID",</v>
      </c>
      <c r="J120" s="6" t="str">
        <f aca="false">CONCATENATE("@JsonProperty(",CHAR(34),SUBSTITUTE(UPPER(LOWER(TRIM(D120)))," ","_"),CHAR(34),")")</f>
        <v>@JsonProperty("TRANSACTION_ID")</v>
      </c>
      <c r="K120" s="6" t="str">
        <f aca="false">CONCATENATE("@Size(max = ",G120,")")</f>
        <v>@Size(max = 50)</v>
      </c>
      <c r="L120" s="6" t="s">
        <v>17</v>
      </c>
      <c r="M120" s="6" t="str">
        <f aca="false">CONCATENATE("private ",IF(H120="A#","String",IF(H120="S#","BigDecimal",IF(H120="D#","Date","Integer")))," ",B120,";")</f>
        <v>private String transactionId;</v>
      </c>
      <c r="N120" s="7" t="str">
        <f aca="false">CONCATENATE("//  @Field(offset=",E120,",length=",G120,",align=",IF(H120="A#","Align.LEFT,paddingChar = ' ')",CONCATENATE("Align.RIGHT,paddingChar = '0'",IF(H120="S#",", formatter=AmexSignedNumericFixedFormatter.class)",")"))),"        //  get",C120 )</f>
        <v>//  @Field(offset=3434,length=50,align=Align.LEFT,paddingChar = ' ')        //  getTransactionId</v>
      </c>
    </row>
    <row r="121" customFormat="false" ht="15" hidden="false" customHeight="false" outlineLevel="0" collapsed="false">
      <c r="A121" s="5" t="n">
        <v>34</v>
      </c>
      <c r="B121" s="6" t="str">
        <f aca="false">REPLACE(C121,1,1,LOWER(LEFT(C121)))</f>
        <v>acquirerReferenceNumber</v>
      </c>
      <c r="C121" s="6" t="str">
        <f aca="false">SUBSTITUTE(PROPER(LOWER(D121))," ","")</f>
        <v>AcquirerReferenceNumber</v>
      </c>
      <c r="D121" s="6" t="s">
        <v>49</v>
      </c>
      <c r="E121" s="6" t="n">
        <v>393</v>
      </c>
      <c r="F121" s="6" t="n">
        <f aca="false">E121-1+G121</f>
        <v>415</v>
      </c>
      <c r="G121" s="6" t="n">
        <v>23</v>
      </c>
      <c r="H121" s="6" t="s">
        <v>16</v>
      </c>
      <c r="I121" s="6" t="str">
        <f aca="false">CONCATENATE(CHAR(34),SUBSTITUTE(UPPER(LOWER(TRIM(D121)))," ","_"),CHAR(34),",")</f>
        <v>"ACQUIRER_REFERENCE_NUMBER",</v>
      </c>
      <c r="J121" s="6" t="str">
        <f aca="false">CONCATENATE("@JsonProperty(",CHAR(34),SUBSTITUTE(UPPER(LOWER(TRIM(D121)))," ","_"),CHAR(34),")")</f>
        <v>@JsonProperty("ACQUIRER_REFERENCE_NUMBER")</v>
      </c>
      <c r="K121" s="6" t="str">
        <f aca="false">CONCATENATE("@Size(max = ",G121,")")</f>
        <v>@Size(max = 23)</v>
      </c>
      <c r="L121" s="6" t="s">
        <v>17</v>
      </c>
      <c r="M121" s="6" t="str">
        <f aca="false">CONCATENATE("private ",IF(H121="A#","String",IF(H121="S#","BigDecimal",IF(H121="D#","Date","Integer")))," ",B121,";")</f>
        <v>private String acquirerReferenceNumber;</v>
      </c>
      <c r="N121" s="7" t="str">
        <f aca="false">CONCATENATE("//  @Field(offset=",E121,",length=",G121,",align=",IF(H121="A#","Align.LEFT,paddingChar = ' ')",CONCATENATE("Align.RIGHT,paddingChar = '0'",IF(H121="S#",", formatter=AmexSignedNumericFixedFormatter.class)",")"))),"        //  get",C121 )</f>
        <v>//  @Field(offset=393,length=23,align=Align.LEFT,paddingChar = ' ')        //  getAcquirerReferenceNumber</v>
      </c>
    </row>
    <row r="122" customFormat="false" ht="15" hidden="false" customHeight="false" outlineLevel="0" collapsed="false">
      <c r="A122" s="5" t="n">
        <v>35</v>
      </c>
      <c r="B122" s="6" t="str">
        <f aca="false">REPLACE(C122,1,1,LOWER(LEFT(C122)))</f>
        <v>additionalInformationText1</v>
      </c>
      <c r="C122" s="6" t="str">
        <f aca="false">SUBSTITUTE(PROPER(LOWER(D122))," ","")</f>
        <v>AdditionalInformationText1</v>
      </c>
      <c r="D122" s="6" t="s">
        <v>50</v>
      </c>
      <c r="E122" s="6" t="n">
        <v>416</v>
      </c>
      <c r="F122" s="6" t="n">
        <f aca="false">E122-1+G122</f>
        <v>1545</v>
      </c>
      <c r="G122" s="6" t="n">
        <v>1130</v>
      </c>
      <c r="H122" s="6" t="s">
        <v>16</v>
      </c>
      <c r="I122" s="6" t="str">
        <f aca="false">CONCATENATE(CHAR(34),SUBSTITUTE(UPPER(LOWER(TRIM(D122)))," ","_"),CHAR(34),",")</f>
        <v>"ADDITIONAL_INFORMATION_TEXT_1",</v>
      </c>
      <c r="J122" s="6" t="str">
        <f aca="false">CONCATENATE("@JsonProperty(",CHAR(34),SUBSTITUTE(UPPER(LOWER(TRIM(D122)))," ","_"),CHAR(34),")")</f>
        <v>@JsonProperty("ADDITIONAL_INFORMATION_TEXT_1")</v>
      </c>
      <c r="K122" s="6" t="str">
        <f aca="false">CONCATENATE("@Size(max = ",G122,")")</f>
        <v>@Size(max = 1130)</v>
      </c>
      <c r="L122" s="6" t="s">
        <v>17</v>
      </c>
      <c r="M122" s="6" t="str">
        <f aca="false">CONCATENATE("private ",IF(H122="A#","String",IF(H122="S#","BigDecimal",IF(H122="D#","Date","Integer")))," ",B122,";")</f>
        <v>private String additionalInformationText1;</v>
      </c>
      <c r="N122" s="7" t="str">
        <f aca="false">CONCATENATE("//  @Field(offset=",E122,",length=",G122,",align=",IF(H122="A#","Align.LEFT,paddingChar = ' ')",CONCATENATE("Align.RIGHT,paddingChar = '0'",IF(H122="S#",", formatter=AmexSignedNumericFixedFormatter.class)",")"))),"        //  get",C122 )</f>
        <v>//  @Field(offset=416,length=1130,align=Align.LEFT,paddingChar = ' ')        //  getAdditionalInformationText1</v>
      </c>
    </row>
    <row r="123" customFormat="false" ht="15" hidden="false" customHeight="false" outlineLevel="0" collapsed="false">
      <c r="A123" s="5" t="n">
        <v>36</v>
      </c>
      <c r="B123" s="6" t="str">
        <f aca="false">REPLACE(C123,1,1,LOWER(LEFT(C123)))</f>
        <v>rocReferenceNumberExtended</v>
      </c>
      <c r="C123" s="6" t="str">
        <f aca="false">SUBSTITUTE(PROPER(LOWER(D123))," ","")</f>
        <v>RocReferenceNumberExtended</v>
      </c>
      <c r="D123" s="6" t="s">
        <v>51</v>
      </c>
      <c r="E123" s="6" t="n">
        <v>1546</v>
      </c>
      <c r="F123" s="6" t="n">
        <f aca="false">E123-1+G123</f>
        <v>1575</v>
      </c>
      <c r="G123" s="6" t="n">
        <v>30</v>
      </c>
      <c r="H123" s="6" t="s">
        <v>16</v>
      </c>
      <c r="I123" s="6" t="str">
        <f aca="false">CONCATENATE(CHAR(34),SUBSTITUTE(UPPER(LOWER(TRIM(D123)))," ","_"),CHAR(34),",")</f>
        <v>"ROC_REFERENCE_NUMBER_EXTENDED",</v>
      </c>
      <c r="J123" s="6" t="str">
        <f aca="false">CONCATENATE("@JsonProperty(",CHAR(34),SUBSTITUTE(UPPER(LOWER(TRIM(D123)))," ","_"),CHAR(34),")")</f>
        <v>@JsonProperty("ROC_REFERENCE_NUMBER_EXTENDED")</v>
      </c>
      <c r="K123" s="6" t="str">
        <f aca="false">CONCATENATE("@Size(max = ",G123,")")</f>
        <v>@Size(max = 30)</v>
      </c>
      <c r="L123" s="6" t="s">
        <v>17</v>
      </c>
      <c r="M123" s="6" t="str">
        <f aca="false">CONCATENATE("private ",IF(H123="A#","String",IF(H123="S#","BigDecimal",IF(H123="D#","Date","Integer")))," ",B123,";")</f>
        <v>private String rocReferenceNumberExtended;</v>
      </c>
      <c r="N123" s="7" t="str">
        <f aca="false">CONCATENATE("//  @Field(offset=",E123,",length=",G123,",align=",IF(H123="A#","Align.LEFT,paddingChar = ' ')",CONCATENATE("Align.RIGHT,paddingChar = '0'",IF(H123="S#",", formatter=AmexSignedNumericFixedFormatter.class)",")"))),"        //  get",C123 )</f>
        <v>//  @Field(offset=1546,length=30,align=Align.LEFT,paddingChar = ' ')        //  getRocReferenceNumberExtended</v>
      </c>
    </row>
    <row r="124" customFormat="false" ht="15" hidden="false" customHeight="false" outlineLevel="0" collapsed="false">
      <c r="A124" s="5" t="n">
        <v>37</v>
      </c>
      <c r="B124" s="6" t="str">
        <f aca="false">REPLACE(C124,1,1,LOWER(LEFT(C124)))</f>
        <v>cardMemberName</v>
      </c>
      <c r="C124" s="6" t="str">
        <f aca="false">SUBSTITUTE(PROPER(LOWER(D124))," ","")</f>
        <v>CardMemberName</v>
      </c>
      <c r="D124" s="6" t="s">
        <v>78</v>
      </c>
      <c r="E124" s="6" t="n">
        <v>1576</v>
      </c>
      <c r="F124" s="6" t="n">
        <f aca="false">E124-1+G124</f>
        <v>1605</v>
      </c>
      <c r="G124" s="6" t="n">
        <v>30</v>
      </c>
      <c r="H124" s="6" t="s">
        <v>16</v>
      </c>
      <c r="I124" s="6" t="str">
        <f aca="false">CONCATENATE(CHAR(34),SUBSTITUTE(UPPER(LOWER(TRIM(D124)))," ","_"),CHAR(34),",")</f>
        <v>"CARD_MEMBER_NAME",</v>
      </c>
      <c r="J124" s="6" t="str">
        <f aca="false">CONCATENATE("@JsonProperty(",CHAR(34),SUBSTITUTE(UPPER(LOWER(TRIM(D124)))," ","_"),CHAR(34),")")</f>
        <v>@JsonProperty("CARD_MEMBER_NAME")</v>
      </c>
      <c r="K124" s="6" t="str">
        <f aca="false">CONCATENATE("@Size(max = ",G124,")")</f>
        <v>@Size(max = 30)</v>
      </c>
      <c r="L124" s="6" t="s">
        <v>17</v>
      </c>
      <c r="M124" s="6" t="str">
        <f aca="false">CONCATENATE("private ",IF(H124="A#","String",IF(H124="S#","BigDecimal",IF(H124="D#","Date","Integer")))," ",B124,";")</f>
        <v>private String cardMemberName;</v>
      </c>
      <c r="N124" s="7" t="str">
        <f aca="false">CONCATENATE("//  @Field(offset=",E124,",length=",G124,",align=",IF(H124="A#","Align.LEFT,paddingChar = ' ')",CONCATENATE("Align.RIGHT,paddingChar = '0'",IF(H124="S#",", formatter=AmexSignedNumericFixedFormatter.class)",")"))),"        //  get",C124 )</f>
        <v>//  @Field(offset=1576,length=30,align=Align.LEFT,paddingChar = ' ')        //  getCardMemberName</v>
      </c>
    </row>
    <row r="125" customFormat="false" ht="15" hidden="false" customHeight="false" outlineLevel="0" collapsed="false">
      <c r="A125" s="5" t="n">
        <v>38</v>
      </c>
      <c r="B125" s="6" t="str">
        <f aca="false">REPLACE(C125,1,1,LOWER(LEFT(C125)))</f>
        <v>additionalInformationText2</v>
      </c>
      <c r="C125" s="6" t="str">
        <f aca="false">SUBSTITUTE(PROPER(LOWER(D125))," ","")</f>
        <v>AdditionalInformationText2</v>
      </c>
      <c r="D125" s="6" t="s">
        <v>52</v>
      </c>
      <c r="E125" s="6" t="n">
        <v>1607</v>
      </c>
      <c r="F125" s="6" t="n">
        <f aca="false">E125-1+G125</f>
        <v>2044</v>
      </c>
      <c r="G125" s="6" t="n">
        <v>438</v>
      </c>
      <c r="H125" s="6" t="s">
        <v>16</v>
      </c>
      <c r="I125" s="6" t="str">
        <f aca="false">CONCATENATE(CHAR(34),SUBSTITUTE(UPPER(LOWER(TRIM(D125)))," ","_"),CHAR(34),",")</f>
        <v>"ADDITIONAL_INFORMATION_TEXT_2",</v>
      </c>
      <c r="J125" s="6" t="str">
        <f aca="false">CONCATENATE("@JsonProperty(",CHAR(34),SUBSTITUTE(UPPER(LOWER(TRIM(D125)))," ","_"),CHAR(34),")")</f>
        <v>@JsonProperty("ADDITIONAL_INFORMATION_TEXT_2")</v>
      </c>
      <c r="K125" s="6" t="str">
        <f aca="false">CONCATENATE("@Size(max = ",G125,")")</f>
        <v>@Size(max = 438)</v>
      </c>
      <c r="L125" s="6" t="s">
        <v>17</v>
      </c>
      <c r="M125" s="6" t="str">
        <f aca="false">CONCATENATE("private ",IF(H125="A#","String",IF(H125="S#","BigDecimal",IF(H125="D#","Date","Integer")))," ",B125,";")</f>
        <v>private String additionalInformationText2;</v>
      </c>
      <c r="N125" s="7" t="str">
        <f aca="false">CONCATENATE("//  @Field(offset=",E125,",length=",G125,",align=",IF(H125="A#","Align.LEFT,paddingChar = ' ')",CONCATENATE("Align.RIGHT,paddingChar = '0'",IF(H125="S#",", formatter=AmexSignedNumericFixedFormatter.class)",")"))),"        //  get",C125 )</f>
        <v>//  @Field(offset=1607,length=438,align=Align.LEFT,paddingChar = ' ')        //  getAdditionalInformationText2</v>
      </c>
    </row>
    <row r="126" customFormat="false" ht="15" hidden="false" customHeight="false" outlineLevel="0" collapsed="false">
      <c r="A126" s="8" t="n">
        <v>39</v>
      </c>
      <c r="B126" s="9" t="str">
        <f aca="false">REPLACE(C126,1,1,LOWER(LEFT(C126)))</f>
        <v>sellerId</v>
      </c>
      <c r="C126" s="9" t="str">
        <f aca="false">SUBSTITUTE(PROPER(LOWER(D126))," ","")</f>
        <v>SellerId</v>
      </c>
      <c r="D126" s="9" t="s">
        <v>54</v>
      </c>
      <c r="E126" s="9" t="n">
        <v>2046</v>
      </c>
      <c r="F126" s="9" t="n">
        <f aca="false">E126-1+G126</f>
        <v>2065</v>
      </c>
      <c r="G126" s="9" t="n">
        <v>20</v>
      </c>
      <c r="H126" s="9" t="s">
        <v>16</v>
      </c>
      <c r="I126" s="9" t="str">
        <f aca="false">CONCATENATE(CHAR(34),SUBSTITUTE(UPPER(LOWER(TRIM(D126)))," ","_"),CHAR(34),",")</f>
        <v>"SELLER_ID",</v>
      </c>
      <c r="J126" s="9" t="str">
        <f aca="false">CONCATENATE("@JsonProperty(",CHAR(34),SUBSTITUTE(UPPER(LOWER(TRIM(D126)))," ","_"),CHAR(34),")")</f>
        <v>@JsonProperty("SELLER_ID")</v>
      </c>
      <c r="K126" s="9" t="str">
        <f aca="false">CONCATENATE("@Size(max = ",G126,")")</f>
        <v>@Size(max = 20)</v>
      </c>
      <c r="L126" s="9" t="s">
        <v>17</v>
      </c>
      <c r="M126" s="9" t="str">
        <f aca="false">CONCATENATE("private ",IF(H126="A#","String",IF(H126="S#","BigDecimal",IF(H126="D#","Date","Integer")))," ",B126,";")</f>
        <v>private String sellerId;</v>
      </c>
      <c r="N126" s="10" t="str">
        <f aca="false">CONCATENATE("//  @Field(offset=",E126,",length=",G126,",align=",IF(H126="A#","Align.LEFT,paddingChar = ' ')",CONCATENATE("Align.RIGHT,paddingChar = '0'",IF(H126="S#",", formatter=AmexSignedNumericFixedFormatter.class)",")"))),"        //  get",C126 )</f>
        <v>//  @Field(offset=2046,length=20,align=Align.LEFT,paddingChar = ' ')        //  getSellerId</v>
      </c>
    </row>
    <row r="128" customFormat="false" ht="15" hidden="false" customHeight="false" outlineLevel="0" collapsed="false">
      <c r="A128" s="1" t="s">
        <v>79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customFormat="false" ht="15" hidden="false" customHeight="false" outlineLevel="0" collapsed="false">
      <c r="A129" s="2" t="s">
        <v>1</v>
      </c>
      <c r="B129" s="3" t="s">
        <v>2</v>
      </c>
      <c r="C129" s="3" t="s">
        <v>3</v>
      </c>
      <c r="D129" s="3" t="s">
        <v>4</v>
      </c>
      <c r="E129" s="3" t="s">
        <v>5</v>
      </c>
      <c r="F129" s="3" t="s">
        <v>6</v>
      </c>
      <c r="G129" s="3" t="s">
        <v>7</v>
      </c>
      <c r="H129" s="3" t="s">
        <v>8</v>
      </c>
      <c r="I129" s="3" t="s">
        <v>9</v>
      </c>
      <c r="J129" s="3" t="s">
        <v>10</v>
      </c>
      <c r="K129" s="3" t="s">
        <v>11</v>
      </c>
      <c r="L129" s="3" t="s">
        <v>12</v>
      </c>
      <c r="M129" s="3" t="s">
        <v>13</v>
      </c>
      <c r="N129" s="4" t="s">
        <v>14</v>
      </c>
    </row>
    <row r="130" customFormat="false" ht="15" hidden="false" customHeight="false" outlineLevel="0" collapsed="false">
      <c r="A130" s="5" t="n">
        <v>1</v>
      </c>
      <c r="B130" s="6" t="str">
        <f aca="false">REPLACE(C130,1,1,LOWER(LEFT(C130)))</f>
        <v>headerIndicator</v>
      </c>
      <c r="C130" s="6" t="str">
        <f aca="false">SUBSTITUTE(PROPER(LOWER(D130))," ","")</f>
        <v>HeaderIndicator</v>
      </c>
      <c r="D130" s="6" t="s">
        <v>56</v>
      </c>
      <c r="E130" s="6" t="n">
        <v>1</v>
      </c>
      <c r="F130" s="6" t="n">
        <v>1</v>
      </c>
      <c r="G130" s="6" t="n">
        <v>1</v>
      </c>
      <c r="H130" s="6" t="s">
        <v>16</v>
      </c>
      <c r="I130" s="6" t="str">
        <f aca="false">CONCATENATE(CHAR(34),SUBSTITUTE(UPPER(LOWER(TRIM(D130)))," ","_"),CHAR(34),",")</f>
        <v>"HEADER_INDICATOR",</v>
      </c>
      <c r="J130" s="6" t="str">
        <f aca="false">CONCATENATE("@JsonProperty(",CHAR(34),SUBSTITUTE(UPPER(LOWER(TRIM(D130)))," ","_"),CHAR(34),")")</f>
        <v>@JsonProperty("HEADER_INDICATOR")</v>
      </c>
      <c r="K130" s="6" t="str">
        <f aca="false">CONCATENATE("@Size(max = ",G130,")")</f>
        <v>@Size(max = 1)</v>
      </c>
      <c r="L130" s="6" t="s">
        <v>17</v>
      </c>
      <c r="M130" s="6" t="str">
        <f aca="false">CONCATENATE("private ",IF(H130="A#","String",IF(H130="S#","BigDecimal",IF(H130="D#","Date","Integer")))," ",B130,";")</f>
        <v>private String headerIndicator;</v>
      </c>
      <c r="N130" s="7" t="str">
        <f aca="false">CONCATENATE("//  @Field(offset=",E130,",length=",G130,",align=",IF(H130="A#","Align.LEFT,paddingChar = ' ')",CONCATENATE("Align.RIGHT,paddingChar = '0'",IF(H130="S#",", formatter=AmexSignedNumericFixedFormatter.class)",")"))),"        //  get",C130 )</f>
        <v>//  @Field(offset=1,length=1,align=Align.LEFT,paddingChar = ' ')        //  getHeaderIndicator</v>
      </c>
    </row>
    <row r="131" customFormat="false" ht="15" hidden="false" customHeight="false" outlineLevel="0" collapsed="false">
      <c r="A131" s="5" t="n">
        <v>2</v>
      </c>
      <c r="B131" s="6" t="str">
        <f aca="false">REPLACE(C131,1,1,LOWER(LEFT(C131)))</f>
        <v>applicationSystemCode</v>
      </c>
      <c r="C131" s="6" t="str">
        <f aca="false">SUBSTITUTE(PROPER(LOWER(D131))," ","")</f>
        <v>ApplicationSystemCode</v>
      </c>
      <c r="D131" s="0" t="s">
        <v>57</v>
      </c>
      <c r="E131" s="0" t="n">
        <v>2</v>
      </c>
      <c r="F131" s="0" t="n">
        <f aca="false">E131-1+G131</f>
        <v>3</v>
      </c>
      <c r="G131" s="0" t="n">
        <v>2</v>
      </c>
      <c r="H131" s="6" t="s">
        <v>16</v>
      </c>
      <c r="I131" s="6" t="str">
        <f aca="false">CONCATENATE(CHAR(34),SUBSTITUTE(UPPER(LOWER(TRIM(D131)))," ","_"),CHAR(34),",")</f>
        <v>"APPLICATION_SYSTEM_CODE",</v>
      </c>
      <c r="J131" s="6" t="str">
        <f aca="false">CONCATENATE("@JsonProperty(",CHAR(34),SUBSTITUTE(UPPER(LOWER(TRIM(D131)))," ","_"),CHAR(34),")")</f>
        <v>@JsonProperty("APPLICATION_SYSTEM_CODE")</v>
      </c>
      <c r="K131" s="6" t="str">
        <f aca="false">CONCATENATE("@Size(max = ",G131,")")</f>
        <v>@Size(max = 2)</v>
      </c>
      <c r="L131" s="6" t="s">
        <v>17</v>
      </c>
      <c r="M131" s="6" t="str">
        <f aca="false">CONCATENATE("private ",IF(H131="A#","String",IF(H131="S#","BigDecimal",IF(H131="D#","Date","Integer")))," ",B131,";")</f>
        <v>private String applicationSystemCode;</v>
      </c>
      <c r="N131" s="7" t="str">
        <f aca="false">CONCATENATE("//  @Field(offset=",E131,",length=",G131,",align=",IF(H131="A#","Align.LEFT,paddingChar = ' ')",CONCATENATE("Align.RIGHT,paddingChar = '0'",IF(H131="S#",", formatter=AmexSignedNumericFixedFormatter.class)",")"))),"        //  get",C131 )</f>
        <v>//  @Field(offset=2,length=2,align=Align.LEFT,paddingChar = ' ')        //  getApplicationSystemCode</v>
      </c>
    </row>
    <row r="132" customFormat="false" ht="15" hidden="false" customHeight="false" outlineLevel="0" collapsed="false">
      <c r="A132" s="5" t="n">
        <v>3</v>
      </c>
      <c r="B132" s="6" t="str">
        <f aca="false">REPLACE(C132,1,1,LOWER(LEFT(C132)))</f>
        <v>fileTypeCode</v>
      </c>
      <c r="C132" s="6" t="str">
        <f aca="false">SUBSTITUTE(PROPER(LOWER(D132))," ","")</f>
        <v>FileTypeCode</v>
      </c>
      <c r="D132" s="0" t="s">
        <v>58</v>
      </c>
      <c r="E132" s="0" t="n">
        <v>4</v>
      </c>
      <c r="F132" s="0" t="n">
        <f aca="false">E132-1+G132</f>
        <v>5</v>
      </c>
      <c r="G132" s="0" t="n">
        <v>2</v>
      </c>
      <c r="H132" s="6" t="s">
        <v>16</v>
      </c>
      <c r="I132" s="6" t="str">
        <f aca="false">CONCATENATE(CHAR(34),SUBSTITUTE(UPPER(LOWER(TRIM(D132)))," ","_"),CHAR(34),",")</f>
        <v>"FILE_TYPE_CODE",</v>
      </c>
      <c r="J132" s="6" t="str">
        <f aca="false">CONCATENATE("@JsonProperty(",CHAR(34),SUBSTITUTE(UPPER(LOWER(TRIM(D132)))," ","_"),CHAR(34),")")</f>
        <v>@JsonProperty("FILE_TYPE_CODE")</v>
      </c>
      <c r="K132" s="6" t="str">
        <f aca="false">CONCATENATE("@Size(max = ",G132,")")</f>
        <v>@Size(max = 2)</v>
      </c>
      <c r="L132" s="6" t="s">
        <v>17</v>
      </c>
      <c r="M132" s="6" t="str">
        <f aca="false">CONCATENATE("private ",IF(H132="A#","String",IF(H132="S#","BigDecimal",IF(H132="D#","Date","Integer")))," ",B132,";")</f>
        <v>private String fileTypeCode;</v>
      </c>
      <c r="N132" s="7" t="str">
        <f aca="false">CONCATENATE("//  @Field(offset=",E132,",length=",G132,",align=",IF(H132="A#","Align.LEFT,paddingChar = ' ')",CONCATENATE("Align.RIGHT,paddingChar = '0'",IF(H132="S#",", formatter=AmexSignedNumericFixedFormatter.class)",")"))),"        //  get",C132 )</f>
        <v>//  @Field(offset=4,length=2,align=Align.LEFT,paddingChar = ' ')        //  getFileTypeCode</v>
      </c>
    </row>
    <row r="133" customFormat="false" ht="15" hidden="false" customHeight="false" outlineLevel="0" collapsed="false">
      <c r="A133" s="5" t="n">
        <v>4</v>
      </c>
      <c r="B133" s="6" t="str">
        <f aca="false">REPLACE(C133,1,1,LOWER(LEFT(C133)))</f>
        <v>headerDate</v>
      </c>
      <c r="C133" s="6" t="str">
        <f aca="false">SUBSTITUTE(PROPER(LOWER(D133))," ","")</f>
        <v>HeaderDate</v>
      </c>
      <c r="D133" s="0" t="s">
        <v>59</v>
      </c>
      <c r="E133" s="0" t="n">
        <v>6</v>
      </c>
      <c r="F133" s="0" t="n">
        <f aca="false">E133-1+G133</f>
        <v>13</v>
      </c>
      <c r="G133" s="0" t="n">
        <v>8</v>
      </c>
      <c r="H133" s="6" t="s">
        <v>16</v>
      </c>
      <c r="I133" s="6" t="str">
        <f aca="false">CONCATENATE(CHAR(34),SUBSTITUTE(UPPER(LOWER(TRIM(D133)))," ","_"),CHAR(34),",")</f>
        <v>"HEADER_DATE",</v>
      </c>
      <c r="J133" s="6" t="str">
        <f aca="false">CONCATENATE("@JsonProperty(",CHAR(34),SUBSTITUTE(UPPER(LOWER(TRIM(D133)))," ","_"),CHAR(34),")")</f>
        <v>@JsonProperty("HEADER_DATE")</v>
      </c>
      <c r="K133" s="6" t="str">
        <f aca="false">CONCATENATE("@Size(max = ",G133,")")</f>
        <v>@Size(max = 8)</v>
      </c>
      <c r="L133" s="6" t="s">
        <v>17</v>
      </c>
      <c r="M133" s="6" t="str">
        <f aca="false">CONCATENATE("private ",IF(H133="A#","String",IF(H133="S#","BigDecimal",IF(H133="D#","Date","Integer")))," ",B133,";")</f>
        <v>private String headerDate;</v>
      </c>
      <c r="N133" s="7" t="str">
        <f aca="false">CONCATENATE("//  @Field(offset=",E133,",length=",G133,",align=",IF(H133="A#","Align.LEFT,paddingChar = ' ')",CONCATENATE("Align.RIGHT,paddingChar = '0'",IF(H133="S#",", formatter=AmexSignedNumericFixedFormatter.class)",")"))),"        //  get",C133 )</f>
        <v>//  @Field(offset=6,length=8,align=Align.LEFT,paddingChar = ' ')        //  getHeaderDate</v>
      </c>
    </row>
    <row r="134" customFormat="false" ht="15" hidden="false" customHeight="false" outlineLevel="0" collapsed="false">
      <c r="A134" s="5" t="n">
        <v>5</v>
      </c>
      <c r="B134" s="6" t="str">
        <f aca="false">REPLACE(C134,1,1,LOWER(LEFT(C134)))</f>
        <v>databaseSequenceNumber</v>
      </c>
      <c r="C134" s="6" t="str">
        <f aca="false">SUBSTITUTE(PROPER(LOWER(D134))," ","")</f>
        <v>DatabaseSequenceNumber</v>
      </c>
      <c r="D134" s="0" t="s">
        <v>60</v>
      </c>
      <c r="E134" s="0" t="n">
        <v>20</v>
      </c>
      <c r="F134" s="0" t="n">
        <f aca="false">E134-1+G134</f>
        <v>21</v>
      </c>
      <c r="G134" s="0" t="n">
        <v>2</v>
      </c>
      <c r="H134" s="6" t="s">
        <v>16</v>
      </c>
      <c r="I134" s="6" t="str">
        <f aca="false">CONCATENATE(CHAR(34),SUBSTITUTE(UPPER(LOWER(TRIM(D134)))," ","_"),CHAR(34),",")</f>
        <v>"DATABASE_SEQUENCE_NUMBER",</v>
      </c>
      <c r="J134" s="6" t="str">
        <f aca="false">CONCATENATE("@JsonProperty(",CHAR(34),SUBSTITUTE(UPPER(LOWER(TRIM(D134)))," ","_"),CHAR(34),")")</f>
        <v>@JsonProperty("DATABASE_SEQUENCE_NUMBER")</v>
      </c>
      <c r="K134" s="6" t="str">
        <f aca="false">CONCATENATE("@Size(max = ",G134,")")</f>
        <v>@Size(max = 2)</v>
      </c>
      <c r="L134" s="6" t="s">
        <v>17</v>
      </c>
      <c r="M134" s="6" t="str">
        <f aca="false">CONCATENATE("private ",IF(H134="A#","String",IF(H134="S#","BigDecimal",IF(H134="D#","Date","Integer")))," ",B134,";")</f>
        <v>private String databaseSequenceNumber;</v>
      </c>
      <c r="N134" s="7" t="str">
        <f aca="false">CONCATENATE("//  @Field(offset=",E134,",length=",G134,",align=",IF(H134="A#","Align.LEFT,paddingChar = ' ')",CONCATENATE("Align.RIGHT,paddingChar = '0'",IF(H134="S#",", formatter=AmexSignedNumericFixedFormatter.class)",")"))),"        //  get",C134 )</f>
        <v>//  @Field(offset=20,length=2,align=Align.LEFT,paddingChar = ' ')        //  getDatabaseSequenceNumber</v>
      </c>
    </row>
    <row r="135" customFormat="false" ht="15" hidden="false" customHeight="false" outlineLevel="0" collapsed="false">
      <c r="A135" s="5" t="n">
        <v>6</v>
      </c>
      <c r="B135" s="6" t="str">
        <f aca="false">REPLACE(C135,1,1,LOWER(LEFT(C135)))</f>
        <v>said</v>
      </c>
      <c r="C135" s="6" t="str">
        <f aca="false">SUBSTITUTE(PROPER(LOWER(D135))," ","")</f>
        <v>Said</v>
      </c>
      <c r="D135" s="0" t="s">
        <v>61</v>
      </c>
      <c r="E135" s="0" t="n">
        <v>102</v>
      </c>
      <c r="F135" s="0" t="n">
        <f aca="false">E135-1+G135</f>
        <v>107</v>
      </c>
      <c r="G135" s="0" t="n">
        <v>6</v>
      </c>
      <c r="H135" s="6" t="s">
        <v>16</v>
      </c>
      <c r="I135" s="6" t="str">
        <f aca="false">CONCATENATE(CHAR(34),SUBSTITUTE(UPPER(LOWER(TRIM(D135)))," ","_"),CHAR(34),",")</f>
        <v>"SAID",</v>
      </c>
      <c r="J135" s="6" t="str">
        <f aca="false">CONCATENATE("@JsonProperty(",CHAR(34),SUBSTITUTE(UPPER(LOWER(TRIM(D135)))," ","_"),CHAR(34),")")</f>
        <v>@JsonProperty("SAID")</v>
      </c>
      <c r="K135" s="6" t="str">
        <f aca="false">CONCATENATE("@Size(max = ",G135,")")</f>
        <v>@Size(max = 6)</v>
      </c>
      <c r="L135" s="6" t="s">
        <v>17</v>
      </c>
      <c r="M135" s="6" t="str">
        <f aca="false">CONCATENATE("private ",IF(H135="A#","String",IF(H135="S#","BigDecimal",IF(H135="D#","Date","Integer")))," ",B135,";")</f>
        <v>private String said;</v>
      </c>
      <c r="N135" s="7" t="str">
        <f aca="false">CONCATENATE("//  @Field(offset=",E135,",length=",G135,",align=",IF(H135="A#","Align.LEFT,paddingChar = ' ')",CONCATENATE("Align.RIGHT,paddingChar = '0'",IF(H135="S#",", formatter=AmexSignedNumericFixedFormatter.class)",")"))),"        //  get",C135 )</f>
        <v>//  @Field(offset=102,length=6,align=Align.LEFT,paddingChar = ' ')        //  getSaid</v>
      </c>
    </row>
    <row r="136" customFormat="false" ht="15" hidden="false" customHeight="false" outlineLevel="0" collapsed="false">
      <c r="A136" s="5" t="n">
        <v>7</v>
      </c>
      <c r="B136" s="6" t="str">
        <f aca="false">REPLACE(C136,1,1,LOWER(LEFT(C136)))</f>
        <v>dataType</v>
      </c>
      <c r="C136" s="6" t="str">
        <f aca="false">SUBSTITUTE(PROPER(LOWER(D136))," ","")</f>
        <v>DataType</v>
      </c>
      <c r="D136" s="0" t="s">
        <v>8</v>
      </c>
      <c r="E136" s="0" t="n">
        <v>108</v>
      </c>
      <c r="F136" s="0" t="n">
        <f aca="false">E136-1+G136</f>
        <v>112</v>
      </c>
      <c r="G136" s="0" t="n">
        <v>5</v>
      </c>
      <c r="H136" s="6" t="s">
        <v>16</v>
      </c>
      <c r="I136" s="6" t="str">
        <f aca="false">CONCATENATE(CHAR(34),SUBSTITUTE(UPPER(LOWER(TRIM(D136)))," ","_"),CHAR(34),",")</f>
        <v>"DATA_TYPE",</v>
      </c>
      <c r="J136" s="6" t="str">
        <f aca="false">CONCATENATE("@JsonProperty(",CHAR(34),SUBSTITUTE(UPPER(LOWER(TRIM(D136)))," ","_"),CHAR(34),")")</f>
        <v>@JsonProperty("DATA_TYPE")</v>
      </c>
      <c r="K136" s="6" t="str">
        <f aca="false">CONCATENATE("@Size(max = ",G136,")")</f>
        <v>@Size(max = 5)</v>
      </c>
      <c r="L136" s="6" t="s">
        <v>17</v>
      </c>
      <c r="M136" s="6" t="str">
        <f aca="false">CONCATENATE("private ",IF(H136="A#","String",IF(H136="S#","BigDecimal",IF(H136="D#","Date","Integer")))," ",B136,";")</f>
        <v>private String dataType;</v>
      </c>
      <c r="N136" s="7" t="str">
        <f aca="false">CONCATENATE("//  @Field(offset=",E136,",length=",G136,",align=",IF(H136="A#","Align.LEFT,paddingChar = ' ')",CONCATENATE("Align.RIGHT,paddingChar = '0'",IF(H136="S#",", formatter=AmexSignedNumericFixedFormatter.class)",")"))),"        //  get",C136 )</f>
        <v>//  @Field(offset=108,length=5,align=Align.LEFT,paddingChar = ' ')        //  getDataType</v>
      </c>
    </row>
    <row r="137" customFormat="false" ht="15" hidden="false" customHeight="false" outlineLevel="0" collapsed="false">
      <c r="A137" s="5" t="n">
        <v>8</v>
      </c>
      <c r="B137" s="6" t="str">
        <f aca="false">REPLACE(C137,1,1,LOWER(LEFT(C137)))</f>
        <v>date</v>
      </c>
      <c r="C137" s="6" t="str">
        <f aca="false">SUBSTITUTE(PROPER(LOWER(D137))," ","")</f>
        <v>Date</v>
      </c>
      <c r="D137" s="0" t="s">
        <v>62</v>
      </c>
      <c r="E137" s="0" t="n">
        <v>113</v>
      </c>
      <c r="F137" s="0" t="n">
        <f aca="false">E137-1+G137</f>
        <v>119</v>
      </c>
      <c r="G137" s="0" t="n">
        <v>7</v>
      </c>
      <c r="H137" s="6" t="s">
        <v>16</v>
      </c>
      <c r="I137" s="6" t="str">
        <f aca="false">CONCATENATE(CHAR(34),SUBSTITUTE(UPPER(LOWER(TRIM(D137)))," ","_"),CHAR(34),",")</f>
        <v>"DATE",</v>
      </c>
      <c r="J137" s="6" t="str">
        <f aca="false">CONCATENATE("@JsonProperty(",CHAR(34),SUBSTITUTE(UPPER(LOWER(TRIM(D137)))," ","_"),CHAR(34),")")</f>
        <v>@JsonProperty("DATE")</v>
      </c>
      <c r="K137" s="6" t="str">
        <f aca="false">CONCATENATE("@Size(max = ",G137,")")</f>
        <v>@Size(max = 7)</v>
      </c>
      <c r="L137" s="6" t="s">
        <v>17</v>
      </c>
      <c r="M137" s="6" t="str">
        <f aca="false">CONCATENATE("private ",IF(H137="A#","String",IF(H137="S#","BigDecimal",IF(H137="D#","Date","Integer")))," ",B137,";")</f>
        <v>private String date;</v>
      </c>
      <c r="N137" s="7" t="str">
        <f aca="false">CONCATENATE("//  @Field(offset=",E137,",length=",G137,",align=",IF(H137="A#","Align.LEFT,paddingChar = ' ')",CONCATENATE("Align.RIGHT,paddingChar = '0'",IF(H137="S#",", formatter=AmexSignedNumericFixedFormatter.class)",")"))),"        //  get",C137 )</f>
        <v>//  @Field(offset=113,length=7,align=Align.LEFT,paddingChar = ' ')        //  getDate</v>
      </c>
    </row>
    <row r="138" customFormat="false" ht="15" hidden="false" customHeight="false" outlineLevel="0" collapsed="false">
      <c r="A138" s="5" t="n">
        <v>9</v>
      </c>
      <c r="B138" s="6" t="str">
        <f aca="false">REPLACE(C138,1,1,LOWER(LEFT(C138)))</f>
        <v>time</v>
      </c>
      <c r="C138" s="6" t="str">
        <f aca="false">SUBSTITUTE(PROPER(LOWER(D138))," ","")</f>
        <v>Time</v>
      </c>
      <c r="D138" s="0" t="s">
        <v>63</v>
      </c>
      <c r="E138" s="0" t="n">
        <v>120</v>
      </c>
      <c r="F138" s="0" t="n">
        <f aca="false">E138-1+G138</f>
        <v>126</v>
      </c>
      <c r="G138" s="0" t="n">
        <v>7</v>
      </c>
      <c r="H138" s="6" t="s">
        <v>16</v>
      </c>
      <c r="I138" s="6" t="str">
        <f aca="false">CONCATENATE(CHAR(34),SUBSTITUTE(UPPER(LOWER(TRIM(D138)))," ","_"),CHAR(34),",")</f>
        <v>"TIME",</v>
      </c>
      <c r="J138" s="6" t="str">
        <f aca="false">CONCATENATE("@JsonProperty(",CHAR(34),SUBSTITUTE(UPPER(LOWER(TRIM(D138)))," ","_"),CHAR(34),")")</f>
        <v>@JsonProperty("TIME")</v>
      </c>
      <c r="K138" s="6" t="str">
        <f aca="false">CONCATENATE("@Size(max = ",G138,")")</f>
        <v>@Size(max = 7)</v>
      </c>
      <c r="L138" s="6" t="s">
        <v>17</v>
      </c>
      <c r="M138" s="6" t="str">
        <f aca="false">CONCATENATE("private ",IF(H138="A#","String",IF(H138="S#","BigDecimal",IF(H138="D#","Date","Integer")))," ",B138,";")</f>
        <v>private String time;</v>
      </c>
      <c r="N138" s="7" t="str">
        <f aca="false">CONCATENATE("//  @Field(offset=",E138,",length=",G138,",align=",IF(H138="A#","Align.LEFT,paddingChar = ' ')",CONCATENATE("Align.RIGHT,paddingChar = '0'",IF(H138="S#",", formatter=AmexSignedNumericFixedFormatter.class)",")"))),"        //  get",C138 )</f>
        <v>//  @Field(offset=120,length=7,align=Align.LEFT,paddingChar = ' ')        //  getTime</v>
      </c>
    </row>
    <row r="139" customFormat="false" ht="15" hidden="false" customHeight="false" outlineLevel="0" collapsed="false">
      <c r="A139" s="5" t="n">
        <v>10</v>
      </c>
      <c r="B139" s="6" t="str">
        <f aca="false">REPLACE(C139,1,1,LOWER(LEFT(C139)))</f>
        <v>starsFileSequenceNb</v>
      </c>
      <c r="C139" s="6" t="str">
        <f aca="false">SUBSTITUTE(PROPER(LOWER(D139))," ","")</f>
        <v>StarsFileSequenceNb</v>
      </c>
      <c r="D139" s="0" t="s">
        <v>64</v>
      </c>
      <c r="E139" s="0" t="n">
        <v>127</v>
      </c>
      <c r="F139" s="0" t="n">
        <f aca="false">E139-1+G139</f>
        <v>129</v>
      </c>
      <c r="G139" s="0" t="n">
        <v>3</v>
      </c>
      <c r="H139" s="6" t="s">
        <v>16</v>
      </c>
      <c r="I139" s="6" t="str">
        <f aca="false">CONCATENATE(CHAR(34),SUBSTITUTE(UPPER(LOWER(TRIM(D139)))," ","_"),CHAR(34),",")</f>
        <v>"STARS_FILE_SEQUENCE_NB",</v>
      </c>
      <c r="J139" s="6" t="str">
        <f aca="false">CONCATENATE("@JsonProperty(",CHAR(34),SUBSTITUTE(UPPER(LOWER(TRIM(D139)))," ","_"),CHAR(34),")")</f>
        <v>@JsonProperty("STARS_FILE_SEQUENCE_NB")</v>
      </c>
      <c r="K139" s="6" t="str">
        <f aca="false">CONCATENATE("@Size(max = ",G139,")")</f>
        <v>@Size(max = 3)</v>
      </c>
      <c r="L139" s="6" t="s">
        <v>17</v>
      </c>
      <c r="M139" s="6" t="str">
        <f aca="false">CONCATENATE("private ",IF(H139="A#","String",IF(H139="S#","BigDecimal",IF(H139="D#","Date","Integer")))," ",B139,";")</f>
        <v>private String starsFileSequenceNb;</v>
      </c>
      <c r="N139" s="7" t="str">
        <f aca="false">CONCATENATE("//  @Field(offset=",E139,",length=",G139,",align=",IF(H139="A#","Align.LEFT,paddingChar = ' ')",CONCATENATE("Align.RIGHT,paddingChar = '0'",IF(H139="S#",", formatter=AmexSignedNumericFixedFormatter.class)",")"))),"        //  get",C139 )</f>
        <v>//  @Field(offset=127,length=3,align=Align.LEFT,paddingChar = ' ')        //  getStarsFileSequenceNb</v>
      </c>
    </row>
    <row r="142" customFormat="false" ht="15" hidden="false" customHeight="false" outlineLevel="0" collapsed="false">
      <c r="A142" s="1" t="s">
        <v>80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customFormat="false" ht="15" hidden="false" customHeight="false" outlineLevel="0" collapsed="false">
      <c r="A143" s="2" t="s">
        <v>1</v>
      </c>
      <c r="B143" s="3" t="s">
        <v>2</v>
      </c>
      <c r="C143" s="3" t="s">
        <v>3</v>
      </c>
      <c r="D143" s="3" t="s">
        <v>4</v>
      </c>
      <c r="E143" s="3" t="s">
        <v>5</v>
      </c>
      <c r="F143" s="3" t="s">
        <v>6</v>
      </c>
      <c r="G143" s="3" t="s">
        <v>7</v>
      </c>
      <c r="H143" s="3" t="s">
        <v>8</v>
      </c>
      <c r="I143" s="3" t="s">
        <v>9</v>
      </c>
      <c r="J143" s="3" t="s">
        <v>10</v>
      </c>
      <c r="K143" s="3" t="s">
        <v>11</v>
      </c>
      <c r="L143" s="3" t="s">
        <v>12</v>
      </c>
      <c r="M143" s="3" t="s">
        <v>13</v>
      </c>
      <c r="N143" s="4" t="s">
        <v>14</v>
      </c>
    </row>
    <row r="144" customFormat="false" ht="15" hidden="false" customHeight="false" outlineLevel="0" collapsed="false">
      <c r="A144" s="5" t="n">
        <v>1</v>
      </c>
      <c r="B144" s="6" t="str">
        <f aca="false">REPLACE(C144,1,1,LOWER(LEFT(C144)))</f>
        <v>trailerIndicator</v>
      </c>
      <c r="C144" s="6" t="str">
        <f aca="false">SUBSTITUTE(PROPER(LOWER(D144))," ","")</f>
        <v>TrailerIndicator</v>
      </c>
      <c r="D144" s="6" t="s">
        <v>66</v>
      </c>
      <c r="E144" s="6" t="n">
        <v>1</v>
      </c>
      <c r="F144" s="6" t="n">
        <v>1</v>
      </c>
      <c r="G144" s="6" t="n">
        <v>1</v>
      </c>
      <c r="H144" s="6" t="s">
        <v>16</v>
      </c>
      <c r="I144" s="6" t="str">
        <f aca="false">CONCATENATE(CHAR(34),SUBSTITUTE(UPPER(LOWER(TRIM(D144)))," ","_"),CHAR(34),",")</f>
        <v>"TRAILER_INDICATOR",</v>
      </c>
      <c r="J144" s="6" t="str">
        <f aca="false">CONCATENATE("@JsonProperty(",CHAR(34),SUBSTITUTE(UPPER(LOWER(TRIM(D144)))," ","_"),CHAR(34),")")</f>
        <v>@JsonProperty("TRAILER_INDICATOR")</v>
      </c>
      <c r="K144" s="6" t="str">
        <f aca="false">CONCATENATE("@Size(max = ",G144,")")</f>
        <v>@Size(max = 1)</v>
      </c>
      <c r="L144" s="6" t="s">
        <v>17</v>
      </c>
      <c r="M144" s="6" t="str">
        <f aca="false">CONCATENATE("private ",IF(H144="A#","String",IF(H144="S#","BigDecimal",IF(H144="D#","Date","Integer")))," ",B144,";")</f>
        <v>private String trailerIndicator;</v>
      </c>
      <c r="N144" s="7" t="str">
        <f aca="false">CONCATENATE("//  @Field(offset=",E144,",length=",G144,",align=",IF(H144="A#","Align.LEFT,paddingChar = ' ')",CONCATENATE("Align.RIGHT,paddingChar = '0'",IF(H144="S#",", formatter=AmexSignedNumericFixedFormatter.class)",")"))),"        //  get",C144 )</f>
        <v>//  @Field(offset=1,length=1,align=Align.LEFT,paddingChar = ' ')        //  getTrailerIndicator</v>
      </c>
    </row>
    <row r="145" customFormat="false" ht="15" hidden="false" customHeight="false" outlineLevel="0" collapsed="false">
      <c r="A145" s="5" t="n">
        <v>2</v>
      </c>
      <c r="B145" s="6" t="str">
        <f aca="false">REPLACE(C145,1,1,LOWER(LEFT(C145)))</f>
        <v>applicationSystemCode</v>
      </c>
      <c r="C145" s="6" t="str">
        <f aca="false">SUBSTITUTE(PROPER(LOWER(D145))," ","")</f>
        <v>ApplicationSystemCode</v>
      </c>
      <c r="D145" s="0" t="s">
        <v>57</v>
      </c>
      <c r="E145" s="0" t="n">
        <v>2</v>
      </c>
      <c r="F145" s="0" t="n">
        <f aca="false">E145-1+G145</f>
        <v>3</v>
      </c>
      <c r="G145" s="0" t="n">
        <v>2</v>
      </c>
      <c r="H145" s="6" t="s">
        <v>16</v>
      </c>
      <c r="I145" s="6" t="str">
        <f aca="false">CONCATENATE(CHAR(34),SUBSTITUTE(UPPER(LOWER(TRIM(D145)))," ","_"),CHAR(34),",")</f>
        <v>"APPLICATION_SYSTEM_CODE",</v>
      </c>
      <c r="J145" s="6" t="str">
        <f aca="false">CONCATENATE("@JsonProperty(",CHAR(34),SUBSTITUTE(UPPER(LOWER(TRIM(D145)))," ","_"),CHAR(34),")")</f>
        <v>@JsonProperty("APPLICATION_SYSTEM_CODE")</v>
      </c>
      <c r="K145" s="6" t="str">
        <f aca="false">CONCATENATE("@Size(max = ",G145,")")</f>
        <v>@Size(max = 2)</v>
      </c>
      <c r="L145" s="6" t="s">
        <v>17</v>
      </c>
      <c r="M145" s="6" t="str">
        <f aca="false">CONCATENATE("private ",IF(H145="A#","String",IF(H145="S#","BigDecimal",IF(H145="D#","Date","Integer")))," ",B145,";")</f>
        <v>private String applicationSystemCode;</v>
      </c>
      <c r="N145" s="7" t="str">
        <f aca="false">CONCATENATE("//  @Field(offset=",E145,",length=",G145,",align=",IF(H145="A#","Align.LEFT,paddingChar = ' ')",CONCATENATE("Align.RIGHT,paddingChar = '0'",IF(H145="S#",", formatter=AmexSignedNumericFixedFormatter.class)",")"))),"        //  get",C145 )</f>
        <v>//  @Field(offset=2,length=2,align=Align.LEFT,paddingChar = ' ')        //  getApplicationSystemCode</v>
      </c>
    </row>
    <row r="146" customFormat="false" ht="15" hidden="false" customHeight="false" outlineLevel="0" collapsed="false">
      <c r="A146" s="5" t="n">
        <v>3</v>
      </c>
      <c r="B146" s="6" t="str">
        <f aca="false">REPLACE(C146,1,1,LOWER(LEFT(C146)))</f>
        <v>fileTypeCode</v>
      </c>
      <c r="C146" s="6" t="str">
        <f aca="false">SUBSTITUTE(PROPER(LOWER(D146))," ","")</f>
        <v>FileTypeCode</v>
      </c>
      <c r="D146" s="0" t="s">
        <v>58</v>
      </c>
      <c r="E146" s="0" t="n">
        <v>4</v>
      </c>
      <c r="F146" s="0" t="n">
        <f aca="false">E146-1+G146</f>
        <v>5</v>
      </c>
      <c r="G146" s="0" t="n">
        <v>2</v>
      </c>
      <c r="H146" s="6" t="s">
        <v>16</v>
      </c>
      <c r="I146" s="6" t="str">
        <f aca="false">CONCATENATE(CHAR(34),SUBSTITUTE(UPPER(LOWER(TRIM(D146)))," ","_"),CHAR(34),",")</f>
        <v>"FILE_TYPE_CODE",</v>
      </c>
      <c r="J146" s="6" t="str">
        <f aca="false">CONCATENATE("@JsonProperty(",CHAR(34),SUBSTITUTE(UPPER(LOWER(TRIM(D146)))," ","_"),CHAR(34),")")</f>
        <v>@JsonProperty("FILE_TYPE_CODE")</v>
      </c>
      <c r="K146" s="6" t="str">
        <f aca="false">CONCATENATE("@Size(max = ",G146,")")</f>
        <v>@Size(max = 2)</v>
      </c>
      <c r="L146" s="6" t="s">
        <v>17</v>
      </c>
      <c r="M146" s="6" t="str">
        <f aca="false">CONCATENATE("private ",IF(H146="A#","String",IF(H146="S#","BigDecimal",IF(H146="D#","Date","Integer")))," ",B146,";")</f>
        <v>private String fileTypeCode;</v>
      </c>
      <c r="N146" s="7" t="str">
        <f aca="false">CONCATENATE("//  @Field(offset=",E146,",length=",G146,",align=",IF(H146="A#","Align.LEFT,paddingChar = ' ')",CONCATENATE("Align.RIGHT,paddingChar = '0'",IF(H146="S#",", formatter=AmexSignedNumericFixedFormatter.class)",")"))),"        //  get",C146 )</f>
        <v>//  @Field(offset=4,length=2,align=Align.LEFT,paddingChar = ' ')        //  getFileTypeCode</v>
      </c>
    </row>
    <row r="147" customFormat="false" ht="15" hidden="false" customHeight="false" outlineLevel="0" collapsed="false">
      <c r="A147" s="5" t="n">
        <v>4</v>
      </c>
      <c r="B147" s="6" t="str">
        <f aca="false">REPLACE(C147,1,1,LOWER(LEFT(C147)))</f>
        <v>headerDate</v>
      </c>
      <c r="C147" s="6" t="str">
        <f aca="false">SUBSTITUTE(PROPER(LOWER(D147))," ","")</f>
        <v>HeaderDate</v>
      </c>
      <c r="D147" s="0" t="s">
        <v>59</v>
      </c>
      <c r="E147" s="0" t="n">
        <v>6</v>
      </c>
      <c r="F147" s="0" t="n">
        <f aca="false">E147-1+G147</f>
        <v>13</v>
      </c>
      <c r="G147" s="0" t="n">
        <v>8</v>
      </c>
      <c r="H147" s="6" t="s">
        <v>16</v>
      </c>
      <c r="I147" s="6" t="str">
        <f aca="false">CONCATENATE(CHAR(34),SUBSTITUTE(UPPER(LOWER(TRIM(D147)))," ","_"),CHAR(34),",")</f>
        <v>"HEADER_DATE",</v>
      </c>
      <c r="J147" s="6" t="str">
        <f aca="false">CONCATENATE("@JsonProperty(",CHAR(34),SUBSTITUTE(UPPER(LOWER(TRIM(D147)))," ","_"),CHAR(34),")")</f>
        <v>@JsonProperty("HEADER_DATE")</v>
      </c>
      <c r="K147" s="6" t="str">
        <f aca="false">CONCATENATE("@Size(max = ",G147,")")</f>
        <v>@Size(max = 8)</v>
      </c>
      <c r="L147" s="6" t="s">
        <v>17</v>
      </c>
      <c r="M147" s="6" t="str">
        <f aca="false">CONCATENATE("private ",IF(H147="A#","String",IF(H147="S#","BigDecimal",IF(H147="D#","Date","Integer")))," ",B147,";")</f>
        <v>private String headerDate;</v>
      </c>
      <c r="N147" s="7" t="str">
        <f aca="false">CONCATENATE("//  @Field(offset=",E147,",length=",G147,",align=",IF(H147="A#","Align.LEFT,paddingChar = ' ')",CONCATENATE("Align.RIGHT,paddingChar = '0'",IF(H147="S#",", formatter=AmexSignedNumericFixedFormatter.class)",")"))),"        //  get",C147 )</f>
        <v>//  @Field(offset=6,length=8,align=Align.LEFT,paddingChar = ' ')        //  getHeaderDate</v>
      </c>
    </row>
    <row r="148" customFormat="false" ht="15" hidden="false" customHeight="false" outlineLevel="0" collapsed="false">
      <c r="A148" s="5" t="n">
        <v>5</v>
      </c>
      <c r="B148" s="6" t="str">
        <f aca="false">REPLACE(C148,1,1,LOWER(LEFT(C148)))</f>
        <v>databaseSequenceNumber</v>
      </c>
      <c r="C148" s="6" t="str">
        <f aca="false">SUBSTITUTE(PROPER(LOWER(D148))," ","")</f>
        <v>DatabaseSequenceNumber</v>
      </c>
      <c r="D148" s="0" t="s">
        <v>60</v>
      </c>
      <c r="E148" s="0" t="n">
        <v>20</v>
      </c>
      <c r="F148" s="0" t="n">
        <f aca="false">E148-1+G148</f>
        <v>21</v>
      </c>
      <c r="G148" s="0" t="n">
        <v>2</v>
      </c>
      <c r="H148" s="6" t="s">
        <v>16</v>
      </c>
      <c r="I148" s="6" t="str">
        <f aca="false">CONCATENATE(CHAR(34),SUBSTITUTE(UPPER(LOWER(TRIM(D148)))," ","_"),CHAR(34),",")</f>
        <v>"DATABASE_SEQUENCE_NUMBER",</v>
      </c>
      <c r="J148" s="6" t="str">
        <f aca="false">CONCATENATE("@JsonProperty(",CHAR(34),SUBSTITUTE(UPPER(LOWER(TRIM(D148)))," ","_"),CHAR(34),")")</f>
        <v>@JsonProperty("DATABASE_SEQUENCE_NUMBER")</v>
      </c>
      <c r="K148" s="6" t="str">
        <f aca="false">CONCATENATE("@Size(max = ",G148,")")</f>
        <v>@Size(max = 2)</v>
      </c>
      <c r="L148" s="6" t="s">
        <v>17</v>
      </c>
      <c r="M148" s="6" t="str">
        <f aca="false">CONCATENATE("private ",IF(H148="A#","String",IF(H148="S#","BigDecimal",IF(H148="D#","Date","Integer")))," ",B148,";")</f>
        <v>private String databaseSequenceNumber;</v>
      </c>
      <c r="N148" s="7" t="str">
        <f aca="false">CONCATENATE("//  @Field(offset=",E148,",length=",G148,",align=",IF(H148="A#","Align.LEFT,paddingChar = ' ')",CONCATENATE("Align.RIGHT,paddingChar = '0'",IF(H148="S#",", formatter=AmexSignedNumericFixedFormatter.class)",")"))),"        //  get",C148 )</f>
        <v>//  @Field(offset=20,length=2,align=Align.LEFT,paddingChar = ' ')        //  getDatabaseSequenceNumber</v>
      </c>
    </row>
    <row r="149" customFormat="false" ht="15" hidden="false" customHeight="false" outlineLevel="0" collapsed="false">
      <c r="A149" s="5" t="n">
        <v>6</v>
      </c>
      <c r="B149" s="6" t="str">
        <f aca="false">REPLACE(C149,1,1,LOWER(LEFT(C149)))</f>
        <v>amexTotalRecords</v>
      </c>
      <c r="C149" s="6" t="str">
        <f aca="false">SUBSTITUTE(PROPER(LOWER(D149))," ","")</f>
        <v>AmexTotalRecords</v>
      </c>
      <c r="D149" s="0" t="s">
        <v>67</v>
      </c>
      <c r="E149" s="0" t="n">
        <v>27</v>
      </c>
      <c r="F149" s="0" t="n">
        <v>35</v>
      </c>
      <c r="G149" s="0" t="n">
        <v>9</v>
      </c>
      <c r="H149" s="6" t="s">
        <v>16</v>
      </c>
      <c r="I149" s="6" t="str">
        <f aca="false">CONCATENATE(CHAR(34),SUBSTITUTE(UPPER(LOWER(TRIM(D149)))," ","_"),CHAR(34),",")</f>
        <v>"AMEX_TOTAL_RECORDS",</v>
      </c>
      <c r="J149" s="6" t="str">
        <f aca="false">CONCATENATE("@JsonProperty(",CHAR(34),SUBSTITUTE(UPPER(LOWER(TRIM(D149)))," ","_"),CHAR(34),")")</f>
        <v>@JsonProperty("AMEX_TOTAL_RECORDS")</v>
      </c>
      <c r="K149" s="6" t="str">
        <f aca="false">CONCATENATE("@Size(max = ",G149,")")</f>
        <v>@Size(max = 9)</v>
      </c>
      <c r="L149" s="6" t="s">
        <v>17</v>
      </c>
      <c r="M149" s="6" t="str">
        <f aca="false">CONCATENATE("private ",IF(H149="A#","String",IF(H149="S#","BigDecimal",IF(H149="D#","Date","Integer")))," ",B149,";")</f>
        <v>private String amexTotalRecords;</v>
      </c>
      <c r="N149" s="7" t="str">
        <f aca="false">CONCATENATE("//  @Field(offset=",E149,",length=",G149,",align=",IF(H149="A#","Align.LEFT,paddingChar = ' ')",CONCATENATE("Align.RIGHT,paddingChar = '0'",IF(H149="S#",", formatter=AmexSignedNumericFixedFormatter.class)",")"))),"        //  get",C149 )</f>
        <v>//  @Field(offset=27,length=9,align=Align.LEFT,paddingChar = ' ')        //  getAmexTotalRecords</v>
      </c>
    </row>
    <row r="150" customFormat="false" ht="15" hidden="false" customHeight="false" outlineLevel="0" collapsed="false">
      <c r="A150" s="5" t="n">
        <v>7</v>
      </c>
      <c r="B150" s="6" t="str">
        <f aca="false">REPLACE(C150,1,1,LOWER(LEFT(C150)))</f>
        <v>serviceEstablishmentTotalRecords</v>
      </c>
      <c r="C150" s="6" t="str">
        <f aca="false">SUBSTITUTE(PROPER(LOWER(D150))," ","")</f>
        <v>ServiceEstablishmentTotalRecords</v>
      </c>
      <c r="D150" s="0" t="s">
        <v>68</v>
      </c>
      <c r="E150" s="0" t="n">
        <v>36</v>
      </c>
      <c r="F150" s="0" t="n">
        <v>44</v>
      </c>
      <c r="G150" s="0" t="n">
        <v>9</v>
      </c>
      <c r="H150" s="6" t="s">
        <v>16</v>
      </c>
      <c r="I150" s="6" t="str">
        <f aca="false">CONCATENATE(CHAR(34),SUBSTITUTE(UPPER(LOWER(TRIM(D150)))," ","_"),CHAR(34),",")</f>
        <v>"SERVICE_ESTABLISHMENT_TOTAL_RECORDS",</v>
      </c>
      <c r="J150" s="6" t="str">
        <f aca="false">CONCATENATE("@JsonProperty(",CHAR(34),SUBSTITUTE(UPPER(LOWER(TRIM(D150)))," ","_"),CHAR(34),")")</f>
        <v>@JsonProperty("SERVICE_ESTABLISHMENT_TOTAL_RECORDS")</v>
      </c>
      <c r="K150" s="6" t="str">
        <f aca="false">CONCATENATE("@Size(max = ",G150,")")</f>
        <v>@Size(max = 9)</v>
      </c>
      <c r="L150" s="6" t="s">
        <v>17</v>
      </c>
      <c r="M150" s="6" t="str">
        <f aca="false">CONCATENATE("private ",IF(H150="A#","String",IF(H150="S#","BigDecimal",IF(H150="D#","Date","Integer")))," ",B150,";")</f>
        <v>private String serviceEstablishmentTotalRecords;</v>
      </c>
      <c r="N150" s="7" t="str">
        <f aca="false">CONCATENATE("//  @Field(offset=",E150,",length=",G150,",align=",IF(H150="A#","Align.LEFT,paddingChar = ' ')",CONCATENATE("Align.RIGHT,paddingChar = '0'",IF(H150="S#",", formatter=AmexSignedNumericFixedFormatter.class)",")"))),"        //  get",C150 )</f>
        <v>//  @Field(offset=36,length=9,align=Align.LEFT,paddingChar = ' ')        //  getServiceEstablishmentTotalRecords</v>
      </c>
    </row>
    <row r="151" customFormat="false" ht="15" hidden="false" customHeight="false" outlineLevel="0" collapsed="false">
      <c r="A151" s="5" t="n">
        <v>8</v>
      </c>
      <c r="B151" s="6" t="str">
        <f aca="false">REPLACE(C151,1,1,LOWER(LEFT(C151)))</f>
        <v>said</v>
      </c>
      <c r="C151" s="6" t="str">
        <f aca="false">SUBSTITUTE(PROPER(LOWER(D151))," ","")</f>
        <v>Said</v>
      </c>
      <c r="D151" s="0" t="s">
        <v>61</v>
      </c>
      <c r="E151" s="0" t="n">
        <v>102</v>
      </c>
      <c r="F151" s="0" t="n">
        <f aca="false">E151-1+G151</f>
        <v>107</v>
      </c>
      <c r="G151" s="0" t="n">
        <v>6</v>
      </c>
      <c r="H151" s="6" t="s">
        <v>16</v>
      </c>
      <c r="I151" s="6" t="str">
        <f aca="false">CONCATENATE(CHAR(34),SUBSTITUTE(UPPER(LOWER(TRIM(D151)))," ","_"),CHAR(34),",")</f>
        <v>"SAID",</v>
      </c>
      <c r="J151" s="6" t="str">
        <f aca="false">CONCATENATE("@JsonProperty(",CHAR(34),SUBSTITUTE(UPPER(LOWER(TRIM(D151)))," ","_"),CHAR(34),")")</f>
        <v>@JsonProperty("SAID")</v>
      </c>
      <c r="K151" s="6" t="str">
        <f aca="false">CONCATENATE("@Size(max = ",G151,")")</f>
        <v>@Size(max = 6)</v>
      </c>
      <c r="L151" s="6" t="s">
        <v>17</v>
      </c>
      <c r="M151" s="6" t="str">
        <f aca="false">CONCATENATE("private ",IF(H151="A#","String",IF(H151="S#","BigDecimal",IF(H151="D#","Date","Integer")))," ",B151,";")</f>
        <v>private String said;</v>
      </c>
      <c r="N151" s="7" t="str">
        <f aca="false">CONCATENATE("//  @Field(offset=",E151,",length=",G151,",align=",IF(H151="A#","Align.LEFT,paddingChar = ' ')",CONCATENATE("Align.RIGHT,paddingChar = '0'",IF(H151="S#",", formatter=AmexSignedNumericFixedFormatter.class)",")"))),"        //  get",C151 )</f>
        <v>//  @Field(offset=102,length=6,align=Align.LEFT,paddingChar = ' ')        //  getSaid</v>
      </c>
    </row>
    <row r="152" customFormat="false" ht="15" hidden="false" customHeight="false" outlineLevel="0" collapsed="false">
      <c r="A152" s="5" t="n">
        <v>9</v>
      </c>
      <c r="B152" s="6" t="str">
        <f aca="false">REPLACE(C152,1,1,LOWER(LEFT(C152)))</f>
        <v>dataType</v>
      </c>
      <c r="C152" s="6" t="str">
        <f aca="false">SUBSTITUTE(PROPER(LOWER(D152))," ","")</f>
        <v>DataType</v>
      </c>
      <c r="D152" s="0" t="s">
        <v>8</v>
      </c>
      <c r="E152" s="0" t="n">
        <v>108</v>
      </c>
      <c r="F152" s="0" t="n">
        <f aca="false">E152-1+G152</f>
        <v>112</v>
      </c>
      <c r="G152" s="0" t="n">
        <v>5</v>
      </c>
      <c r="H152" s="6" t="s">
        <v>16</v>
      </c>
      <c r="I152" s="6" t="str">
        <f aca="false">CONCATENATE(CHAR(34),SUBSTITUTE(UPPER(LOWER(TRIM(D152)))," ","_"),CHAR(34),",")</f>
        <v>"DATA_TYPE",</v>
      </c>
      <c r="J152" s="6" t="str">
        <f aca="false">CONCATENATE("@JsonProperty(",CHAR(34),SUBSTITUTE(UPPER(LOWER(TRIM(D152)))," ","_"),CHAR(34),")")</f>
        <v>@JsonProperty("DATA_TYPE")</v>
      </c>
      <c r="K152" s="6" t="str">
        <f aca="false">CONCATENATE("@Size(max = ",G152,")")</f>
        <v>@Size(max = 5)</v>
      </c>
      <c r="L152" s="6" t="s">
        <v>17</v>
      </c>
      <c r="M152" s="6" t="str">
        <f aca="false">CONCATENATE("private ",IF(H152="A#","String",IF(H152="S#","BigDecimal",IF(H152="D#","Date","Integer")))," ",B152,";")</f>
        <v>private String dataType;</v>
      </c>
      <c r="N152" s="7" t="str">
        <f aca="false">CONCATENATE("//  @Field(offset=",E152,",length=",G152,",align=",IF(H152="A#","Align.LEFT,paddingChar = ' ')",CONCATENATE("Align.RIGHT,paddingChar = '0'",IF(H152="S#",", formatter=AmexSignedNumericFixedFormatter.class)",")"))),"        //  get",C152 )</f>
        <v>//  @Field(offset=108,length=5,align=Align.LEFT,paddingChar = ' ')        //  getDataType</v>
      </c>
    </row>
    <row r="153" customFormat="false" ht="15" hidden="false" customHeight="false" outlineLevel="0" collapsed="false">
      <c r="A153" s="5" t="n">
        <v>10</v>
      </c>
      <c r="B153" s="6" t="str">
        <f aca="false">REPLACE(C153,1,1,LOWER(LEFT(C153)))</f>
        <v>date</v>
      </c>
      <c r="C153" s="6" t="str">
        <f aca="false">SUBSTITUTE(PROPER(LOWER(D153))," ","")</f>
        <v>Date</v>
      </c>
      <c r="D153" s="0" t="s">
        <v>62</v>
      </c>
      <c r="E153" s="0" t="n">
        <v>113</v>
      </c>
      <c r="F153" s="0" t="n">
        <f aca="false">E153-1+G153</f>
        <v>119</v>
      </c>
      <c r="G153" s="0" t="n">
        <v>7</v>
      </c>
      <c r="H153" s="6" t="s">
        <v>16</v>
      </c>
      <c r="I153" s="6" t="str">
        <f aca="false">CONCATENATE(CHAR(34),SUBSTITUTE(UPPER(LOWER(TRIM(D153)))," ","_"),CHAR(34),",")</f>
        <v>"DATE",</v>
      </c>
      <c r="J153" s="6" t="str">
        <f aca="false">CONCATENATE("@JsonProperty(",CHAR(34),SUBSTITUTE(UPPER(LOWER(TRIM(D153)))," ","_"),CHAR(34),")")</f>
        <v>@JsonProperty("DATE")</v>
      </c>
      <c r="K153" s="6" t="str">
        <f aca="false">CONCATENATE("@Size(max = ",G153,")")</f>
        <v>@Size(max = 7)</v>
      </c>
      <c r="L153" s="6" t="s">
        <v>17</v>
      </c>
      <c r="M153" s="6" t="str">
        <f aca="false">CONCATENATE("private ",IF(H153="A#","String",IF(H153="S#","BigDecimal",IF(H153="D#","Date","Integer")))," ",B153,";")</f>
        <v>private String date;</v>
      </c>
      <c r="N153" s="7" t="str">
        <f aca="false">CONCATENATE("//  @Field(offset=",E153,",length=",G153,",align=",IF(H153="A#","Align.LEFT,paddingChar = ' ')",CONCATENATE("Align.RIGHT,paddingChar = '0'",IF(H153="S#",", formatter=AmexSignedNumericFixedFormatter.class)",")"))),"        //  get",C153 )</f>
        <v>//  @Field(offset=113,length=7,align=Align.LEFT,paddingChar = ' ')        //  getDate</v>
      </c>
    </row>
    <row r="154" customFormat="false" ht="15" hidden="false" customHeight="false" outlineLevel="0" collapsed="false">
      <c r="A154" s="5" t="n">
        <v>11</v>
      </c>
      <c r="B154" s="6" t="str">
        <f aca="false">REPLACE(C154,1,1,LOWER(LEFT(C154)))</f>
        <v>time</v>
      </c>
      <c r="C154" s="6" t="str">
        <f aca="false">SUBSTITUTE(PROPER(LOWER(D154))," ","")</f>
        <v>Time</v>
      </c>
      <c r="D154" s="0" t="s">
        <v>63</v>
      </c>
      <c r="E154" s="0" t="n">
        <v>120</v>
      </c>
      <c r="F154" s="0" t="n">
        <f aca="false">E154-1+G154</f>
        <v>126</v>
      </c>
      <c r="G154" s="0" t="n">
        <v>7</v>
      </c>
      <c r="H154" s="6" t="s">
        <v>16</v>
      </c>
      <c r="I154" s="6" t="str">
        <f aca="false">CONCATENATE(CHAR(34),SUBSTITUTE(UPPER(LOWER(TRIM(D154)))," ","_"),CHAR(34),",")</f>
        <v>"TIME",</v>
      </c>
      <c r="J154" s="6" t="str">
        <f aca="false">CONCATENATE("@JsonProperty(",CHAR(34),SUBSTITUTE(UPPER(LOWER(TRIM(D154)))," ","_"),CHAR(34),")")</f>
        <v>@JsonProperty("TIME")</v>
      </c>
      <c r="K154" s="6" t="str">
        <f aca="false">CONCATENATE("@Size(max = ",G154,")")</f>
        <v>@Size(max = 7)</v>
      </c>
      <c r="L154" s="6" t="s">
        <v>17</v>
      </c>
      <c r="M154" s="6" t="str">
        <f aca="false">CONCATENATE("private ",IF(H154="A#","String",IF(H154="S#","BigDecimal",IF(H154="D#","Date","Integer")))," ",B154,";")</f>
        <v>private String time;</v>
      </c>
      <c r="N154" s="7" t="str">
        <f aca="false">CONCATENATE("//  @Field(offset=",E154,",length=",G154,",align=",IF(H154="A#","Align.LEFT,paddingChar = ' ')",CONCATENATE("Align.RIGHT,paddingChar = '0'",IF(H154="S#",", formatter=AmexSignedNumericFixedFormatter.class)",")"))),"        //  get",C154 )</f>
        <v>//  @Field(offset=120,length=7,align=Align.LEFT,paddingChar = ' ')        //  getTime</v>
      </c>
    </row>
    <row r="155" customFormat="false" ht="15" hidden="false" customHeight="false" outlineLevel="0" collapsed="false">
      <c r="A155" s="5" t="n">
        <v>12</v>
      </c>
      <c r="B155" s="6" t="str">
        <f aca="false">REPLACE(C155,1,1,LOWER(LEFT(C155)))</f>
        <v>starsFileSequenceNb</v>
      </c>
      <c r="C155" s="6" t="str">
        <f aca="false">SUBSTITUTE(PROPER(LOWER(D155))," ","")</f>
        <v>StarsFileSequenceNb</v>
      </c>
      <c r="D155" s="0" t="s">
        <v>64</v>
      </c>
      <c r="E155" s="0" t="n">
        <v>127</v>
      </c>
      <c r="F155" s="0" t="n">
        <f aca="false">E155-1+G155</f>
        <v>129</v>
      </c>
      <c r="G155" s="0" t="n">
        <v>3</v>
      </c>
      <c r="H155" s="6" t="s">
        <v>16</v>
      </c>
      <c r="I155" s="6" t="str">
        <f aca="false">CONCATENATE(CHAR(34),SUBSTITUTE(UPPER(LOWER(TRIM(D155)))," ","_"),CHAR(34),",")</f>
        <v>"STARS_FILE_SEQUENCE_NB",</v>
      </c>
      <c r="J155" s="6" t="str">
        <f aca="false">CONCATENATE("@JsonProperty(",CHAR(34),SUBSTITUTE(UPPER(LOWER(TRIM(D155)))," ","_"),CHAR(34),")")</f>
        <v>@JsonProperty("STARS_FILE_SEQUENCE_NB")</v>
      </c>
      <c r="K155" s="6" t="str">
        <f aca="false">CONCATENATE("@Size(max = ",G155,")")</f>
        <v>@Size(max = 3)</v>
      </c>
      <c r="L155" s="6" t="s">
        <v>17</v>
      </c>
      <c r="M155" s="6" t="str">
        <f aca="false">CONCATENATE("private ",IF(H155="A#","String",IF(H155="S#","BigDecimal",IF(H155="D#","Date","Integer")))," ",B155,";")</f>
        <v>private String starsFileSequenceNb;</v>
      </c>
      <c r="N155" s="7" t="str">
        <f aca="false">CONCATENATE("//  @Field(offset=",E155,",length=",G155,",align=",IF(H155="A#","Align.LEFT,paddingChar = ' ')",CONCATENATE("Align.RIGHT,paddingChar = '0'",IF(H155="S#",", formatter=AmexSignedNumericFixedFormatter.class)",")"))),"        //  get",C155 )</f>
        <v>//  @Field(offset=127,length=3,align=Align.LEFT,paddingChar = ' ')        //  getStarsFileSequenceNb</v>
      </c>
    </row>
  </sheetData>
  <mergeCells count="6">
    <mergeCell ref="A1:N1"/>
    <mergeCell ref="A41:N41"/>
    <mergeCell ref="A55:N55"/>
    <mergeCell ref="A86:N86"/>
    <mergeCell ref="A128:N128"/>
    <mergeCell ref="A142:N1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2017-12-10T14:20:32Z</dcterms:created>
  <dc:creator/>
  <dc:description/>
  <dc:language>en-US</dc:language>
  <cp:lastModifiedBy/>
  <dcterms:modified xsi:type="dcterms:W3CDTF">2017-12-10T23:24:53Z</dcterms:modified>
  <cp:revision>1</cp:revision>
  <dc:subject/>
  <dc:title/>
</cp:coreProperties>
</file>