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"/>
    </mc:Choice>
  </mc:AlternateContent>
  <xr:revisionPtr revIDLastSave="0" documentId="13_ncr:1_{90411D4A-288D-C64D-A76B-911B5CEEBE0D}" xr6:coauthVersionLast="47" xr6:coauthVersionMax="47" xr10:uidLastSave="{00000000-0000-0000-0000-000000000000}"/>
  <bookViews>
    <workbookView xWindow="0" yWindow="0" windowWidth="51200" windowHeight="28800" xr2:uid="{1CB36871-664F-F646-BAEA-9383B7E2C053}"/>
  </bookViews>
  <sheets>
    <sheet name="selected patients" sheetId="2" r:id="rId1"/>
    <sheet name="all patie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F172" i="2" l="1"/>
  <c r="BD171" i="2"/>
  <c r="BE171" i="2" s="1"/>
  <c r="BF171" i="2" s="1"/>
  <c r="BF170" i="2"/>
  <c r="BD170" i="2"/>
  <c r="BD169" i="2"/>
  <c r="BE169" i="2" s="1"/>
  <c r="BF169" i="2" s="1"/>
  <c r="BD168" i="2"/>
  <c r="BE168" i="2" s="1"/>
  <c r="BF168" i="2" s="1"/>
  <c r="BD167" i="2"/>
  <c r="BE167" i="2" s="1"/>
  <c r="BF167" i="2" s="1"/>
  <c r="BD166" i="2"/>
  <c r="BE166" i="2" s="1"/>
  <c r="BF166" i="2" s="1"/>
  <c r="BF165" i="2"/>
  <c r="BD165" i="2"/>
  <c r="BD164" i="2"/>
  <c r="BE164" i="2" s="1"/>
  <c r="BF164" i="2" s="1"/>
  <c r="BD163" i="2"/>
  <c r="BE163" i="2" s="1"/>
  <c r="BF163" i="2" s="1"/>
  <c r="BD162" i="2"/>
  <c r="BE162" i="2" s="1"/>
  <c r="BF162" i="2" s="1"/>
  <c r="BD161" i="2"/>
  <c r="BE161" i="2" s="1"/>
  <c r="BF161" i="2" s="1"/>
  <c r="BD160" i="2"/>
  <c r="BE160" i="2" s="1"/>
  <c r="BF160" i="2" s="1"/>
  <c r="BE159" i="2"/>
  <c r="BF159" i="2" s="1"/>
  <c r="BD159" i="2"/>
  <c r="BD158" i="2"/>
  <c r="BE158" i="2" s="1"/>
  <c r="BF158" i="2" s="1"/>
  <c r="BD157" i="2"/>
  <c r="BE157" i="2" s="1"/>
  <c r="BF157" i="2" s="1"/>
  <c r="BD156" i="2"/>
  <c r="BE156" i="2" s="1"/>
  <c r="BF156" i="2" s="1"/>
  <c r="BD155" i="2"/>
  <c r="BE155" i="2" s="1"/>
  <c r="BF155" i="2" s="1"/>
  <c r="BD154" i="2"/>
  <c r="BE154" i="2" s="1"/>
  <c r="BF154" i="2" s="1"/>
  <c r="BD153" i="2"/>
  <c r="BE153" i="2" s="1"/>
  <c r="BF153" i="2" s="1"/>
  <c r="BD152" i="2"/>
  <c r="BE152" i="2" s="1"/>
  <c r="BF152" i="2" s="1"/>
  <c r="BD151" i="2"/>
  <c r="BE151" i="2" s="1"/>
  <c r="BF151" i="2" s="1"/>
  <c r="BD150" i="2"/>
  <c r="BE150" i="2" s="1"/>
  <c r="BF150" i="2" s="1"/>
  <c r="BD149" i="2"/>
  <c r="BE149" i="2" s="1"/>
  <c r="BF149" i="2" s="1"/>
  <c r="BD148" i="2"/>
  <c r="BE148" i="2" s="1"/>
  <c r="BF148" i="2" s="1"/>
  <c r="BD147" i="2"/>
  <c r="BE147" i="2" s="1"/>
  <c r="BF147" i="2" s="1"/>
  <c r="BD146" i="2"/>
  <c r="BE146" i="2" s="1"/>
  <c r="BF146" i="2" s="1"/>
  <c r="BD145" i="2"/>
  <c r="BE145" i="2" s="1"/>
  <c r="BF145" i="2" s="1"/>
  <c r="BD144" i="2"/>
  <c r="BE144" i="2" s="1"/>
  <c r="BF144" i="2" s="1"/>
  <c r="BD143" i="2"/>
  <c r="BE143" i="2" s="1"/>
  <c r="BF143" i="2" s="1"/>
  <c r="BD142" i="2"/>
  <c r="BE142" i="2" s="1"/>
  <c r="BF142" i="2" s="1"/>
  <c r="BF141" i="2"/>
  <c r="BD141" i="2"/>
  <c r="BF140" i="2"/>
  <c r="BD140" i="2"/>
  <c r="BD139" i="2"/>
  <c r="BE139" i="2" s="1"/>
  <c r="BF139" i="2" s="1"/>
  <c r="BD138" i="2"/>
  <c r="BE138" i="2" s="1"/>
  <c r="BF138" i="2" s="1"/>
  <c r="BD137" i="2"/>
  <c r="BE137" i="2" s="1"/>
  <c r="BF137" i="2" s="1"/>
  <c r="BE136" i="2"/>
  <c r="BF136" i="2" s="1"/>
  <c r="BD136" i="2"/>
  <c r="BD135" i="2"/>
  <c r="BE135" i="2" s="1"/>
  <c r="BF135" i="2" s="1"/>
  <c r="BD134" i="2"/>
  <c r="BE134" i="2" s="1"/>
  <c r="BF134" i="2" s="1"/>
  <c r="BF133" i="2"/>
  <c r="BD133" i="2"/>
  <c r="BD132" i="2"/>
  <c r="BE132" i="2" s="1"/>
  <c r="BF132" i="2" s="1"/>
  <c r="BD131" i="2"/>
  <c r="BE131" i="2" s="1"/>
  <c r="BF131" i="2" s="1"/>
  <c r="BD130" i="2"/>
  <c r="BE130" i="2" s="1"/>
  <c r="BF130" i="2" s="1"/>
  <c r="BD129" i="2"/>
  <c r="BE129" i="2" s="1"/>
  <c r="BF129" i="2" s="1"/>
  <c r="BF128" i="2"/>
  <c r="BD128" i="2"/>
  <c r="BD127" i="2"/>
  <c r="BE127" i="2" s="1"/>
  <c r="BF127" i="2" s="1"/>
  <c r="BD126" i="2"/>
  <c r="BE126" i="2" s="1"/>
  <c r="BF126" i="2" s="1"/>
  <c r="BD125" i="2"/>
  <c r="BE125" i="2" s="1"/>
  <c r="BF125" i="2" s="1"/>
  <c r="BD124" i="2"/>
  <c r="BE124" i="2" s="1"/>
  <c r="BF124" i="2" s="1"/>
  <c r="BD123" i="2"/>
  <c r="BE123" i="2" s="1"/>
  <c r="BF123" i="2" s="1"/>
  <c r="BD122" i="2"/>
  <c r="BE122" i="2" s="1"/>
  <c r="BF122" i="2" s="1"/>
  <c r="BD121" i="2"/>
  <c r="BE121" i="2" s="1"/>
  <c r="BF121" i="2" s="1"/>
  <c r="BD120" i="2"/>
  <c r="BE120" i="2" s="1"/>
  <c r="BF120" i="2" s="1"/>
  <c r="BD119" i="2"/>
  <c r="BE119" i="2" s="1"/>
  <c r="BF119" i="2" s="1"/>
  <c r="BD118" i="2"/>
  <c r="BE118" i="2" s="1"/>
  <c r="BF118" i="2" s="1"/>
  <c r="BF117" i="2"/>
  <c r="BD117" i="2"/>
  <c r="BD116" i="2"/>
  <c r="BE116" i="2" s="1"/>
  <c r="BF116" i="2" s="1"/>
  <c r="BF115" i="2"/>
  <c r="BD115" i="2"/>
  <c r="BD114" i="2"/>
  <c r="BE114" i="2" s="1"/>
  <c r="BF114" i="2" s="1"/>
  <c r="BD113" i="2"/>
  <c r="BE113" i="2" s="1"/>
  <c r="BF113" i="2" s="1"/>
  <c r="BD112" i="2"/>
  <c r="BE112" i="2" s="1"/>
  <c r="BF112" i="2" s="1"/>
  <c r="BF111" i="2"/>
  <c r="BD111" i="2"/>
  <c r="BD110" i="2"/>
  <c r="BE110" i="2" s="1"/>
  <c r="BF110" i="2" s="1"/>
  <c r="AX109" i="2"/>
  <c r="AY109" i="2" s="1"/>
  <c r="AZ109" i="2" s="1"/>
  <c r="AX108" i="2"/>
  <c r="AY108" i="2" s="1"/>
  <c r="AZ108" i="2" s="1"/>
  <c r="AX107" i="2"/>
  <c r="AY107" i="2" s="1"/>
  <c r="AZ107" i="2" s="1"/>
  <c r="AY106" i="2"/>
  <c r="AZ106" i="2" s="1"/>
  <c r="AX106" i="2"/>
  <c r="AX105" i="2"/>
  <c r="AY105" i="2" s="1"/>
  <c r="AZ105" i="2" s="1"/>
  <c r="AX104" i="2"/>
  <c r="AY104" i="2" s="1"/>
  <c r="AZ104" i="2" s="1"/>
  <c r="AX103" i="2"/>
  <c r="AY103" i="2" s="1"/>
  <c r="AZ103" i="2" s="1"/>
  <c r="AX102" i="2"/>
  <c r="AY102" i="2" s="1"/>
  <c r="AZ102" i="2" s="1"/>
  <c r="AX101" i="2"/>
  <c r="AY101" i="2" s="1"/>
  <c r="AZ101" i="2" s="1"/>
  <c r="AX100" i="2"/>
  <c r="AY100" i="2" s="1"/>
  <c r="AZ100" i="2" s="1"/>
  <c r="AZ99" i="2"/>
  <c r="AX99" i="2"/>
  <c r="AX98" i="2"/>
  <c r="AY98" i="2" s="1"/>
  <c r="AZ98" i="2" s="1"/>
  <c r="AZ97" i="2"/>
  <c r="AX97" i="2"/>
  <c r="AX96" i="2"/>
  <c r="AY96" i="2" s="1"/>
  <c r="AZ96" i="2" s="1"/>
  <c r="AX95" i="2"/>
  <c r="AY95" i="2" s="1"/>
  <c r="AZ95" i="2" s="1"/>
  <c r="AX94" i="2"/>
  <c r="AY94" i="2" s="1"/>
  <c r="AZ94" i="2" s="1"/>
  <c r="AX93" i="2"/>
  <c r="AY93" i="2" s="1"/>
  <c r="AZ93" i="2" s="1"/>
  <c r="AX92" i="2"/>
  <c r="AY92" i="2" s="1"/>
  <c r="AZ92" i="2" s="1"/>
  <c r="AX91" i="2"/>
  <c r="AY91" i="2" s="1"/>
  <c r="AZ91" i="2" s="1"/>
  <c r="AX90" i="2"/>
  <c r="AY90" i="2" s="1"/>
  <c r="AZ90" i="2" s="1"/>
  <c r="AY89" i="2"/>
  <c r="AZ89" i="2" s="1"/>
  <c r="AX89" i="2"/>
  <c r="AX88" i="2"/>
  <c r="AY88" i="2" s="1"/>
  <c r="AZ88" i="2" s="1"/>
  <c r="AX87" i="2"/>
  <c r="AY87" i="2" s="1"/>
  <c r="AZ87" i="2" s="1"/>
  <c r="AX86" i="2"/>
  <c r="AY86" i="2" s="1"/>
  <c r="AZ86" i="2" s="1"/>
  <c r="AX85" i="2"/>
  <c r="AY85" i="2" s="1"/>
  <c r="AZ85" i="2" s="1"/>
  <c r="AY84" i="2"/>
  <c r="AZ84" i="2" s="1"/>
  <c r="AX84" i="2"/>
  <c r="AX83" i="2"/>
  <c r="AY83" i="2" s="1"/>
  <c r="AZ83" i="2" s="1"/>
  <c r="AX82" i="2"/>
  <c r="AY82" i="2" s="1"/>
  <c r="AZ82" i="2" s="1"/>
  <c r="AX81" i="2"/>
  <c r="AY81" i="2" s="1"/>
  <c r="AZ81" i="2" s="1"/>
  <c r="AX80" i="2"/>
  <c r="AY80" i="2" s="1"/>
  <c r="AZ80" i="2" s="1"/>
  <c r="AX79" i="2"/>
  <c r="AY79" i="2" s="1"/>
  <c r="AZ79" i="2" s="1"/>
  <c r="AX78" i="2"/>
  <c r="AY78" i="2" s="1"/>
  <c r="AZ78" i="2" s="1"/>
  <c r="AX77" i="2"/>
  <c r="AY77" i="2" s="1"/>
  <c r="AZ77" i="2" s="1"/>
  <c r="AX76" i="2"/>
  <c r="AY76" i="2" s="1"/>
  <c r="AZ76" i="2" s="1"/>
  <c r="AX75" i="2"/>
  <c r="AY75" i="2" s="1"/>
  <c r="AZ75" i="2" s="1"/>
  <c r="AX74" i="2"/>
  <c r="AY74" i="2" s="1"/>
  <c r="AZ74" i="2" s="1"/>
  <c r="AY73" i="2"/>
  <c r="AZ73" i="2" s="1"/>
  <c r="AX73" i="2"/>
  <c r="AX72" i="2"/>
  <c r="AY72" i="2" s="1"/>
  <c r="AZ72" i="2" s="1"/>
  <c r="AX71" i="2"/>
  <c r="AY71" i="2" s="1"/>
  <c r="AZ71" i="2" s="1"/>
  <c r="AX70" i="2"/>
  <c r="AY70" i="2" s="1"/>
  <c r="AZ70" i="2" s="1"/>
  <c r="AX69" i="2"/>
  <c r="AY69" i="2" s="1"/>
  <c r="AZ69" i="2" s="1"/>
  <c r="AY68" i="2"/>
  <c r="AZ68" i="2" s="1"/>
  <c r="AX68" i="2"/>
  <c r="AZ67" i="2"/>
  <c r="AX67" i="2"/>
  <c r="AX66" i="2"/>
  <c r="AY66" i="2" s="1"/>
  <c r="AZ66" i="2" s="1"/>
  <c r="AX65" i="2"/>
  <c r="AY65" i="2" s="1"/>
  <c r="AZ65" i="2" s="1"/>
  <c r="AX64" i="2"/>
  <c r="AY64" i="2" s="1"/>
  <c r="AZ64" i="2" s="1"/>
  <c r="AZ63" i="2"/>
  <c r="AX63" i="2"/>
  <c r="AZ62" i="2"/>
  <c r="AX62" i="2"/>
  <c r="AX61" i="2"/>
  <c r="AY61" i="2" s="1"/>
  <c r="AZ61" i="2" s="1"/>
  <c r="AX60" i="2"/>
  <c r="AY60" i="2" s="1"/>
  <c r="AZ60" i="2" s="1"/>
  <c r="AX59" i="2"/>
  <c r="AY59" i="2" s="1"/>
  <c r="AZ59" i="2" s="1"/>
  <c r="AX58" i="2"/>
  <c r="AY58" i="2" s="1"/>
  <c r="AZ58" i="2" s="1"/>
  <c r="AX57" i="2"/>
  <c r="AY57" i="2" s="1"/>
  <c r="AZ57" i="2" s="1"/>
  <c r="AY56" i="2"/>
  <c r="AZ56" i="2" s="1"/>
  <c r="AX56" i="2"/>
  <c r="AX55" i="2"/>
  <c r="AY55" i="2" s="1"/>
  <c r="AZ55" i="2" s="1"/>
  <c r="AX54" i="2"/>
  <c r="AY54" i="2" s="1"/>
  <c r="AZ54" i="2" s="1"/>
  <c r="AX53" i="2"/>
  <c r="AY53" i="2" s="1"/>
  <c r="AZ53" i="2" s="1"/>
  <c r="AX52" i="2"/>
  <c r="AY52" i="2" s="1"/>
  <c r="AZ52" i="2" s="1"/>
  <c r="AX51" i="2"/>
  <c r="AY51" i="2" s="1"/>
  <c r="AZ51" i="2" s="1"/>
  <c r="AX50" i="2"/>
  <c r="AY50" i="2" s="1"/>
  <c r="AZ50" i="2" s="1"/>
  <c r="AX49" i="2"/>
  <c r="AY49" i="2" s="1"/>
  <c r="AZ49" i="2" s="1"/>
  <c r="AX48" i="2"/>
  <c r="AY48" i="2" s="1"/>
  <c r="AZ48" i="2" s="1"/>
  <c r="AX47" i="2"/>
  <c r="AY47" i="2" s="1"/>
  <c r="AZ47" i="2" s="1"/>
  <c r="AX46" i="2"/>
  <c r="AY46" i="2" s="1"/>
  <c r="AZ46" i="2" s="1"/>
  <c r="AX45" i="2"/>
  <c r="AY45" i="2" s="1"/>
  <c r="AZ45" i="2" s="1"/>
  <c r="AX44" i="2"/>
  <c r="AY44" i="2" s="1"/>
  <c r="AZ44" i="2" s="1"/>
  <c r="AX43" i="2"/>
  <c r="AY43" i="2" s="1"/>
  <c r="AZ43" i="2" s="1"/>
  <c r="AX42" i="2"/>
  <c r="AY42" i="2" s="1"/>
  <c r="AZ42" i="2" s="1"/>
  <c r="AZ41" i="2"/>
  <c r="AX41" i="2"/>
  <c r="AX40" i="2"/>
  <c r="AY40" i="2" s="1"/>
  <c r="AZ40" i="2" s="1"/>
  <c r="AX39" i="2"/>
  <c r="AY39" i="2" s="1"/>
  <c r="AZ39" i="2" s="1"/>
  <c r="AX38" i="2"/>
  <c r="AY38" i="2" s="1"/>
  <c r="AZ38" i="2" s="1"/>
  <c r="AX37" i="2"/>
  <c r="AY37" i="2" s="1"/>
  <c r="AZ37" i="2" s="1"/>
  <c r="AZ36" i="2"/>
  <c r="AX36" i="2"/>
  <c r="AX35" i="2"/>
  <c r="AY35" i="2" s="1"/>
  <c r="AZ35" i="2" s="1"/>
  <c r="AX34" i="2"/>
  <c r="AY34" i="2" s="1"/>
  <c r="AZ34" i="2" s="1"/>
  <c r="AX33" i="2"/>
  <c r="AY33" i="2" s="1"/>
  <c r="AZ33" i="2" s="1"/>
  <c r="AX32" i="2"/>
  <c r="AY32" i="2" s="1"/>
  <c r="AZ32" i="2" s="1"/>
  <c r="AX31" i="2"/>
  <c r="AY31" i="2" s="1"/>
  <c r="AZ31" i="2" s="1"/>
  <c r="AX30" i="2"/>
  <c r="AY30" i="2" s="1"/>
  <c r="AZ30" i="2" s="1"/>
  <c r="AX29" i="2"/>
  <c r="AY29" i="2" s="1"/>
  <c r="AZ29" i="2" s="1"/>
  <c r="AX28" i="2"/>
  <c r="AY28" i="2" s="1"/>
  <c r="AZ28" i="2" s="1"/>
  <c r="AX27" i="2"/>
  <c r="AY27" i="2" s="1"/>
  <c r="AZ27" i="2" s="1"/>
  <c r="AZ26" i="2"/>
  <c r="AX26" i="2"/>
  <c r="AX25" i="2"/>
  <c r="AY25" i="2" s="1"/>
  <c r="AZ25" i="2" s="1"/>
  <c r="AX24" i="2"/>
  <c r="AY24" i="2" s="1"/>
  <c r="AZ24" i="2" s="1"/>
  <c r="AZ23" i="2"/>
  <c r="AY23" i="2"/>
  <c r="AX23" i="2"/>
  <c r="AZ22" i="2"/>
  <c r="AX22" i="2"/>
  <c r="AX21" i="2"/>
  <c r="AY21" i="2" s="1"/>
  <c r="AZ21" i="2" s="1"/>
  <c r="AX20" i="2"/>
  <c r="AY20" i="2" s="1"/>
  <c r="AZ20" i="2" s="1"/>
  <c r="AZ19" i="2"/>
  <c r="AX19" i="2"/>
  <c r="AX18" i="2"/>
  <c r="AY18" i="2" s="1"/>
  <c r="AZ18" i="2" s="1"/>
  <c r="AX17" i="2"/>
  <c r="AY17" i="2" s="1"/>
  <c r="AZ17" i="2" s="1"/>
  <c r="AX16" i="2"/>
  <c r="AY16" i="2" s="1"/>
  <c r="AZ16" i="2" s="1"/>
  <c r="AX15" i="2"/>
  <c r="AY15" i="2" s="1"/>
  <c r="AZ15" i="2" s="1"/>
  <c r="AZ14" i="2"/>
  <c r="AX14" i="2"/>
  <c r="AX13" i="2"/>
  <c r="AY13" i="2" s="1"/>
  <c r="AZ13" i="2" s="1"/>
  <c r="AX12" i="2"/>
  <c r="AY12" i="2" s="1"/>
  <c r="AZ12" i="2" s="1"/>
  <c r="AX11" i="2"/>
  <c r="AY11" i="2" s="1"/>
  <c r="AZ11" i="2" s="1"/>
  <c r="AX10" i="2"/>
  <c r="AY10" i="2" s="1"/>
  <c r="AZ10" i="2" s="1"/>
  <c r="AX9" i="2"/>
  <c r="AY9" i="2" s="1"/>
  <c r="AZ9" i="2" s="1"/>
  <c r="AX8" i="2"/>
  <c r="AY8" i="2" s="1"/>
  <c r="AZ8" i="2" s="1"/>
  <c r="AZ7" i="2"/>
  <c r="AX7" i="2"/>
  <c r="AX6" i="2"/>
  <c r="AY6" i="2" s="1"/>
  <c r="AZ6" i="2" s="1"/>
  <c r="AX5" i="2"/>
  <c r="AY5" i="2" s="1"/>
  <c r="AZ5" i="2" s="1"/>
  <c r="AX4" i="2"/>
  <c r="AY4" i="2" s="1"/>
  <c r="AZ4" i="2" s="1"/>
  <c r="AY3" i="2"/>
  <c r="AZ3" i="2" s="1"/>
  <c r="AX3" i="2"/>
  <c r="AX2" i="2"/>
  <c r="AY2" i="2" s="1"/>
  <c r="AZ2" i="2" s="1"/>
  <c r="BF117" i="1"/>
  <c r="BF111" i="1"/>
  <c r="BF115" i="1"/>
  <c r="BF134" i="1"/>
  <c r="BF141" i="1"/>
  <c r="BF142" i="1"/>
  <c r="BF166" i="1"/>
  <c r="BF171" i="1"/>
  <c r="BF173" i="1"/>
  <c r="AZ7" i="1"/>
  <c r="AZ9" i="1"/>
  <c r="AZ10" i="1"/>
  <c r="AZ11" i="1"/>
  <c r="AZ14" i="1"/>
  <c r="AZ16" i="1"/>
  <c r="AZ19" i="1"/>
  <c r="AZ22" i="1"/>
  <c r="AZ26" i="1"/>
  <c r="AZ36" i="1"/>
  <c r="AZ62" i="1"/>
  <c r="AZ63" i="1"/>
  <c r="AZ67" i="1"/>
  <c r="AZ73" i="1"/>
  <c r="AZ74" i="1"/>
  <c r="AZ97" i="1"/>
  <c r="AZ99" i="1"/>
  <c r="AZ105" i="1"/>
  <c r="AZ106" i="1"/>
  <c r="BD111" i="1"/>
  <c r="BD112" i="1"/>
  <c r="BE112" i="1" s="1"/>
  <c r="BF112" i="1" s="1"/>
  <c r="BD113" i="1"/>
  <c r="BE113" i="1" s="1"/>
  <c r="BF113" i="1" s="1"/>
  <c r="BD114" i="1"/>
  <c r="BE114" i="1" s="1"/>
  <c r="BF114" i="1" s="1"/>
  <c r="BD115" i="1"/>
  <c r="BD116" i="1"/>
  <c r="BE116" i="1" s="1"/>
  <c r="BF116" i="1" s="1"/>
  <c r="BD117" i="1"/>
  <c r="BD118" i="1"/>
  <c r="BE118" i="1" s="1"/>
  <c r="BF118" i="1" s="1"/>
  <c r="BD119" i="1"/>
  <c r="BE119" i="1" s="1"/>
  <c r="BF119" i="1" s="1"/>
  <c r="BD120" i="1"/>
  <c r="BE120" i="1" s="1"/>
  <c r="BF120" i="1" s="1"/>
  <c r="BD121" i="1"/>
  <c r="BE121" i="1" s="1"/>
  <c r="BF121" i="1" s="1"/>
  <c r="BD122" i="1"/>
  <c r="BE122" i="1" s="1"/>
  <c r="BF122" i="1" s="1"/>
  <c r="BD123" i="1"/>
  <c r="BE123" i="1" s="1"/>
  <c r="BF123" i="1" s="1"/>
  <c r="BD124" i="1"/>
  <c r="BE124" i="1" s="1"/>
  <c r="BF124" i="1" s="1"/>
  <c r="BD125" i="1"/>
  <c r="BE125" i="1" s="1"/>
  <c r="BF125" i="1" s="1"/>
  <c r="BD126" i="1"/>
  <c r="BE126" i="1" s="1"/>
  <c r="BF126" i="1" s="1"/>
  <c r="BD127" i="1"/>
  <c r="BE127" i="1" s="1"/>
  <c r="BF127" i="1" s="1"/>
  <c r="BD128" i="1"/>
  <c r="BE128" i="1" s="1"/>
  <c r="BF128" i="1" s="1"/>
  <c r="BD129" i="1"/>
  <c r="BF129" i="1" s="1"/>
  <c r="BD130" i="1"/>
  <c r="BE130" i="1" s="1"/>
  <c r="BF130" i="1" s="1"/>
  <c r="BD131" i="1"/>
  <c r="BE131" i="1" s="1"/>
  <c r="BF131" i="1" s="1"/>
  <c r="BD132" i="1"/>
  <c r="BE132" i="1" s="1"/>
  <c r="BF132" i="1" s="1"/>
  <c r="BD133" i="1"/>
  <c r="BE133" i="1" s="1"/>
  <c r="BF133" i="1" s="1"/>
  <c r="BD134" i="1"/>
  <c r="BD135" i="1"/>
  <c r="BE135" i="1" s="1"/>
  <c r="BF135" i="1" s="1"/>
  <c r="BD136" i="1"/>
  <c r="BE136" i="1" s="1"/>
  <c r="BF136" i="1" s="1"/>
  <c r="BD137" i="1"/>
  <c r="BE137" i="1" s="1"/>
  <c r="BF137" i="1" s="1"/>
  <c r="BD138" i="1"/>
  <c r="BE138" i="1" s="1"/>
  <c r="BF138" i="1" s="1"/>
  <c r="BD139" i="1"/>
  <c r="BE139" i="1" s="1"/>
  <c r="BF139" i="1" s="1"/>
  <c r="BD140" i="1"/>
  <c r="BE140" i="1" s="1"/>
  <c r="BF140" i="1" s="1"/>
  <c r="BD141" i="1"/>
  <c r="BD142" i="1"/>
  <c r="BD143" i="1"/>
  <c r="BE143" i="1" s="1"/>
  <c r="BF143" i="1" s="1"/>
  <c r="BD144" i="1"/>
  <c r="BE144" i="1" s="1"/>
  <c r="BF144" i="1" s="1"/>
  <c r="BD145" i="1"/>
  <c r="BE145" i="1" s="1"/>
  <c r="BF145" i="1" s="1"/>
  <c r="BD146" i="1"/>
  <c r="BE146" i="1" s="1"/>
  <c r="BF146" i="1" s="1"/>
  <c r="BD147" i="1"/>
  <c r="BE147" i="1" s="1"/>
  <c r="BF147" i="1" s="1"/>
  <c r="BD148" i="1"/>
  <c r="BE148" i="1" s="1"/>
  <c r="BF148" i="1" s="1"/>
  <c r="BD149" i="1"/>
  <c r="BE149" i="1" s="1"/>
  <c r="BF149" i="1" s="1"/>
  <c r="BD150" i="1"/>
  <c r="BE150" i="1" s="1"/>
  <c r="BF150" i="1" s="1"/>
  <c r="BD151" i="1"/>
  <c r="BE151" i="1" s="1"/>
  <c r="BF151" i="1" s="1"/>
  <c r="BD152" i="1"/>
  <c r="BE152" i="1" s="1"/>
  <c r="BF152" i="1" s="1"/>
  <c r="BD153" i="1"/>
  <c r="BE153" i="1" s="1"/>
  <c r="BF153" i="1" s="1"/>
  <c r="BD154" i="1"/>
  <c r="BE154" i="1" s="1"/>
  <c r="BF154" i="1" s="1"/>
  <c r="BD155" i="1"/>
  <c r="BE155" i="1" s="1"/>
  <c r="BF155" i="1" s="1"/>
  <c r="BD156" i="1"/>
  <c r="BE156" i="1" s="1"/>
  <c r="BF156" i="1" s="1"/>
  <c r="BD157" i="1"/>
  <c r="BE157" i="1" s="1"/>
  <c r="BF157" i="1" s="1"/>
  <c r="BD158" i="1"/>
  <c r="BE158" i="1" s="1"/>
  <c r="BF158" i="1" s="1"/>
  <c r="BD159" i="1"/>
  <c r="BE159" i="1" s="1"/>
  <c r="BF159" i="1" s="1"/>
  <c r="BD160" i="1"/>
  <c r="BE160" i="1" s="1"/>
  <c r="BF160" i="1" s="1"/>
  <c r="BD161" i="1"/>
  <c r="BE161" i="1" s="1"/>
  <c r="BF161" i="1" s="1"/>
  <c r="BD162" i="1"/>
  <c r="BE162" i="1" s="1"/>
  <c r="BF162" i="1" s="1"/>
  <c r="BD163" i="1"/>
  <c r="BE163" i="1" s="1"/>
  <c r="BF163" i="1" s="1"/>
  <c r="BD164" i="1"/>
  <c r="BE164" i="1" s="1"/>
  <c r="BF164" i="1" s="1"/>
  <c r="BD165" i="1"/>
  <c r="BE165" i="1" s="1"/>
  <c r="BF165" i="1" s="1"/>
  <c r="BD166" i="1"/>
  <c r="BD167" i="1"/>
  <c r="BE167" i="1" s="1"/>
  <c r="BF167" i="1" s="1"/>
  <c r="BD168" i="1"/>
  <c r="BE168" i="1" s="1"/>
  <c r="BF168" i="1" s="1"/>
  <c r="BD169" i="1"/>
  <c r="BE169" i="1" s="1"/>
  <c r="BF169" i="1" s="1"/>
  <c r="BD170" i="1"/>
  <c r="BE170" i="1" s="1"/>
  <c r="BF170" i="1" s="1"/>
  <c r="BD171" i="1"/>
  <c r="BD172" i="1"/>
  <c r="BE172" i="1" s="1"/>
  <c r="BF172" i="1" s="1"/>
  <c r="BD110" i="1"/>
  <c r="BE110" i="1" s="1"/>
  <c r="BF110" i="1" s="1"/>
  <c r="AX109" i="1"/>
  <c r="AY109" i="1" s="1"/>
  <c r="AZ109" i="1" s="1"/>
  <c r="AX3" i="1"/>
  <c r="AY3" i="1" s="1"/>
  <c r="AZ3" i="1" s="1"/>
  <c r="AX4" i="1"/>
  <c r="AY4" i="1" s="1"/>
  <c r="AZ4" i="1" s="1"/>
  <c r="AX5" i="1"/>
  <c r="AY5" i="1" s="1"/>
  <c r="AZ5" i="1" s="1"/>
  <c r="AX6" i="1"/>
  <c r="AY6" i="1" s="1"/>
  <c r="AZ6" i="1" s="1"/>
  <c r="AX7" i="1"/>
  <c r="AX8" i="1"/>
  <c r="AY8" i="1" s="1"/>
  <c r="AZ8" i="1" s="1"/>
  <c r="AX9" i="1"/>
  <c r="AY9" i="1" s="1"/>
  <c r="AX10" i="1"/>
  <c r="AY10" i="1" s="1"/>
  <c r="AX11" i="1"/>
  <c r="AY11" i="1" s="1"/>
  <c r="AX12" i="1"/>
  <c r="AY12" i="1" s="1"/>
  <c r="AZ12" i="1" s="1"/>
  <c r="AX13" i="1"/>
  <c r="AY13" i="1" s="1"/>
  <c r="AZ13" i="1" s="1"/>
  <c r="AX14" i="1"/>
  <c r="AX15" i="1"/>
  <c r="AY15" i="1" s="1"/>
  <c r="AZ15" i="1" s="1"/>
  <c r="AX16" i="1"/>
  <c r="AY16" i="1" s="1"/>
  <c r="AX17" i="1"/>
  <c r="AY17" i="1" s="1"/>
  <c r="AZ17" i="1" s="1"/>
  <c r="AX18" i="1"/>
  <c r="AY18" i="1" s="1"/>
  <c r="AZ18" i="1" s="1"/>
  <c r="AX19" i="1"/>
  <c r="AX20" i="1"/>
  <c r="AY20" i="1" s="1"/>
  <c r="AZ20" i="1" s="1"/>
  <c r="AX21" i="1"/>
  <c r="AY21" i="1" s="1"/>
  <c r="AZ21" i="1" s="1"/>
  <c r="AX22" i="1"/>
  <c r="AX23" i="1"/>
  <c r="AY23" i="1" s="1"/>
  <c r="AZ23" i="1" s="1"/>
  <c r="AX24" i="1"/>
  <c r="AY24" i="1" s="1"/>
  <c r="AZ24" i="1" s="1"/>
  <c r="AX25" i="1"/>
  <c r="AY25" i="1" s="1"/>
  <c r="AZ25" i="1" s="1"/>
  <c r="AX26" i="1"/>
  <c r="AX27" i="1"/>
  <c r="AY27" i="1" s="1"/>
  <c r="AZ27" i="1" s="1"/>
  <c r="AX28" i="1"/>
  <c r="AY28" i="1" s="1"/>
  <c r="AZ28" i="1" s="1"/>
  <c r="AX29" i="1"/>
  <c r="AY29" i="1" s="1"/>
  <c r="AZ29" i="1" s="1"/>
  <c r="AX30" i="1"/>
  <c r="AY30" i="1" s="1"/>
  <c r="AZ30" i="1" s="1"/>
  <c r="AX31" i="1"/>
  <c r="AY31" i="1" s="1"/>
  <c r="AZ31" i="1" s="1"/>
  <c r="AX32" i="1"/>
  <c r="AY32" i="1" s="1"/>
  <c r="AZ32" i="1" s="1"/>
  <c r="AX33" i="1"/>
  <c r="AY33" i="1" s="1"/>
  <c r="AZ33" i="1" s="1"/>
  <c r="AX34" i="1"/>
  <c r="AY34" i="1" s="1"/>
  <c r="AZ34" i="1" s="1"/>
  <c r="AX35" i="1"/>
  <c r="AY35" i="1" s="1"/>
  <c r="AZ35" i="1" s="1"/>
  <c r="AX36" i="1"/>
  <c r="AX37" i="1"/>
  <c r="AY37" i="1" s="1"/>
  <c r="AZ37" i="1" s="1"/>
  <c r="AX38" i="1"/>
  <c r="AY38" i="1" s="1"/>
  <c r="AZ38" i="1" s="1"/>
  <c r="AX39" i="1"/>
  <c r="AY39" i="1" s="1"/>
  <c r="AZ39" i="1" s="1"/>
  <c r="AX40" i="1"/>
  <c r="AY40" i="1" s="1"/>
  <c r="AZ40" i="1" s="1"/>
  <c r="AX41" i="1"/>
  <c r="AZ41" i="1" s="1"/>
  <c r="AX42" i="1"/>
  <c r="AY42" i="1" s="1"/>
  <c r="AZ42" i="1" s="1"/>
  <c r="AX43" i="1"/>
  <c r="AY43" i="1" s="1"/>
  <c r="AZ43" i="1" s="1"/>
  <c r="AX44" i="1"/>
  <c r="AY44" i="1" s="1"/>
  <c r="AZ44" i="1" s="1"/>
  <c r="AX45" i="1"/>
  <c r="AY45" i="1" s="1"/>
  <c r="AZ45" i="1" s="1"/>
  <c r="AX46" i="1"/>
  <c r="AY46" i="1" s="1"/>
  <c r="AZ46" i="1" s="1"/>
  <c r="AX47" i="1"/>
  <c r="AY47" i="1" s="1"/>
  <c r="AZ47" i="1" s="1"/>
  <c r="AX48" i="1"/>
  <c r="AY48" i="1" s="1"/>
  <c r="AZ48" i="1" s="1"/>
  <c r="AX49" i="1"/>
  <c r="AY49" i="1" s="1"/>
  <c r="AZ49" i="1" s="1"/>
  <c r="AX50" i="1"/>
  <c r="AY50" i="1" s="1"/>
  <c r="AZ50" i="1" s="1"/>
  <c r="AX51" i="1"/>
  <c r="AY51" i="1" s="1"/>
  <c r="AZ51" i="1" s="1"/>
  <c r="AX52" i="1"/>
  <c r="AY52" i="1" s="1"/>
  <c r="AZ52" i="1" s="1"/>
  <c r="AX53" i="1"/>
  <c r="AY53" i="1" s="1"/>
  <c r="AZ53" i="1" s="1"/>
  <c r="AX54" i="1"/>
  <c r="AY54" i="1" s="1"/>
  <c r="AZ54" i="1" s="1"/>
  <c r="AX55" i="1"/>
  <c r="AY55" i="1" s="1"/>
  <c r="AZ55" i="1" s="1"/>
  <c r="AX56" i="1"/>
  <c r="AY56" i="1" s="1"/>
  <c r="AZ56" i="1" s="1"/>
  <c r="AX57" i="1"/>
  <c r="AY57" i="1" s="1"/>
  <c r="AZ57" i="1" s="1"/>
  <c r="AX58" i="1"/>
  <c r="AY58" i="1" s="1"/>
  <c r="AZ58" i="1" s="1"/>
  <c r="AX59" i="1"/>
  <c r="AY59" i="1" s="1"/>
  <c r="AZ59" i="1" s="1"/>
  <c r="AX60" i="1"/>
  <c r="AY60" i="1" s="1"/>
  <c r="AZ60" i="1" s="1"/>
  <c r="AX61" i="1"/>
  <c r="AY61" i="1" s="1"/>
  <c r="AZ61" i="1" s="1"/>
  <c r="AX62" i="1"/>
  <c r="AX63" i="1"/>
  <c r="AX64" i="1"/>
  <c r="AY64" i="1" s="1"/>
  <c r="AZ64" i="1" s="1"/>
  <c r="AX65" i="1"/>
  <c r="AY65" i="1" s="1"/>
  <c r="AZ65" i="1" s="1"/>
  <c r="AX66" i="1"/>
  <c r="AY66" i="1" s="1"/>
  <c r="AZ66" i="1" s="1"/>
  <c r="AX67" i="1"/>
  <c r="AX68" i="1"/>
  <c r="AY68" i="1" s="1"/>
  <c r="AZ68" i="1" s="1"/>
  <c r="AX69" i="1"/>
  <c r="AY69" i="1" s="1"/>
  <c r="AZ69" i="1" s="1"/>
  <c r="AX70" i="1"/>
  <c r="AY70" i="1" s="1"/>
  <c r="AZ70" i="1" s="1"/>
  <c r="AX71" i="1"/>
  <c r="AY71" i="1" s="1"/>
  <c r="AZ71" i="1" s="1"/>
  <c r="AX72" i="1"/>
  <c r="AY72" i="1" s="1"/>
  <c r="AZ72" i="1" s="1"/>
  <c r="AX73" i="1"/>
  <c r="AY73" i="1" s="1"/>
  <c r="AX74" i="1"/>
  <c r="AY74" i="1" s="1"/>
  <c r="AX75" i="1"/>
  <c r="AY75" i="1" s="1"/>
  <c r="AZ75" i="1" s="1"/>
  <c r="AX76" i="1"/>
  <c r="AY76" i="1" s="1"/>
  <c r="AZ76" i="1" s="1"/>
  <c r="AX77" i="1"/>
  <c r="AY77" i="1" s="1"/>
  <c r="AZ77" i="1" s="1"/>
  <c r="AX78" i="1"/>
  <c r="AY78" i="1" s="1"/>
  <c r="AZ78" i="1" s="1"/>
  <c r="AX79" i="1"/>
  <c r="AY79" i="1" s="1"/>
  <c r="AZ79" i="1" s="1"/>
  <c r="AX80" i="1"/>
  <c r="AY80" i="1" s="1"/>
  <c r="AZ80" i="1" s="1"/>
  <c r="AX81" i="1"/>
  <c r="AY81" i="1" s="1"/>
  <c r="AZ81" i="1" s="1"/>
  <c r="AX82" i="1"/>
  <c r="AY82" i="1" s="1"/>
  <c r="AZ82" i="1" s="1"/>
  <c r="AX83" i="1"/>
  <c r="AY83" i="1" s="1"/>
  <c r="AZ83" i="1" s="1"/>
  <c r="AX84" i="1"/>
  <c r="AY84" i="1" s="1"/>
  <c r="AZ84" i="1" s="1"/>
  <c r="AX85" i="1"/>
  <c r="AY85" i="1" s="1"/>
  <c r="AZ85" i="1" s="1"/>
  <c r="AX86" i="1"/>
  <c r="AY86" i="1" s="1"/>
  <c r="AZ86" i="1" s="1"/>
  <c r="AX87" i="1"/>
  <c r="AY87" i="1" s="1"/>
  <c r="AZ87" i="1" s="1"/>
  <c r="AX88" i="1"/>
  <c r="AY88" i="1" s="1"/>
  <c r="AZ88" i="1" s="1"/>
  <c r="AX89" i="1"/>
  <c r="AY89" i="1" s="1"/>
  <c r="AZ89" i="1" s="1"/>
  <c r="AX90" i="1"/>
  <c r="AY90" i="1" s="1"/>
  <c r="AZ90" i="1" s="1"/>
  <c r="AX91" i="1"/>
  <c r="AY91" i="1" s="1"/>
  <c r="AZ91" i="1" s="1"/>
  <c r="AX92" i="1"/>
  <c r="AY92" i="1" s="1"/>
  <c r="AZ92" i="1" s="1"/>
  <c r="AX93" i="1"/>
  <c r="AY93" i="1" s="1"/>
  <c r="AZ93" i="1" s="1"/>
  <c r="AX94" i="1"/>
  <c r="AY94" i="1" s="1"/>
  <c r="AZ94" i="1" s="1"/>
  <c r="AX95" i="1"/>
  <c r="AY95" i="1" s="1"/>
  <c r="AZ95" i="1" s="1"/>
  <c r="AX96" i="1"/>
  <c r="AY96" i="1" s="1"/>
  <c r="AZ96" i="1" s="1"/>
  <c r="AX97" i="1"/>
  <c r="AX98" i="1"/>
  <c r="AY98" i="1" s="1"/>
  <c r="AZ98" i="1" s="1"/>
  <c r="AX99" i="1"/>
  <c r="AX100" i="1"/>
  <c r="AY100" i="1" s="1"/>
  <c r="AZ100" i="1" s="1"/>
  <c r="AX101" i="1"/>
  <c r="AY101" i="1" s="1"/>
  <c r="AZ101" i="1" s="1"/>
  <c r="AX102" i="1"/>
  <c r="AY102" i="1" s="1"/>
  <c r="AZ102" i="1" s="1"/>
  <c r="AX103" i="1"/>
  <c r="AY103" i="1" s="1"/>
  <c r="AZ103" i="1" s="1"/>
  <c r="AX104" i="1"/>
  <c r="AY104" i="1" s="1"/>
  <c r="AZ104" i="1" s="1"/>
  <c r="AX105" i="1"/>
  <c r="AY105" i="1" s="1"/>
  <c r="AX106" i="1"/>
  <c r="AY106" i="1" s="1"/>
  <c r="AX107" i="1"/>
  <c r="AY107" i="1" s="1"/>
  <c r="AZ107" i="1" s="1"/>
  <c r="AX108" i="1"/>
  <c r="AY108" i="1" s="1"/>
  <c r="AZ108" i="1" s="1"/>
  <c r="AX2" i="1"/>
  <c r="AY2" i="1" s="1"/>
  <c r="AZ2" i="1" s="1"/>
</calcChain>
</file>

<file path=xl/sharedStrings.xml><?xml version="1.0" encoding="utf-8"?>
<sst xmlns="http://schemas.openxmlformats.org/spreadsheetml/2006/main" count="3314" uniqueCount="144">
  <si>
    <t>anatomical_localization</t>
  </si>
  <si>
    <t>hydrocephalus</t>
  </si>
  <si>
    <t>hemorrhage</t>
  </si>
  <si>
    <t>LMM</t>
  </si>
  <si>
    <t>patient_ID</t>
  </si>
  <si>
    <t>patient_ID2</t>
  </si>
  <si>
    <t>age</t>
  </si>
  <si>
    <t>gender</t>
  </si>
  <si>
    <t>no_of_BrM_Rxs</t>
  </si>
  <si>
    <t>no_of_BrM_Rxs2</t>
  </si>
  <si>
    <t xml:space="preserve">rx_of_independent_BrM </t>
  </si>
  <si>
    <t>rx_due_to_local_recurrence</t>
  </si>
  <si>
    <t>time_to_BrM_recurrence</t>
  </si>
  <si>
    <t>no_of_BrMs</t>
  </si>
  <si>
    <t>systemic_treatment_before_brain_metastasis_resection_[specific treatment of brain metastatic lesions: 0 no therapy, 1 immune therapy or combined immunotherapy and radiation, 2 chemotherapy or combined chemo and radiation , 3 targeted therapy or combined targeted therapy and radiation of brain metastasis].....THIS COLUMN: systemic_treatment_before_brain_metastasis_resection_[specific treatment of brain metastatic lesions: 0 no therapy, 1 immune therapy or combined immunotherapy and radiation, 2 chemotherapy or combined chemo and radiation ,3  radiation therapy, 4 targeted therapy or combined targeted therapy and radiation of brain metastasis]</t>
  </si>
  <si>
    <t>NLR</t>
  </si>
  <si>
    <t>entity</t>
  </si>
  <si>
    <t>histology</t>
  </si>
  <si>
    <t>EGFR_status_BrM</t>
  </si>
  <si>
    <t>ALK_status_BrM</t>
  </si>
  <si>
    <t>TTF1_status_BrM</t>
  </si>
  <si>
    <t>PDL1_intracranial</t>
  </si>
  <si>
    <t>Ki67_intracranial</t>
  </si>
  <si>
    <t>PDL1_extracranial</t>
  </si>
  <si>
    <t>Ki67_extracranial</t>
  </si>
  <si>
    <t>KPS</t>
  </si>
  <si>
    <t>extracran.met</t>
  </si>
  <si>
    <t>GPA</t>
  </si>
  <si>
    <t>date_of_first_operative_brain_metastasis_resection_OP1</t>
  </si>
  <si>
    <t>date_of_second_operative_brain_metastasis_resection_OP2</t>
  </si>
  <si>
    <t>date_of_third_operative_brain_metastasis_resection_OP3</t>
  </si>
  <si>
    <t>date_of_fourth_operative_brain_metastasis_resection_OP4</t>
  </si>
  <si>
    <t>date_of death_according_to_Gießener_Tumordokumentationssystem</t>
  </si>
  <si>
    <t>last_contact</t>
  </si>
  <si>
    <t>DIA_DAT</t>
  </si>
  <si>
    <t>UICC2</t>
  </si>
  <si>
    <t>adj.tx</t>
  </si>
  <si>
    <t>adj.RTx</t>
  </si>
  <si>
    <t>dose_of_RTx</t>
  </si>
  <si>
    <t>CHEMO</t>
  </si>
  <si>
    <t>Number of cycles of systemic therapy_CHEMO</t>
  </si>
  <si>
    <t>ICIs</t>
  </si>
  <si>
    <t>Number of cycles of systemic therapy_ICIs</t>
  </si>
  <si>
    <t>adj.tx2</t>
  </si>
  <si>
    <t>adj.tx3</t>
  </si>
  <si>
    <t>adj.tx3 (only chemotherapy and radiation and  immunetherapy + radiation will be assessed here)</t>
  </si>
  <si>
    <t>survival</t>
  </si>
  <si>
    <t>censoring</t>
  </si>
  <si>
    <t>time from diagnosis to BrM resection (days)</t>
  </si>
  <si>
    <t>time_dx_to_rx_months</t>
  </si>
  <si>
    <t>M</t>
  </si>
  <si>
    <t>NSCLC</t>
  </si>
  <si>
    <t>NA</t>
  </si>
  <si>
    <t>positive</t>
  </si>
  <si>
    <t>IV</t>
  </si>
  <si>
    <t>IIIA</t>
  </si>
  <si>
    <t>adenocarcinoma</t>
  </si>
  <si>
    <t>squamous cell cancer</t>
  </si>
  <si>
    <t>negative</t>
  </si>
  <si>
    <t>W</t>
  </si>
  <si>
    <t>adenosquamous</t>
  </si>
  <si>
    <t>IA</t>
  </si>
  <si>
    <t>no</t>
  </si>
  <si>
    <t>yes</t>
  </si>
  <si>
    <t>IIA</t>
  </si>
  <si>
    <t>2, 3</t>
  </si>
  <si>
    <t>2, 4</t>
  </si>
  <si>
    <t>IIIB</t>
  </si>
  <si>
    <t>1, 2</t>
  </si>
  <si>
    <t xml:space="preserve">chemo and radiation </t>
  </si>
  <si>
    <t xml:space="preserve">Cisplatin and Gemcitabin </t>
  </si>
  <si>
    <t>RTx + CTx</t>
  </si>
  <si>
    <t>1, 2, 3</t>
  </si>
  <si>
    <t>immune therapy +/- chemo and radiation</t>
  </si>
  <si>
    <t>Pembrolizumab</t>
  </si>
  <si>
    <t>RTx + ICIs</t>
  </si>
  <si>
    <t>chemo and radiation</t>
  </si>
  <si>
    <t>rtx</t>
  </si>
  <si>
    <t>Carboplatin and Paclitaxel</t>
  </si>
  <si>
    <t>Cisplatin, Pemetrexed und Pembrolizumab</t>
  </si>
  <si>
    <t>Atezolizumab</t>
  </si>
  <si>
    <t xml:space="preserve">Carboplatin and Pemetrexed </t>
  </si>
  <si>
    <t xml:space="preserve">Cisplatin and  Vinorelbine </t>
  </si>
  <si>
    <t>Vinorelbin</t>
  </si>
  <si>
    <t>Cisplatin</t>
  </si>
  <si>
    <t xml:space="preserve">Carboplatin, Paclitaxel, Bevacizumab, Atezolizumab </t>
  </si>
  <si>
    <t xml:space="preserve">Carboplatin and Paclitaxel
</t>
  </si>
  <si>
    <t>Pemetrexed</t>
  </si>
  <si>
    <t>Carboplatin and Taxol</t>
  </si>
  <si>
    <t xml:space="preserve">Gemcitabin and Carboplatin </t>
  </si>
  <si>
    <t>Carboplatin and Vinorelbine</t>
  </si>
  <si>
    <t>Cisplatin and Pemetrexed</t>
  </si>
  <si>
    <t>Carboplatin and Pemetrexed</t>
  </si>
  <si>
    <t>Cisplatin and Vinorelbine</t>
  </si>
  <si>
    <t xml:space="preserve">Cisplatin and Vinorelbine </t>
  </si>
  <si>
    <t>Nivolumab</t>
  </si>
  <si>
    <t xml:space="preserve">Carboplatin, Pemetrexed, Pembrolizumab </t>
  </si>
  <si>
    <t xml:space="preserve">positive </t>
  </si>
  <si>
    <t>Carboplatin and Gemcitabine</t>
  </si>
  <si>
    <t xml:space="preserve">negative </t>
  </si>
  <si>
    <t>IIIC</t>
  </si>
  <si>
    <t>Pembrolizumab/Carboplatin/Paclitaxel</t>
  </si>
  <si>
    <t xml:space="preserve">rtx
</t>
  </si>
  <si>
    <t>Carboplatin and Etoposide</t>
  </si>
  <si>
    <t>Carboplatin, Pemetrexed and Pembrolizumab</t>
  </si>
  <si>
    <t>srs</t>
  </si>
  <si>
    <t xml:space="preserve">Cisplatin and Pemetrexed </t>
  </si>
  <si>
    <t>Cisplatin and Gemcitabine</t>
  </si>
  <si>
    <t>Carbo and Gemcitabin</t>
  </si>
  <si>
    <t>Nivolumab/Ipilimumab</t>
  </si>
  <si>
    <t xml:space="preserve">srs
</t>
  </si>
  <si>
    <t>wbr</t>
  </si>
  <si>
    <t>pulmonary sarcomatoid carcinoma</t>
  </si>
  <si>
    <t xml:space="preserve">Carboplatin, Paclitaxel, Pembrolizumab </t>
  </si>
  <si>
    <t xml:space="preserve">Platin and Gemcitabine </t>
  </si>
  <si>
    <t>Taxol</t>
  </si>
  <si>
    <t xml:space="preserve">Carboplatin/Paclitaxel  </t>
  </si>
  <si>
    <t xml:space="preserve">Cisplatin </t>
  </si>
  <si>
    <t xml:space="preserve">Carboplatin and Taxol </t>
  </si>
  <si>
    <t>Paclitaxel</t>
  </si>
  <si>
    <t>Carboplatin, Pemetrexed und Pembrolizumab</t>
  </si>
  <si>
    <t>Cisplatin and Etoposide</t>
  </si>
  <si>
    <t>Pemetrexed and Cisplatin</t>
  </si>
  <si>
    <t>Carboplatin and Etoposid</t>
  </si>
  <si>
    <t>Carboplatin</t>
  </si>
  <si>
    <t xml:space="preserve">Cisplatin and Gemcitabine </t>
  </si>
  <si>
    <t xml:space="preserve">wbr
</t>
  </si>
  <si>
    <t>localization_of_BrMs</t>
  </si>
  <si>
    <t>volume</t>
  </si>
  <si>
    <t>naive</t>
  </si>
  <si>
    <t>UICC</t>
  </si>
  <si>
    <t>pre.tx</t>
  </si>
  <si>
    <t>primary_tumor.Rx</t>
  </si>
  <si>
    <t>primary_tumor.Rx2</t>
  </si>
  <si>
    <t>adj.RTx2</t>
  </si>
  <si>
    <t>neuroendocrine differentiation</t>
  </si>
  <si>
    <t>CTx_start</t>
  </si>
  <si>
    <t>CTx_end</t>
  </si>
  <si>
    <t>ICI_start</t>
  </si>
  <si>
    <t>ICI_end</t>
  </si>
  <si>
    <t>Ib</t>
  </si>
  <si>
    <t>Pembrolizumab, Pemetrexed und Cisplatin</t>
  </si>
  <si>
    <t>diff.last.follow.up_last.cycle.tx.CTx</t>
  </si>
  <si>
    <t>diff.last.follow.up_last.cycle.tx.ICI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</si>
</sst>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2" fontId="1" fillId="2" borderId="1" xfId="0" applyNumberFormat="1" applyFont="1" applyFill="1" applyBorder="1"/>
    <xf numFmtId="14" fontId="1" fillId="2" borderId="1" xfId="0" applyNumberFormat="1" applyFont="1" applyFill="1" applyBorder="1"/>
    <xf numFmtId="0" fontId="1" fillId="0" borderId="1" xfId="0" applyFont="1" applyBorder="1"/>
    <xf numFmtId="2" fontId="1" fillId="0" borderId="1" xfId="0" applyNumberFormat="1" applyFont="1" applyBorder="1"/>
    <xf numFmtId="14" fontId="1" fillId="0" borderId="1" xfId="0" applyNumberFormat="1" applyFont="1" applyBorder="1"/>
    <xf numFmtId="0" fontId="1" fillId="3" borderId="1" xfId="0" applyFont="1" applyFill="1" applyBorder="1"/>
    <xf numFmtId="2" fontId="1" fillId="3" borderId="1" xfId="0" applyNumberFormat="1" applyFont="1" applyFill="1" applyBorder="1"/>
    <xf numFmtId="14" fontId="1" fillId="3" borderId="1" xfId="0" applyNumberFormat="1" applyFont="1" applyFill="1" applyBorder="1"/>
    <xf numFmtId="0" fontId="1" fillId="4" borderId="1" xfId="0" applyFont="1" applyFill="1" applyBorder="1"/>
    <xf numFmtId="14" fontId="1" fillId="4" borderId="1" xfId="0" applyNumberFormat="1" applyFont="1" applyFill="1" applyBorder="1"/>
    <xf numFmtId="0" fontId="1" fillId="0" borderId="1" xfId="0" applyFont="1" applyFill="1" applyBorder="1"/>
    <xf numFmtId="2" fontId="1" fillId="0" borderId="1" xfId="0" applyNumberFormat="1" applyFont="1" applyFill="1" applyBorder="1"/>
    <xf numFmtId="14" fontId="1" fillId="0" borderId="1" xfId="0" applyNumberFormat="1" applyFont="1" applyFill="1" applyBorder="1"/>
    <xf numFmtId="14" fontId="1" fillId="5" borderId="1" xfId="0" applyNumberFormat="1" applyFont="1" applyFill="1" applyBorder="1"/>
    <xf numFmtId="0" fontId="1" fillId="5" borderId="1" xfId="0" applyFont="1" applyFill="1" applyBorder="1"/>
    <xf numFmtId="0" fontId="1" fillId="6" borderId="1" xfId="0" applyNumberFormat="1" applyFont="1" applyFill="1" applyBorder="1"/>
    <xf numFmtId="0" fontId="1" fillId="7" borderId="1" xfId="0" applyFont="1" applyFill="1" applyBorder="1"/>
    <xf numFmtId="2" fontId="1" fillId="7" borderId="1" xfId="0" applyNumberFormat="1" applyFont="1" applyFill="1" applyBorder="1"/>
    <xf numFmtId="14" fontId="1" fillId="7" borderId="1" xfId="0" applyNumberFormat="1" applyFont="1" applyFill="1" applyBorder="1"/>
    <xf numFmtId="0" fontId="1" fillId="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DD4F-D9A3-DF48-ADC4-A2F19939E0CB}">
  <dimension ref="A1:BO193"/>
  <sheetViews>
    <sheetView tabSelected="1" topLeftCell="AH1" workbookViewId="0">
      <selection activeCell="BI109" sqref="BI2:BI109"/>
    </sheetView>
  </sheetViews>
  <sheetFormatPr baseColWidth="10" defaultColWidth="10.83203125" defaultRowHeight="16" x14ac:dyDescent="0.2"/>
  <cols>
    <col min="1" max="23" width="10.83203125" style="4"/>
    <col min="24" max="24" width="20.83203125" style="4" customWidth="1"/>
    <col min="25" max="38" width="10.83203125" style="4"/>
    <col min="39" max="40" width="10.83203125" style="16"/>
    <col min="41" max="49" width="3.1640625" style="4" customWidth="1"/>
    <col min="50" max="51" width="5.6640625" style="10" customWidth="1"/>
    <col min="52" max="52" width="5.6640625" style="17" customWidth="1"/>
    <col min="53" max="55" width="10.83203125" style="4"/>
    <col min="56" max="57" width="33.1640625" style="10" customWidth="1"/>
    <col min="58" max="58" width="33.1640625" style="17" customWidth="1"/>
    <col min="59" max="16384" width="10.83203125" style="4"/>
  </cols>
  <sheetData>
    <row r="1" spans="1:67" s="1" customFormat="1" ht="6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128</v>
      </c>
      <c r="P1" s="1" t="s">
        <v>127</v>
      </c>
      <c r="Q1" s="1" t="s">
        <v>132</v>
      </c>
      <c r="R1" s="1" t="s">
        <v>133</v>
      </c>
      <c r="S1" s="1" t="s">
        <v>14</v>
      </c>
      <c r="T1" s="1" t="s">
        <v>131</v>
      </c>
      <c r="U1" s="1" t="s">
        <v>129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15" t="s">
        <v>32</v>
      </c>
      <c r="AN1" s="16" t="s">
        <v>33</v>
      </c>
      <c r="AO1" s="3" t="s">
        <v>34</v>
      </c>
      <c r="AP1" s="1" t="s">
        <v>130</v>
      </c>
      <c r="AQ1" s="1" t="s">
        <v>35</v>
      </c>
      <c r="AR1" s="1" t="s">
        <v>36</v>
      </c>
      <c r="AS1" s="2" t="s">
        <v>37</v>
      </c>
      <c r="AT1" s="2" t="s">
        <v>134</v>
      </c>
      <c r="AU1" s="2" t="s">
        <v>38</v>
      </c>
      <c r="AV1" s="2" t="s">
        <v>39</v>
      </c>
      <c r="AW1" s="1" t="s">
        <v>40</v>
      </c>
      <c r="AX1" s="10" t="s">
        <v>136</v>
      </c>
      <c r="AY1" s="10" t="s">
        <v>137</v>
      </c>
      <c r="AZ1" s="17" t="s">
        <v>142</v>
      </c>
      <c r="BA1" s="3" t="s">
        <v>28</v>
      </c>
      <c r="BB1" s="2" t="s">
        <v>41</v>
      </c>
      <c r="BC1" s="1" t="s">
        <v>42</v>
      </c>
      <c r="BD1" s="10" t="s">
        <v>138</v>
      </c>
      <c r="BE1" s="10" t="s">
        <v>139</v>
      </c>
      <c r="BF1" s="17" t="s">
        <v>143</v>
      </c>
      <c r="BG1" s="1" t="s">
        <v>36</v>
      </c>
      <c r="BH1" s="1" t="s">
        <v>43</v>
      </c>
      <c r="BI1" s="1" t="s">
        <v>44</v>
      </c>
      <c r="BJ1" s="1" t="s">
        <v>45</v>
      </c>
      <c r="BK1" s="1" t="s">
        <v>46</v>
      </c>
      <c r="BL1" s="1" t="s">
        <v>47</v>
      </c>
      <c r="BM1" s="3" t="s">
        <v>32</v>
      </c>
      <c r="BN1" s="1" t="s">
        <v>48</v>
      </c>
      <c r="BO1" s="1" t="s">
        <v>49</v>
      </c>
    </row>
    <row r="2" spans="1:67" s="7" customFormat="1" x14ac:dyDescent="0.2">
      <c r="A2" s="7">
        <v>4</v>
      </c>
      <c r="B2" s="7">
        <v>0</v>
      </c>
      <c r="C2" s="7">
        <v>0</v>
      </c>
      <c r="D2" s="7">
        <v>0</v>
      </c>
      <c r="E2" s="7">
        <v>41361218</v>
      </c>
      <c r="F2" s="7">
        <v>83</v>
      </c>
      <c r="G2" s="7">
        <v>70</v>
      </c>
      <c r="H2" s="7" t="s">
        <v>59</v>
      </c>
      <c r="I2" s="7">
        <v>1</v>
      </c>
      <c r="J2" s="7">
        <v>1</v>
      </c>
      <c r="N2" s="7">
        <v>2</v>
      </c>
      <c r="O2" s="8">
        <v>4.8253320000000004</v>
      </c>
      <c r="P2" s="7">
        <v>0</v>
      </c>
      <c r="Q2" s="7">
        <v>1</v>
      </c>
      <c r="R2" s="7">
        <v>1</v>
      </c>
      <c r="S2" s="7">
        <v>0</v>
      </c>
      <c r="T2" s="7">
        <v>0</v>
      </c>
      <c r="U2" s="7">
        <v>0</v>
      </c>
      <c r="V2" s="7">
        <v>1.9224489795918365</v>
      </c>
      <c r="W2" s="9" t="s">
        <v>51</v>
      </c>
      <c r="X2" s="9" t="s">
        <v>56</v>
      </c>
      <c r="AA2" s="7" t="s">
        <v>53</v>
      </c>
      <c r="AC2" s="7">
        <v>20</v>
      </c>
      <c r="AF2" s="7">
        <v>60</v>
      </c>
      <c r="AG2" s="7">
        <v>1</v>
      </c>
      <c r="AH2" s="7">
        <v>0</v>
      </c>
      <c r="AI2" s="9">
        <v>41451</v>
      </c>
      <c r="AJ2" s="9"/>
      <c r="AK2" s="9"/>
      <c r="AL2" s="9"/>
      <c r="AM2" s="15">
        <v>41750</v>
      </c>
      <c r="AN2" s="15">
        <v>41750</v>
      </c>
      <c r="AO2" s="9">
        <v>41034</v>
      </c>
      <c r="AP2" s="7" t="s">
        <v>54</v>
      </c>
      <c r="AQ2" s="7">
        <v>0</v>
      </c>
      <c r="AR2" s="7" t="s">
        <v>76</v>
      </c>
      <c r="AS2" s="7" t="s">
        <v>111</v>
      </c>
      <c r="AT2" s="7">
        <v>1</v>
      </c>
      <c r="AU2" s="8">
        <v>30.8</v>
      </c>
      <c r="AV2" s="8" t="s">
        <v>107</v>
      </c>
      <c r="AW2" s="7">
        <v>5</v>
      </c>
      <c r="AX2" s="11">
        <f t="shared" ref="AX2:AX65" si="0">BA2+25</f>
        <v>41476</v>
      </c>
      <c r="AY2" s="11">
        <f t="shared" ref="AY2:AY61" si="1">AX2+(AW2*30)</f>
        <v>41626</v>
      </c>
      <c r="AZ2" s="17">
        <f>AN2-AY2</f>
        <v>124</v>
      </c>
      <c r="BA2" s="9">
        <v>41451</v>
      </c>
      <c r="BB2" s="8"/>
      <c r="BD2" s="10"/>
      <c r="BE2" s="10"/>
      <c r="BF2" s="17"/>
      <c r="BG2" s="7" t="s">
        <v>71</v>
      </c>
      <c r="BH2" s="7">
        <v>0</v>
      </c>
      <c r="BI2" s="7">
        <v>0</v>
      </c>
      <c r="BK2" s="7">
        <v>9.9666666666666668</v>
      </c>
      <c r="BL2" s="7">
        <v>1</v>
      </c>
      <c r="BM2" s="9">
        <v>41750</v>
      </c>
      <c r="BN2" s="7">
        <v>417</v>
      </c>
      <c r="BO2" s="7">
        <v>13.9</v>
      </c>
    </row>
    <row r="3" spans="1:67" s="7" customFormat="1" x14ac:dyDescent="0.2">
      <c r="A3" s="7">
        <v>1</v>
      </c>
      <c r="B3" s="7">
        <v>0</v>
      </c>
      <c r="C3" s="7">
        <v>0</v>
      </c>
      <c r="D3" s="7">
        <v>0</v>
      </c>
      <c r="E3" s="7">
        <v>41870322</v>
      </c>
      <c r="F3" s="7">
        <v>115</v>
      </c>
      <c r="G3" s="7">
        <v>75</v>
      </c>
      <c r="H3" s="7" t="s">
        <v>50</v>
      </c>
      <c r="I3" s="7">
        <v>1</v>
      </c>
      <c r="J3" s="7">
        <v>1</v>
      </c>
      <c r="N3" s="7">
        <v>1</v>
      </c>
      <c r="O3" s="8">
        <v>16.579080000000001</v>
      </c>
      <c r="P3" s="7">
        <v>2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22.565217391304348</v>
      </c>
      <c r="W3" s="7" t="s">
        <v>51</v>
      </c>
      <c r="X3" s="7" t="s">
        <v>56</v>
      </c>
      <c r="Y3" s="7">
        <v>1</v>
      </c>
      <c r="Z3" s="7">
        <v>0</v>
      </c>
      <c r="AA3" s="7" t="s">
        <v>53</v>
      </c>
      <c r="AB3" s="7">
        <v>2</v>
      </c>
      <c r="AC3" s="7">
        <v>30</v>
      </c>
      <c r="AD3" s="7">
        <v>100</v>
      </c>
      <c r="AE3" s="7">
        <v>55</v>
      </c>
      <c r="AF3" s="7">
        <v>70</v>
      </c>
      <c r="AG3" s="7">
        <v>1</v>
      </c>
      <c r="AH3" s="7">
        <v>0.5</v>
      </c>
      <c r="AI3" s="9">
        <v>42653</v>
      </c>
      <c r="AJ3" s="9"/>
      <c r="AK3" s="9"/>
      <c r="AL3" s="9"/>
      <c r="AM3" s="15">
        <v>42768</v>
      </c>
      <c r="AN3" s="15">
        <v>42768</v>
      </c>
      <c r="AO3" s="9">
        <v>42628</v>
      </c>
      <c r="AP3" s="7" t="s">
        <v>54</v>
      </c>
      <c r="AQ3" s="7">
        <v>0</v>
      </c>
      <c r="AR3" s="7" t="s">
        <v>76</v>
      </c>
      <c r="AS3" s="7" t="s">
        <v>111</v>
      </c>
      <c r="AT3" s="7">
        <v>1</v>
      </c>
      <c r="AU3" s="8">
        <v>30.8</v>
      </c>
      <c r="AV3" s="8" t="s">
        <v>78</v>
      </c>
      <c r="AW3" s="7">
        <v>2</v>
      </c>
      <c r="AX3" s="11">
        <f t="shared" si="0"/>
        <v>42678</v>
      </c>
      <c r="AY3" s="11">
        <f t="shared" si="1"/>
        <v>42738</v>
      </c>
      <c r="AZ3" s="17">
        <f t="shared" ref="AZ3:AZ66" si="2">AN3-AY3</f>
        <v>30</v>
      </c>
      <c r="BA3" s="9">
        <v>42653</v>
      </c>
      <c r="BB3" s="8"/>
      <c r="BD3" s="10"/>
      <c r="BE3" s="10"/>
      <c r="BF3" s="17"/>
      <c r="BG3" s="7" t="s">
        <v>71</v>
      </c>
      <c r="BH3" s="7">
        <v>0</v>
      </c>
      <c r="BI3" s="7">
        <v>0</v>
      </c>
      <c r="BK3" s="7">
        <v>3.8333333333333335</v>
      </c>
      <c r="BL3" s="7">
        <v>1</v>
      </c>
      <c r="BM3" s="9">
        <v>42768</v>
      </c>
      <c r="BN3" s="7">
        <v>25</v>
      </c>
      <c r="BO3" s="7">
        <v>0.83333333333333337</v>
      </c>
    </row>
    <row r="4" spans="1:67" s="7" customFormat="1" x14ac:dyDescent="0.2">
      <c r="A4" s="7">
        <v>2</v>
      </c>
      <c r="B4" s="7">
        <v>0</v>
      </c>
      <c r="C4" s="7">
        <v>1</v>
      </c>
      <c r="D4" s="7">
        <v>0</v>
      </c>
      <c r="E4" s="7">
        <v>41269028</v>
      </c>
      <c r="F4" s="7">
        <v>142</v>
      </c>
      <c r="G4" s="7">
        <v>55</v>
      </c>
      <c r="H4" s="7" t="s">
        <v>59</v>
      </c>
      <c r="I4" s="7">
        <v>1</v>
      </c>
      <c r="J4" s="7">
        <v>1</v>
      </c>
      <c r="N4" s="7">
        <v>2</v>
      </c>
      <c r="O4" s="8">
        <v>12.650101840000001</v>
      </c>
      <c r="P4" s="7">
        <v>2</v>
      </c>
      <c r="Q4" s="7">
        <v>0</v>
      </c>
      <c r="R4" s="7">
        <v>0</v>
      </c>
      <c r="S4" s="7">
        <v>2</v>
      </c>
      <c r="T4" s="7">
        <v>2</v>
      </c>
      <c r="U4" s="7">
        <v>1</v>
      </c>
      <c r="V4" s="7">
        <v>5.3291139240506329</v>
      </c>
      <c r="W4" s="7" t="s">
        <v>51</v>
      </c>
      <c r="X4" s="7" t="s">
        <v>56</v>
      </c>
      <c r="Y4" s="7">
        <v>0</v>
      </c>
      <c r="Z4" s="7">
        <v>0</v>
      </c>
      <c r="AA4" s="7" t="s">
        <v>58</v>
      </c>
      <c r="AB4" s="7">
        <v>0</v>
      </c>
      <c r="AC4" s="7">
        <v>10</v>
      </c>
      <c r="AF4" s="7">
        <v>60</v>
      </c>
      <c r="AG4" s="7">
        <v>1</v>
      </c>
      <c r="AH4" s="7">
        <v>0.5</v>
      </c>
      <c r="AI4" s="9">
        <v>43847</v>
      </c>
      <c r="AJ4" s="9"/>
      <c r="AK4" s="9"/>
      <c r="AL4" s="9"/>
      <c r="AM4" s="15">
        <v>44029</v>
      </c>
      <c r="AN4" s="15">
        <v>44029</v>
      </c>
      <c r="AO4" s="9">
        <v>43497</v>
      </c>
      <c r="AP4" s="7" t="s">
        <v>52</v>
      </c>
      <c r="AR4" s="7" t="s">
        <v>76</v>
      </c>
      <c r="AS4" s="7" t="s">
        <v>111</v>
      </c>
      <c r="AT4" s="7">
        <v>1</v>
      </c>
      <c r="AU4" s="8">
        <v>30</v>
      </c>
      <c r="AV4" s="8" t="s">
        <v>81</v>
      </c>
      <c r="AW4" s="7">
        <v>4</v>
      </c>
      <c r="AX4" s="11">
        <f t="shared" si="0"/>
        <v>43872</v>
      </c>
      <c r="AY4" s="11">
        <f t="shared" si="1"/>
        <v>43992</v>
      </c>
      <c r="AZ4" s="17">
        <f t="shared" si="2"/>
        <v>37</v>
      </c>
      <c r="BA4" s="9">
        <v>43847</v>
      </c>
      <c r="BB4" s="8"/>
      <c r="BD4" s="10"/>
      <c r="BE4" s="10"/>
      <c r="BF4" s="17"/>
      <c r="BG4" s="7" t="s">
        <v>71</v>
      </c>
      <c r="BH4" s="7">
        <v>0</v>
      </c>
      <c r="BI4" s="7">
        <v>0</v>
      </c>
      <c r="BK4" s="7">
        <v>6.0666666666666664</v>
      </c>
      <c r="BL4" s="7">
        <v>1</v>
      </c>
      <c r="BM4" s="9">
        <v>44029</v>
      </c>
      <c r="BN4" s="7">
        <v>350</v>
      </c>
      <c r="BO4" s="7">
        <v>11.666666666666666</v>
      </c>
    </row>
    <row r="5" spans="1:67" s="7" customFormat="1" x14ac:dyDescent="0.2">
      <c r="A5" s="7">
        <v>3</v>
      </c>
      <c r="B5" s="7">
        <v>0</v>
      </c>
      <c r="C5" s="7">
        <v>0</v>
      </c>
      <c r="D5" s="7">
        <v>0</v>
      </c>
      <c r="E5" s="7">
        <v>41348504</v>
      </c>
      <c r="F5" s="7">
        <v>88</v>
      </c>
      <c r="G5" s="7">
        <v>60</v>
      </c>
      <c r="H5" s="7" t="s">
        <v>50</v>
      </c>
      <c r="I5" s="7">
        <v>1</v>
      </c>
      <c r="J5" s="7">
        <v>1</v>
      </c>
      <c r="N5" s="7">
        <v>2</v>
      </c>
      <c r="O5" s="8">
        <v>69.078072000000006</v>
      </c>
      <c r="P5" s="7">
        <v>0</v>
      </c>
      <c r="Q5" s="7">
        <v>0</v>
      </c>
      <c r="R5" s="7">
        <v>0</v>
      </c>
      <c r="S5" s="7">
        <v>2</v>
      </c>
      <c r="T5" s="7">
        <v>2</v>
      </c>
      <c r="U5" s="7">
        <v>1</v>
      </c>
      <c r="V5" s="7">
        <v>10.241935483870968</v>
      </c>
      <c r="W5" s="7" t="s">
        <v>51</v>
      </c>
      <c r="X5" s="7" t="s">
        <v>56</v>
      </c>
      <c r="AA5" s="7" t="s">
        <v>53</v>
      </c>
      <c r="AC5" s="7">
        <v>10</v>
      </c>
      <c r="AF5" s="7">
        <v>70</v>
      </c>
      <c r="AG5" s="7">
        <v>1</v>
      </c>
      <c r="AH5" s="7">
        <v>0.5</v>
      </c>
      <c r="AI5" s="9">
        <v>41585</v>
      </c>
      <c r="AJ5" s="9"/>
      <c r="AK5" s="9"/>
      <c r="AL5" s="9"/>
      <c r="AM5" s="15">
        <v>41671</v>
      </c>
      <c r="AN5" s="15">
        <v>41671</v>
      </c>
      <c r="AO5" s="9">
        <v>41585</v>
      </c>
      <c r="AP5" s="7" t="s">
        <v>54</v>
      </c>
      <c r="AQ5" s="7">
        <v>0</v>
      </c>
      <c r="AR5" s="7" t="s">
        <v>76</v>
      </c>
      <c r="AS5" s="7" t="s">
        <v>111</v>
      </c>
      <c r="AT5" s="7">
        <v>1</v>
      </c>
      <c r="AU5" s="8">
        <v>30</v>
      </c>
      <c r="AV5" s="8" t="s">
        <v>93</v>
      </c>
      <c r="AW5" s="7">
        <v>2</v>
      </c>
      <c r="AX5" s="11">
        <f t="shared" si="0"/>
        <v>41610</v>
      </c>
      <c r="AY5" s="11">
        <f t="shared" si="1"/>
        <v>41670</v>
      </c>
      <c r="AZ5" s="17">
        <f t="shared" si="2"/>
        <v>1</v>
      </c>
      <c r="BA5" s="9">
        <v>41585</v>
      </c>
      <c r="BB5" s="8"/>
      <c r="BD5" s="10"/>
      <c r="BE5" s="10"/>
      <c r="BF5" s="17"/>
      <c r="BG5" s="7" t="s">
        <v>71</v>
      </c>
      <c r="BH5" s="7">
        <v>0</v>
      </c>
      <c r="BI5" s="7">
        <v>0</v>
      </c>
      <c r="BK5" s="7">
        <v>2.8666666666666667</v>
      </c>
      <c r="BL5" s="7">
        <v>1</v>
      </c>
      <c r="BM5" s="9">
        <v>41671</v>
      </c>
      <c r="BN5" s="7">
        <v>0</v>
      </c>
      <c r="BO5" s="7">
        <v>0</v>
      </c>
    </row>
    <row r="6" spans="1:67" s="7" customFormat="1" x14ac:dyDescent="0.2">
      <c r="A6" s="7">
        <v>5</v>
      </c>
      <c r="B6" s="7">
        <v>0</v>
      </c>
      <c r="C6" s="7">
        <v>0</v>
      </c>
      <c r="D6" s="7">
        <v>0</v>
      </c>
      <c r="E6" s="7">
        <v>40326256</v>
      </c>
      <c r="F6" s="7">
        <v>76</v>
      </c>
      <c r="G6" s="7">
        <v>60</v>
      </c>
      <c r="H6" s="7" t="s">
        <v>59</v>
      </c>
      <c r="I6" s="7">
        <v>1</v>
      </c>
      <c r="J6" s="7">
        <v>1</v>
      </c>
      <c r="N6" s="7">
        <v>2</v>
      </c>
      <c r="O6" s="8">
        <v>4.3193505600000011</v>
      </c>
      <c r="P6" s="7">
        <v>2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12.200000000000001</v>
      </c>
      <c r="W6" s="7" t="s">
        <v>51</v>
      </c>
      <c r="X6" s="7" t="s">
        <v>56</v>
      </c>
      <c r="Y6" s="7">
        <v>0</v>
      </c>
      <c r="Z6" s="7">
        <v>0</v>
      </c>
      <c r="AA6" s="7" t="s">
        <v>53</v>
      </c>
      <c r="AC6" s="7">
        <v>20</v>
      </c>
      <c r="AF6" s="7">
        <v>70</v>
      </c>
      <c r="AG6" s="7">
        <v>1</v>
      </c>
      <c r="AH6" s="7">
        <v>0.5</v>
      </c>
      <c r="AI6" s="9">
        <v>41333</v>
      </c>
      <c r="AJ6" s="9">
        <v>41660</v>
      </c>
      <c r="AK6" s="9"/>
      <c r="AL6" s="9"/>
      <c r="AM6" s="15">
        <v>41686</v>
      </c>
      <c r="AN6" s="15">
        <v>41686</v>
      </c>
      <c r="AO6" s="9">
        <v>41320</v>
      </c>
      <c r="AP6" s="7" t="s">
        <v>54</v>
      </c>
      <c r="AQ6" s="7">
        <v>0</v>
      </c>
      <c r="AR6" s="7" t="s">
        <v>76</v>
      </c>
      <c r="AS6" s="7" t="s">
        <v>111</v>
      </c>
      <c r="AT6" s="7">
        <v>1</v>
      </c>
      <c r="AU6" s="8">
        <v>30</v>
      </c>
      <c r="AV6" s="8" t="s">
        <v>81</v>
      </c>
      <c r="AW6" s="7">
        <v>5</v>
      </c>
      <c r="AX6" s="11">
        <f t="shared" si="0"/>
        <v>41358</v>
      </c>
      <c r="AY6" s="11">
        <f t="shared" si="1"/>
        <v>41508</v>
      </c>
      <c r="AZ6" s="17">
        <f t="shared" si="2"/>
        <v>178</v>
      </c>
      <c r="BA6" s="9">
        <v>41333</v>
      </c>
      <c r="BB6" s="8"/>
      <c r="BD6" s="10"/>
      <c r="BE6" s="10"/>
      <c r="BF6" s="17"/>
      <c r="BG6" s="7" t="s">
        <v>71</v>
      </c>
      <c r="BH6" s="7">
        <v>0</v>
      </c>
      <c r="BI6" s="7">
        <v>0</v>
      </c>
      <c r="BK6" s="7">
        <v>11.766666666666667</v>
      </c>
      <c r="BL6" s="7">
        <v>1</v>
      </c>
      <c r="BM6" s="9">
        <v>41686</v>
      </c>
      <c r="BN6" s="7">
        <v>13</v>
      </c>
      <c r="BO6" s="7">
        <v>0.43333333333333335</v>
      </c>
    </row>
    <row r="7" spans="1:67" s="7" customFormat="1" x14ac:dyDescent="0.2">
      <c r="A7" s="7">
        <v>5</v>
      </c>
      <c r="B7" s="7">
        <v>0</v>
      </c>
      <c r="C7" s="7">
        <v>0</v>
      </c>
      <c r="D7" s="7">
        <v>0</v>
      </c>
      <c r="E7" s="7">
        <v>40985154</v>
      </c>
      <c r="F7" s="7">
        <v>147</v>
      </c>
      <c r="G7" s="7">
        <v>44</v>
      </c>
      <c r="H7" s="7" t="s">
        <v>50</v>
      </c>
      <c r="I7" s="7">
        <v>1</v>
      </c>
      <c r="J7" s="7">
        <v>1</v>
      </c>
      <c r="N7" s="7">
        <v>2</v>
      </c>
      <c r="O7" s="8">
        <v>24.062999999999999</v>
      </c>
      <c r="P7" s="7">
        <v>2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4.5310734463276834</v>
      </c>
      <c r="W7" s="9" t="s">
        <v>51</v>
      </c>
      <c r="X7" s="9" t="s">
        <v>56</v>
      </c>
      <c r="AA7" s="7" t="s">
        <v>58</v>
      </c>
      <c r="AC7" s="7">
        <v>30</v>
      </c>
      <c r="AF7" s="7">
        <v>70</v>
      </c>
      <c r="AG7" s="7">
        <v>1</v>
      </c>
      <c r="AH7" s="7">
        <v>0.5</v>
      </c>
      <c r="AI7" s="9">
        <v>41578</v>
      </c>
      <c r="AJ7" s="9"/>
      <c r="AK7" s="9"/>
      <c r="AL7" s="9"/>
      <c r="AM7" s="15"/>
      <c r="AN7" s="15">
        <v>41675</v>
      </c>
      <c r="AO7" s="9">
        <v>41562</v>
      </c>
      <c r="AP7" s="7" t="s">
        <v>54</v>
      </c>
      <c r="AQ7" s="7">
        <v>0</v>
      </c>
      <c r="AR7" s="7" t="s">
        <v>76</v>
      </c>
      <c r="AS7" s="7" t="s">
        <v>111</v>
      </c>
      <c r="AT7" s="7">
        <v>1</v>
      </c>
      <c r="AU7" s="8">
        <v>30.8</v>
      </c>
      <c r="AV7" s="8" t="s">
        <v>121</v>
      </c>
      <c r="AW7" s="7">
        <v>5</v>
      </c>
      <c r="AX7" s="11">
        <f t="shared" si="0"/>
        <v>41603</v>
      </c>
      <c r="AY7" s="11">
        <v>41675</v>
      </c>
      <c r="AZ7" s="17">
        <f t="shared" si="2"/>
        <v>0</v>
      </c>
      <c r="BA7" s="9">
        <v>41578</v>
      </c>
      <c r="BB7" s="8"/>
      <c r="BD7" s="10"/>
      <c r="BE7" s="10"/>
      <c r="BF7" s="17"/>
      <c r="BG7" s="7" t="s">
        <v>71</v>
      </c>
      <c r="BH7" s="7">
        <v>0</v>
      </c>
      <c r="BI7" s="7">
        <v>0</v>
      </c>
      <c r="BK7" s="7">
        <v>3.2333333333333334</v>
      </c>
      <c r="BL7" s="7">
        <v>0</v>
      </c>
      <c r="BM7" s="9"/>
      <c r="BN7" s="7">
        <v>16</v>
      </c>
      <c r="BO7" s="7">
        <v>0.53333333333333333</v>
      </c>
    </row>
    <row r="8" spans="1:67" s="7" customFormat="1" x14ac:dyDescent="0.2">
      <c r="A8" s="7">
        <v>2</v>
      </c>
      <c r="B8" s="7">
        <v>0</v>
      </c>
      <c r="C8" s="7">
        <v>1</v>
      </c>
      <c r="D8" s="7">
        <v>0</v>
      </c>
      <c r="E8" s="7">
        <v>1204938</v>
      </c>
      <c r="F8" s="7">
        <v>120</v>
      </c>
      <c r="G8" s="7">
        <v>73</v>
      </c>
      <c r="H8" s="7" t="s">
        <v>50</v>
      </c>
      <c r="I8" s="7">
        <v>1</v>
      </c>
      <c r="J8" s="7">
        <v>1</v>
      </c>
      <c r="N8" s="7">
        <v>0</v>
      </c>
      <c r="O8" s="8">
        <v>3.8191405000000005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33.507692307692309</v>
      </c>
      <c r="W8" s="7" t="s">
        <v>51</v>
      </c>
      <c r="X8" s="7" t="s">
        <v>56</v>
      </c>
      <c r="Y8" s="7">
        <v>0</v>
      </c>
      <c r="Z8" s="7">
        <v>0</v>
      </c>
      <c r="AA8" s="7" t="s">
        <v>53</v>
      </c>
      <c r="AB8" s="7">
        <v>0</v>
      </c>
      <c r="AC8" s="7">
        <v>50</v>
      </c>
      <c r="AF8" s="7">
        <v>70</v>
      </c>
      <c r="AG8" s="7">
        <v>1</v>
      </c>
      <c r="AH8" s="7">
        <v>0.5</v>
      </c>
      <c r="AI8" s="9">
        <v>42908</v>
      </c>
      <c r="AJ8" s="9"/>
      <c r="AK8" s="9"/>
      <c r="AL8" s="9"/>
      <c r="AM8" s="15">
        <v>42997</v>
      </c>
      <c r="AN8" s="15">
        <v>42997</v>
      </c>
      <c r="AO8" s="9">
        <v>42908</v>
      </c>
      <c r="AP8" s="7" t="s">
        <v>54</v>
      </c>
      <c r="AQ8" s="7">
        <v>0</v>
      </c>
      <c r="AR8" s="7" t="s">
        <v>76</v>
      </c>
      <c r="AS8" s="7" t="s">
        <v>105</v>
      </c>
      <c r="AT8" s="7">
        <v>3</v>
      </c>
      <c r="AU8" s="8">
        <v>18</v>
      </c>
      <c r="AV8" s="8" t="s">
        <v>92</v>
      </c>
      <c r="AW8" s="7">
        <v>2</v>
      </c>
      <c r="AX8" s="11">
        <f t="shared" si="0"/>
        <v>42933</v>
      </c>
      <c r="AY8" s="11">
        <f t="shared" si="1"/>
        <v>42993</v>
      </c>
      <c r="AZ8" s="17">
        <f t="shared" si="2"/>
        <v>4</v>
      </c>
      <c r="BA8" s="9">
        <v>42908</v>
      </c>
      <c r="BB8" s="8"/>
      <c r="BD8" s="10"/>
      <c r="BE8" s="10"/>
      <c r="BF8" s="17"/>
      <c r="BG8" s="7" t="s">
        <v>71</v>
      </c>
      <c r="BH8" s="7">
        <v>0</v>
      </c>
      <c r="BI8" s="7">
        <v>0</v>
      </c>
      <c r="BK8" s="7">
        <v>2.9666666666666668</v>
      </c>
      <c r="BL8" s="7">
        <v>1</v>
      </c>
      <c r="BM8" s="9">
        <v>42997</v>
      </c>
      <c r="BN8" s="7">
        <v>0</v>
      </c>
      <c r="BO8" s="7">
        <v>0</v>
      </c>
    </row>
    <row r="9" spans="1:67" s="7" customFormat="1" x14ac:dyDescent="0.2">
      <c r="A9" s="7">
        <v>2</v>
      </c>
      <c r="B9" s="7">
        <v>0</v>
      </c>
      <c r="C9" s="7">
        <v>1</v>
      </c>
      <c r="D9" s="7">
        <v>0</v>
      </c>
      <c r="E9" s="7">
        <v>41789334</v>
      </c>
      <c r="F9" s="7">
        <v>110</v>
      </c>
      <c r="G9" s="7">
        <v>73</v>
      </c>
      <c r="H9" s="7" t="s">
        <v>50</v>
      </c>
      <c r="I9" s="7">
        <v>1</v>
      </c>
      <c r="J9" s="7">
        <v>1</v>
      </c>
      <c r="N9" s="7">
        <v>0</v>
      </c>
      <c r="O9" s="8">
        <v>14.484204000000002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1.4314868804664722</v>
      </c>
      <c r="W9" s="7" t="s">
        <v>51</v>
      </c>
      <c r="X9" s="7" t="s">
        <v>56</v>
      </c>
      <c r="Y9" s="7">
        <v>0</v>
      </c>
      <c r="Z9" s="7">
        <v>0</v>
      </c>
      <c r="AA9" s="7" t="s">
        <v>58</v>
      </c>
      <c r="AC9" s="7">
        <v>50</v>
      </c>
      <c r="AF9" s="7">
        <v>70</v>
      </c>
      <c r="AG9" s="7">
        <v>1</v>
      </c>
      <c r="AH9" s="7">
        <v>0.5</v>
      </c>
      <c r="AI9" s="9">
        <v>42466</v>
      </c>
      <c r="AJ9" s="9"/>
      <c r="AK9" s="9"/>
      <c r="AL9" s="9"/>
      <c r="AM9" s="15">
        <v>42884</v>
      </c>
      <c r="AN9" s="15">
        <v>42884</v>
      </c>
      <c r="AO9" s="9">
        <v>42465</v>
      </c>
      <c r="AP9" s="7" t="s">
        <v>54</v>
      </c>
      <c r="AQ9" s="7">
        <v>0</v>
      </c>
      <c r="AR9" s="7" t="s">
        <v>76</v>
      </c>
      <c r="AS9" s="7" t="s">
        <v>105</v>
      </c>
      <c r="AT9" s="7">
        <v>3</v>
      </c>
      <c r="AU9" s="8">
        <v>66</v>
      </c>
      <c r="AV9" s="8" t="s">
        <v>92</v>
      </c>
      <c r="AW9" s="7">
        <v>4</v>
      </c>
      <c r="AX9" s="11">
        <f t="shared" si="0"/>
        <v>42491</v>
      </c>
      <c r="AY9" s="11">
        <f t="shared" si="1"/>
        <v>42611</v>
      </c>
      <c r="AZ9" s="17">
        <f t="shared" si="2"/>
        <v>273</v>
      </c>
      <c r="BA9" s="9">
        <v>42466</v>
      </c>
      <c r="BB9" s="8"/>
      <c r="BD9" s="10"/>
      <c r="BE9" s="10"/>
      <c r="BF9" s="17"/>
      <c r="BG9" s="7" t="s">
        <v>71</v>
      </c>
      <c r="BH9" s="7">
        <v>0</v>
      </c>
      <c r="BI9" s="7">
        <v>0</v>
      </c>
      <c r="BK9" s="7">
        <v>13.933333333333334</v>
      </c>
      <c r="BL9" s="7">
        <v>1</v>
      </c>
      <c r="BM9" s="9">
        <v>42884</v>
      </c>
      <c r="BN9" s="7">
        <v>1</v>
      </c>
      <c r="BO9" s="7">
        <v>3.3333333333333333E-2</v>
      </c>
    </row>
    <row r="10" spans="1:67" s="7" customFormat="1" x14ac:dyDescent="0.2">
      <c r="A10" s="7">
        <v>5</v>
      </c>
      <c r="B10" s="7">
        <v>0</v>
      </c>
      <c r="C10" s="7">
        <v>0</v>
      </c>
      <c r="D10" s="7">
        <v>0</v>
      </c>
      <c r="E10" s="7">
        <v>40449145</v>
      </c>
      <c r="F10" s="7">
        <v>79</v>
      </c>
      <c r="G10" s="7">
        <v>36</v>
      </c>
      <c r="H10" s="7" t="s">
        <v>59</v>
      </c>
      <c r="I10" s="7">
        <v>1</v>
      </c>
      <c r="J10" s="7">
        <v>1</v>
      </c>
      <c r="N10" s="7">
        <v>2</v>
      </c>
      <c r="O10" s="8">
        <v>15.752309760000003</v>
      </c>
      <c r="P10" s="7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8.6277372262773717</v>
      </c>
      <c r="W10" s="9" t="s">
        <v>51</v>
      </c>
      <c r="X10" s="9" t="s">
        <v>56</v>
      </c>
      <c r="AA10" s="7" t="s">
        <v>58</v>
      </c>
      <c r="AC10" s="7">
        <v>50</v>
      </c>
      <c r="AF10" s="7">
        <v>60</v>
      </c>
      <c r="AG10" s="7">
        <v>1</v>
      </c>
      <c r="AH10" s="7">
        <v>0.5</v>
      </c>
      <c r="AI10" s="9">
        <v>41379</v>
      </c>
      <c r="AJ10" s="9"/>
      <c r="AK10" s="9"/>
      <c r="AL10" s="9"/>
      <c r="AM10" s="15">
        <v>41673</v>
      </c>
      <c r="AN10" s="15">
        <v>41673</v>
      </c>
      <c r="AO10" s="9">
        <v>41379</v>
      </c>
      <c r="AP10" s="7" t="s">
        <v>54</v>
      </c>
      <c r="AQ10" s="7">
        <v>0</v>
      </c>
      <c r="AR10" s="7" t="s">
        <v>76</v>
      </c>
      <c r="AS10" s="7" t="s">
        <v>111</v>
      </c>
      <c r="AT10" s="7">
        <v>1</v>
      </c>
      <c r="AU10" s="8">
        <v>22</v>
      </c>
      <c r="AV10" s="8" t="s">
        <v>107</v>
      </c>
      <c r="AW10" s="7">
        <v>2</v>
      </c>
      <c r="AX10" s="11">
        <f t="shared" si="0"/>
        <v>41404</v>
      </c>
      <c r="AY10" s="11">
        <f t="shared" si="1"/>
        <v>41464</v>
      </c>
      <c r="AZ10" s="17">
        <f t="shared" si="2"/>
        <v>209</v>
      </c>
      <c r="BA10" s="9">
        <v>41379</v>
      </c>
      <c r="BB10" s="8"/>
      <c r="BD10" s="10"/>
      <c r="BE10" s="10"/>
      <c r="BF10" s="17"/>
      <c r="BG10" s="7" t="s">
        <v>71</v>
      </c>
      <c r="BH10" s="7">
        <v>0</v>
      </c>
      <c r="BI10" s="7">
        <v>0</v>
      </c>
      <c r="BK10" s="7">
        <v>9.8000000000000007</v>
      </c>
      <c r="BL10" s="7">
        <v>1</v>
      </c>
      <c r="BM10" s="9">
        <v>41673</v>
      </c>
      <c r="BN10" s="7">
        <v>0</v>
      </c>
      <c r="BO10" s="7">
        <v>0</v>
      </c>
    </row>
    <row r="11" spans="1:67" s="7" customFormat="1" x14ac:dyDescent="0.2">
      <c r="A11" s="7">
        <v>5</v>
      </c>
      <c r="B11" s="7">
        <v>0</v>
      </c>
      <c r="C11" s="7">
        <v>0</v>
      </c>
      <c r="D11" s="7">
        <v>0</v>
      </c>
      <c r="E11" s="7">
        <v>41785818</v>
      </c>
      <c r="F11" s="7">
        <v>109</v>
      </c>
      <c r="G11" s="7">
        <v>62</v>
      </c>
      <c r="H11" s="7" t="s">
        <v>59</v>
      </c>
      <c r="I11" s="7">
        <v>1</v>
      </c>
      <c r="J11" s="7">
        <v>1</v>
      </c>
      <c r="N11" s="7">
        <v>2</v>
      </c>
      <c r="O11" s="8">
        <v>14.041146000000001</v>
      </c>
      <c r="P11" s="7">
        <v>2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22.666666666666668</v>
      </c>
      <c r="W11" s="7" t="s">
        <v>51</v>
      </c>
      <c r="X11" s="7" t="s">
        <v>56</v>
      </c>
      <c r="Y11" s="7">
        <v>0</v>
      </c>
      <c r="AA11" s="7" t="s">
        <v>53</v>
      </c>
      <c r="AC11" s="7">
        <v>10</v>
      </c>
      <c r="AF11" s="7">
        <v>80</v>
      </c>
      <c r="AG11" s="7">
        <v>1</v>
      </c>
      <c r="AH11" s="7">
        <v>1</v>
      </c>
      <c r="AI11" s="9">
        <v>42459</v>
      </c>
      <c r="AJ11" s="9"/>
      <c r="AK11" s="9"/>
      <c r="AL11" s="9"/>
      <c r="AM11" s="15">
        <v>42717</v>
      </c>
      <c r="AN11" s="15">
        <v>42717</v>
      </c>
      <c r="AO11" s="9">
        <v>42444</v>
      </c>
      <c r="AP11" s="7" t="s">
        <v>54</v>
      </c>
      <c r="AQ11" s="7">
        <v>0</v>
      </c>
      <c r="AR11" s="7" t="s">
        <v>76</v>
      </c>
      <c r="AS11" s="7" t="s">
        <v>111</v>
      </c>
      <c r="AT11" s="7">
        <v>1</v>
      </c>
      <c r="AU11" s="8">
        <v>36.4</v>
      </c>
      <c r="AV11" s="8" t="s">
        <v>78</v>
      </c>
      <c r="AW11" s="7">
        <v>3</v>
      </c>
      <c r="AX11" s="11">
        <f t="shared" si="0"/>
        <v>42484</v>
      </c>
      <c r="AY11" s="11">
        <f t="shared" si="1"/>
        <v>42574</v>
      </c>
      <c r="AZ11" s="17">
        <f t="shared" si="2"/>
        <v>143</v>
      </c>
      <c r="BA11" s="9">
        <v>42459</v>
      </c>
      <c r="BB11" s="8"/>
      <c r="BD11" s="10"/>
      <c r="BE11" s="10"/>
      <c r="BF11" s="17"/>
      <c r="BG11" s="7" t="s">
        <v>71</v>
      </c>
      <c r="BH11" s="7">
        <v>0</v>
      </c>
      <c r="BI11" s="7">
        <v>0</v>
      </c>
      <c r="BK11" s="7">
        <v>8.6</v>
      </c>
      <c r="BL11" s="7">
        <v>1</v>
      </c>
      <c r="BM11" s="9">
        <v>42717</v>
      </c>
      <c r="BN11" s="7">
        <v>15</v>
      </c>
      <c r="BO11" s="7">
        <v>0.5</v>
      </c>
    </row>
    <row r="12" spans="1:67" s="7" customFormat="1" x14ac:dyDescent="0.2">
      <c r="A12" s="7">
        <v>1</v>
      </c>
      <c r="B12" s="7">
        <v>0</v>
      </c>
      <c r="C12" s="7">
        <v>0</v>
      </c>
      <c r="D12" s="7">
        <v>0</v>
      </c>
      <c r="E12" s="7">
        <v>71471549</v>
      </c>
      <c r="F12" s="7">
        <v>86</v>
      </c>
      <c r="G12" s="7">
        <v>51</v>
      </c>
      <c r="H12" s="7" t="s">
        <v>59</v>
      </c>
      <c r="I12" s="7">
        <v>2</v>
      </c>
      <c r="J12" s="7">
        <v>2</v>
      </c>
      <c r="K12" s="7" t="s">
        <v>62</v>
      </c>
      <c r="L12" s="7" t="s">
        <v>63</v>
      </c>
      <c r="M12" s="7">
        <v>184</v>
      </c>
      <c r="N12" s="7">
        <v>1</v>
      </c>
      <c r="O12" s="8">
        <v>1.4874670000000001</v>
      </c>
      <c r="P12" s="7">
        <v>0</v>
      </c>
      <c r="Q12" s="7">
        <v>0</v>
      </c>
      <c r="R12" s="7">
        <v>0</v>
      </c>
      <c r="S12" s="7" t="s">
        <v>65</v>
      </c>
      <c r="T12" s="7">
        <v>2</v>
      </c>
      <c r="U12" s="7">
        <v>1</v>
      </c>
      <c r="W12" s="7" t="s">
        <v>51</v>
      </c>
      <c r="X12" s="7" t="s">
        <v>56</v>
      </c>
      <c r="AA12" s="7" t="s">
        <v>58</v>
      </c>
      <c r="AC12" s="7">
        <v>10</v>
      </c>
      <c r="AF12" s="7">
        <v>70</v>
      </c>
      <c r="AG12" s="7">
        <v>1</v>
      </c>
      <c r="AH12" s="7">
        <v>1</v>
      </c>
      <c r="AI12" s="9">
        <v>41485</v>
      </c>
      <c r="AJ12" s="9">
        <v>41669</v>
      </c>
      <c r="AK12" s="9"/>
      <c r="AL12" s="9"/>
      <c r="AM12" s="15">
        <v>41927</v>
      </c>
      <c r="AN12" s="15">
        <v>41927</v>
      </c>
      <c r="AO12" s="9">
        <v>41091</v>
      </c>
      <c r="AP12" s="7" t="s">
        <v>54</v>
      </c>
      <c r="AQ12" s="7">
        <v>0</v>
      </c>
      <c r="AR12" s="7" t="s">
        <v>76</v>
      </c>
      <c r="AS12" s="7" t="s">
        <v>111</v>
      </c>
      <c r="AT12" s="7">
        <v>1</v>
      </c>
      <c r="AU12" s="8">
        <v>30.8</v>
      </c>
      <c r="AV12" s="8" t="s">
        <v>107</v>
      </c>
      <c r="AW12" s="7">
        <v>5</v>
      </c>
      <c r="AX12" s="11">
        <f t="shared" si="0"/>
        <v>41510</v>
      </c>
      <c r="AY12" s="11">
        <f t="shared" si="1"/>
        <v>41660</v>
      </c>
      <c r="AZ12" s="17">
        <f t="shared" si="2"/>
        <v>267</v>
      </c>
      <c r="BA12" s="9">
        <v>41485</v>
      </c>
      <c r="BB12" s="8"/>
      <c r="BD12" s="10"/>
      <c r="BE12" s="10"/>
      <c r="BF12" s="17"/>
      <c r="BG12" s="7" t="s">
        <v>71</v>
      </c>
      <c r="BH12" s="7">
        <v>0</v>
      </c>
      <c r="BI12" s="7">
        <v>0</v>
      </c>
      <c r="BK12" s="7">
        <v>14.733333333333333</v>
      </c>
      <c r="BL12" s="7">
        <v>1</v>
      </c>
      <c r="BM12" s="9">
        <v>41927</v>
      </c>
      <c r="BN12" s="7">
        <v>394</v>
      </c>
      <c r="BO12" s="7">
        <v>13.133333333333333</v>
      </c>
    </row>
    <row r="13" spans="1:67" s="7" customFormat="1" x14ac:dyDescent="0.2">
      <c r="A13" s="7">
        <v>5</v>
      </c>
      <c r="B13" s="7">
        <v>0</v>
      </c>
      <c r="C13" s="7">
        <v>0</v>
      </c>
      <c r="D13" s="7">
        <v>0</v>
      </c>
      <c r="E13" s="7">
        <v>42046585</v>
      </c>
      <c r="F13" s="7">
        <v>126</v>
      </c>
      <c r="G13" s="7">
        <v>51</v>
      </c>
      <c r="H13" s="7" t="s">
        <v>59</v>
      </c>
      <c r="I13" s="7">
        <v>1</v>
      </c>
      <c r="J13" s="7">
        <v>1</v>
      </c>
      <c r="N13" s="7">
        <v>2</v>
      </c>
      <c r="O13" s="8">
        <v>2.71244</v>
      </c>
      <c r="P13" s="7">
        <v>2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15.123287671232877</v>
      </c>
      <c r="W13" s="7" t="s">
        <v>51</v>
      </c>
      <c r="X13" s="7" t="s">
        <v>56</v>
      </c>
      <c r="Y13" s="7">
        <v>0</v>
      </c>
      <c r="Z13" s="7">
        <v>0</v>
      </c>
      <c r="AA13" s="7" t="s">
        <v>53</v>
      </c>
      <c r="AB13" s="7">
        <v>0</v>
      </c>
      <c r="AC13" s="7">
        <v>25</v>
      </c>
      <c r="AF13" s="7">
        <v>80</v>
      </c>
      <c r="AG13" s="7">
        <v>1</v>
      </c>
      <c r="AH13" s="7">
        <v>1</v>
      </c>
      <c r="AI13" s="9">
        <v>43087</v>
      </c>
      <c r="AJ13" s="9"/>
      <c r="AK13" s="9"/>
      <c r="AL13" s="9"/>
      <c r="AM13" s="15">
        <v>43255</v>
      </c>
      <c r="AN13" s="15">
        <v>43255</v>
      </c>
      <c r="AO13" s="9">
        <v>43087</v>
      </c>
      <c r="AP13" s="7" t="s">
        <v>54</v>
      </c>
      <c r="AQ13" s="7">
        <v>0</v>
      </c>
      <c r="AR13" s="7" t="s">
        <v>76</v>
      </c>
      <c r="AS13" s="7" t="s">
        <v>111</v>
      </c>
      <c r="AT13" s="7">
        <v>1</v>
      </c>
      <c r="AU13" s="8">
        <v>30</v>
      </c>
      <c r="AV13" s="8" t="s">
        <v>106</v>
      </c>
      <c r="AW13" s="7">
        <v>4</v>
      </c>
      <c r="AX13" s="11">
        <f t="shared" si="0"/>
        <v>43112</v>
      </c>
      <c r="AY13" s="11">
        <f t="shared" si="1"/>
        <v>43232</v>
      </c>
      <c r="AZ13" s="17">
        <f t="shared" si="2"/>
        <v>23</v>
      </c>
      <c r="BA13" s="9">
        <v>43087</v>
      </c>
      <c r="BB13" s="8"/>
      <c r="BD13" s="10"/>
      <c r="BE13" s="10"/>
      <c r="BF13" s="17"/>
      <c r="BG13" s="7" t="s">
        <v>71</v>
      </c>
      <c r="BH13" s="7">
        <v>0</v>
      </c>
      <c r="BI13" s="7">
        <v>0</v>
      </c>
      <c r="BK13" s="7">
        <v>5.6</v>
      </c>
      <c r="BL13" s="7">
        <v>1</v>
      </c>
      <c r="BM13" s="9">
        <v>43255</v>
      </c>
      <c r="BN13" s="7">
        <v>0</v>
      </c>
      <c r="BO13" s="7">
        <v>0</v>
      </c>
    </row>
    <row r="14" spans="1:67" s="7" customFormat="1" x14ac:dyDescent="0.2">
      <c r="A14" s="7">
        <v>1</v>
      </c>
      <c r="B14" s="7">
        <v>0</v>
      </c>
      <c r="C14" s="7">
        <v>0</v>
      </c>
      <c r="D14" s="7">
        <v>0</v>
      </c>
      <c r="E14" s="7">
        <v>1336397</v>
      </c>
      <c r="F14" s="7">
        <v>144</v>
      </c>
      <c r="G14" s="7">
        <v>62</v>
      </c>
      <c r="H14" s="7" t="s">
        <v>59</v>
      </c>
      <c r="I14" s="7">
        <v>1</v>
      </c>
      <c r="J14" s="7">
        <v>1</v>
      </c>
      <c r="N14" s="7">
        <v>1</v>
      </c>
      <c r="O14" s="8">
        <v>56.542860000000005</v>
      </c>
      <c r="P14" s="7">
        <v>0</v>
      </c>
      <c r="Q14" s="7">
        <v>1</v>
      </c>
      <c r="R14" s="7">
        <v>1</v>
      </c>
      <c r="S14" s="7">
        <v>0</v>
      </c>
      <c r="T14" s="7">
        <v>0</v>
      </c>
      <c r="U14" s="7">
        <v>0</v>
      </c>
      <c r="V14" s="7">
        <v>5.794258373205742</v>
      </c>
      <c r="W14" s="7" t="s">
        <v>51</v>
      </c>
      <c r="X14" s="7" t="s">
        <v>56</v>
      </c>
      <c r="Y14" s="7">
        <v>0</v>
      </c>
      <c r="Z14" s="7">
        <v>0</v>
      </c>
      <c r="AB14" s="7">
        <v>0</v>
      </c>
      <c r="AC14" s="7">
        <v>30</v>
      </c>
      <c r="AF14" s="7">
        <v>70</v>
      </c>
      <c r="AG14" s="7">
        <v>1</v>
      </c>
      <c r="AH14" s="7">
        <v>1</v>
      </c>
      <c r="AI14" s="9">
        <v>43860</v>
      </c>
      <c r="AJ14" s="9">
        <v>43860</v>
      </c>
      <c r="AK14" s="9"/>
      <c r="AL14" s="9"/>
      <c r="AM14" s="15">
        <v>43942</v>
      </c>
      <c r="AN14" s="15">
        <v>43942</v>
      </c>
      <c r="AO14" s="9">
        <v>43587</v>
      </c>
      <c r="AP14" s="7" t="s">
        <v>55</v>
      </c>
      <c r="AQ14" s="7">
        <v>1</v>
      </c>
      <c r="AR14" s="7" t="s">
        <v>76</v>
      </c>
      <c r="AS14" s="7" t="s">
        <v>77</v>
      </c>
      <c r="AT14" s="7">
        <v>2</v>
      </c>
      <c r="AU14" s="8">
        <v>26.25</v>
      </c>
      <c r="AV14" s="8" t="s">
        <v>82</v>
      </c>
      <c r="AW14" s="7">
        <v>2</v>
      </c>
      <c r="AX14" s="11">
        <f t="shared" si="0"/>
        <v>43885</v>
      </c>
      <c r="AY14" s="11">
        <v>43942</v>
      </c>
      <c r="AZ14" s="17">
        <f t="shared" si="2"/>
        <v>0</v>
      </c>
      <c r="BA14" s="9">
        <v>43860</v>
      </c>
      <c r="BB14" s="8"/>
      <c r="BD14" s="10"/>
      <c r="BE14" s="10"/>
      <c r="BF14" s="17"/>
      <c r="BG14" s="7" t="s">
        <v>71</v>
      </c>
      <c r="BH14" s="7">
        <v>0</v>
      </c>
      <c r="BI14" s="7">
        <v>0</v>
      </c>
      <c r="BK14" s="7">
        <v>2.7333333333333334</v>
      </c>
      <c r="BL14" s="7">
        <v>1</v>
      </c>
      <c r="BM14" s="9">
        <v>43942</v>
      </c>
      <c r="BN14" s="7">
        <v>273</v>
      </c>
      <c r="BO14" s="7">
        <v>9.1</v>
      </c>
    </row>
    <row r="15" spans="1:67" s="7" customFormat="1" x14ac:dyDescent="0.2">
      <c r="A15" s="7">
        <v>1</v>
      </c>
      <c r="B15" s="7">
        <v>0</v>
      </c>
      <c r="C15" s="7">
        <v>1</v>
      </c>
      <c r="D15" s="7">
        <v>0</v>
      </c>
      <c r="E15" s="7">
        <v>41174210</v>
      </c>
      <c r="F15" s="7">
        <v>68</v>
      </c>
      <c r="G15" s="7">
        <v>62</v>
      </c>
      <c r="H15" s="7" t="s">
        <v>59</v>
      </c>
      <c r="I15" s="7">
        <v>1</v>
      </c>
      <c r="J15" s="7">
        <v>1</v>
      </c>
      <c r="N15" s="7">
        <v>1</v>
      </c>
      <c r="O15" s="8">
        <v>11.119724999999999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W15" s="9" t="s">
        <v>51</v>
      </c>
      <c r="X15" s="9" t="s">
        <v>56</v>
      </c>
      <c r="Y15" s="7">
        <v>0</v>
      </c>
      <c r="AA15" s="7" t="s">
        <v>53</v>
      </c>
      <c r="AC15" s="7">
        <v>30</v>
      </c>
      <c r="AF15" s="7">
        <v>60</v>
      </c>
      <c r="AG15" s="7">
        <v>1</v>
      </c>
      <c r="AH15" s="7">
        <v>1</v>
      </c>
      <c r="AI15" s="9">
        <v>40987</v>
      </c>
      <c r="AJ15" s="9"/>
      <c r="AK15" s="9"/>
      <c r="AL15" s="9"/>
      <c r="AM15" s="15">
        <v>41628</v>
      </c>
      <c r="AN15" s="15">
        <v>41628</v>
      </c>
      <c r="AO15" s="9">
        <v>40983</v>
      </c>
      <c r="AP15" s="7" t="s">
        <v>54</v>
      </c>
      <c r="AQ15" s="7">
        <v>0</v>
      </c>
      <c r="AR15" s="7" t="s">
        <v>76</v>
      </c>
      <c r="AS15" s="7" t="s">
        <v>111</v>
      </c>
      <c r="AT15" s="7">
        <v>1</v>
      </c>
      <c r="AU15" s="8">
        <v>30</v>
      </c>
      <c r="AV15" s="8" t="s">
        <v>93</v>
      </c>
      <c r="AW15" s="7">
        <v>2</v>
      </c>
      <c r="AX15" s="11">
        <f t="shared" si="0"/>
        <v>41012</v>
      </c>
      <c r="AY15" s="11">
        <f t="shared" si="1"/>
        <v>41072</v>
      </c>
      <c r="AZ15" s="17">
        <f t="shared" si="2"/>
        <v>556</v>
      </c>
      <c r="BA15" s="9">
        <v>40987</v>
      </c>
      <c r="BB15" s="8"/>
      <c r="BD15" s="10"/>
      <c r="BE15" s="10"/>
      <c r="BF15" s="17"/>
      <c r="BG15" s="7" t="s">
        <v>71</v>
      </c>
      <c r="BH15" s="7">
        <v>0</v>
      </c>
      <c r="BI15" s="7">
        <v>0</v>
      </c>
      <c r="BK15" s="7">
        <v>21.366666666666667</v>
      </c>
      <c r="BL15" s="7">
        <v>1</v>
      </c>
      <c r="BM15" s="9">
        <v>41628</v>
      </c>
      <c r="BN15" s="7">
        <v>4</v>
      </c>
      <c r="BO15" s="7">
        <v>0.13333333333333333</v>
      </c>
    </row>
    <row r="16" spans="1:67" s="7" customFormat="1" x14ac:dyDescent="0.2">
      <c r="A16" s="7">
        <v>1</v>
      </c>
      <c r="B16" s="7">
        <v>0</v>
      </c>
      <c r="C16" s="7">
        <v>0</v>
      </c>
      <c r="D16" s="7">
        <v>0</v>
      </c>
      <c r="E16" s="7">
        <v>40150966</v>
      </c>
      <c r="F16" s="7">
        <v>77</v>
      </c>
      <c r="G16" s="7">
        <v>54</v>
      </c>
      <c r="H16" s="7" t="s">
        <v>59</v>
      </c>
      <c r="I16" s="7">
        <v>1</v>
      </c>
      <c r="J16" s="7">
        <v>1</v>
      </c>
      <c r="N16" s="7">
        <v>1</v>
      </c>
      <c r="O16" s="8">
        <v>17.538434200000001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2.2375000000000003</v>
      </c>
      <c r="W16" s="9" t="s">
        <v>51</v>
      </c>
      <c r="X16" s="9" t="s">
        <v>56</v>
      </c>
      <c r="Y16" s="7">
        <v>0</v>
      </c>
      <c r="AA16" s="7" t="s">
        <v>53</v>
      </c>
      <c r="AC16" s="7">
        <v>30</v>
      </c>
      <c r="AF16" s="7">
        <v>60</v>
      </c>
      <c r="AG16" s="7">
        <v>1</v>
      </c>
      <c r="AH16" s="7">
        <v>1</v>
      </c>
      <c r="AI16" s="9">
        <v>41360</v>
      </c>
      <c r="AJ16" s="9"/>
      <c r="AK16" s="9"/>
      <c r="AL16" s="9"/>
      <c r="AM16" s="15">
        <v>41648</v>
      </c>
      <c r="AN16" s="15">
        <v>41648</v>
      </c>
      <c r="AO16" s="9">
        <v>41348</v>
      </c>
      <c r="AP16" s="7" t="s">
        <v>54</v>
      </c>
      <c r="AQ16" s="7">
        <v>0</v>
      </c>
      <c r="AR16" s="7" t="s">
        <v>76</v>
      </c>
      <c r="AS16" s="7" t="s">
        <v>111</v>
      </c>
      <c r="AT16" s="7">
        <v>1</v>
      </c>
      <c r="AU16" s="8">
        <v>30.8</v>
      </c>
      <c r="AV16" s="8" t="s">
        <v>91</v>
      </c>
      <c r="AW16" s="7">
        <v>2</v>
      </c>
      <c r="AX16" s="11">
        <f t="shared" si="0"/>
        <v>41385</v>
      </c>
      <c r="AY16" s="11">
        <f t="shared" si="1"/>
        <v>41445</v>
      </c>
      <c r="AZ16" s="17">
        <f t="shared" si="2"/>
        <v>203</v>
      </c>
      <c r="BA16" s="9">
        <v>41360</v>
      </c>
      <c r="BB16" s="8"/>
      <c r="BD16" s="10"/>
      <c r="BE16" s="10"/>
      <c r="BF16" s="17"/>
      <c r="BG16" s="7" t="s">
        <v>71</v>
      </c>
      <c r="BH16" s="7">
        <v>0</v>
      </c>
      <c r="BI16" s="7">
        <v>0</v>
      </c>
      <c r="BK16" s="7">
        <v>9.6</v>
      </c>
      <c r="BL16" s="7">
        <v>1</v>
      </c>
      <c r="BM16" s="9">
        <v>41648</v>
      </c>
      <c r="BN16" s="7">
        <v>12</v>
      </c>
      <c r="BO16" s="7">
        <v>0.4</v>
      </c>
    </row>
    <row r="17" spans="1:67" s="7" customFormat="1" x14ac:dyDescent="0.2">
      <c r="A17" s="7">
        <v>1</v>
      </c>
      <c r="B17" s="7">
        <v>0</v>
      </c>
      <c r="C17" s="7">
        <v>0</v>
      </c>
      <c r="D17" s="7">
        <v>0</v>
      </c>
      <c r="E17" s="7">
        <v>41670296</v>
      </c>
      <c r="F17" s="7">
        <v>101</v>
      </c>
      <c r="G17" s="7">
        <v>87</v>
      </c>
      <c r="H17" s="7" t="s">
        <v>59</v>
      </c>
      <c r="I17" s="7">
        <v>2</v>
      </c>
      <c r="J17" s="7">
        <v>2</v>
      </c>
      <c r="K17" s="7" t="s">
        <v>62</v>
      </c>
      <c r="L17" s="7" t="s">
        <v>63</v>
      </c>
      <c r="M17" s="7">
        <v>133</v>
      </c>
      <c r="N17" s="7">
        <v>0</v>
      </c>
      <c r="O17" s="8">
        <v>6.8127839999999997</v>
      </c>
      <c r="P17" s="7">
        <v>0</v>
      </c>
      <c r="Q17" s="7">
        <v>0</v>
      </c>
      <c r="R17" s="7">
        <v>0</v>
      </c>
      <c r="S17" s="7">
        <v>2</v>
      </c>
      <c r="T17" s="7">
        <v>2</v>
      </c>
      <c r="U17" s="7">
        <v>1</v>
      </c>
      <c r="W17" s="7" t="s">
        <v>51</v>
      </c>
      <c r="X17" s="7" t="s">
        <v>56</v>
      </c>
      <c r="AA17" s="7" t="s">
        <v>53</v>
      </c>
      <c r="AC17" s="7">
        <v>30</v>
      </c>
      <c r="AF17" s="7">
        <v>80</v>
      </c>
      <c r="AG17" s="7">
        <v>1</v>
      </c>
      <c r="AH17" s="7">
        <v>1</v>
      </c>
      <c r="AI17" s="9">
        <v>42185</v>
      </c>
      <c r="AJ17" s="9">
        <v>42318</v>
      </c>
      <c r="AK17" s="9"/>
      <c r="AL17" s="9"/>
      <c r="AM17" s="15">
        <v>42447</v>
      </c>
      <c r="AN17" s="15">
        <v>42447</v>
      </c>
      <c r="AO17" s="9">
        <v>41835</v>
      </c>
      <c r="AP17" s="7" t="s">
        <v>54</v>
      </c>
      <c r="AQ17" s="7">
        <v>0</v>
      </c>
      <c r="AR17" s="7" t="s">
        <v>76</v>
      </c>
      <c r="AS17" s="7" t="s">
        <v>111</v>
      </c>
      <c r="AT17" s="7">
        <v>1</v>
      </c>
      <c r="AU17" s="8">
        <v>30.8</v>
      </c>
      <c r="AV17" s="8" t="s">
        <v>91</v>
      </c>
      <c r="AW17" s="7">
        <v>4</v>
      </c>
      <c r="AX17" s="11">
        <f t="shared" si="0"/>
        <v>42210</v>
      </c>
      <c r="AY17" s="11">
        <f t="shared" si="1"/>
        <v>42330</v>
      </c>
      <c r="AZ17" s="17">
        <f t="shared" si="2"/>
        <v>117</v>
      </c>
      <c r="BA17" s="9">
        <v>42185</v>
      </c>
      <c r="BB17" s="8"/>
      <c r="BD17" s="10"/>
      <c r="BE17" s="10"/>
      <c r="BF17" s="17"/>
      <c r="BG17" s="7" t="s">
        <v>71</v>
      </c>
      <c r="BH17" s="7">
        <v>0</v>
      </c>
      <c r="BI17" s="7">
        <v>0</v>
      </c>
      <c r="BK17" s="7">
        <v>8.7333333333333325</v>
      </c>
      <c r="BL17" s="7">
        <v>1</v>
      </c>
      <c r="BM17" s="9">
        <v>42447</v>
      </c>
      <c r="BN17" s="7">
        <v>350</v>
      </c>
      <c r="BO17" s="7">
        <v>11.666666666666666</v>
      </c>
    </row>
    <row r="18" spans="1:67" s="7" customFormat="1" x14ac:dyDescent="0.2">
      <c r="A18" s="7">
        <v>2</v>
      </c>
      <c r="B18" s="7">
        <v>0</v>
      </c>
      <c r="C18" s="7">
        <v>0</v>
      </c>
      <c r="D18" s="7">
        <v>0</v>
      </c>
      <c r="E18" s="7">
        <v>42160109</v>
      </c>
      <c r="F18" s="7">
        <v>137</v>
      </c>
      <c r="G18" s="7">
        <v>60</v>
      </c>
      <c r="H18" s="7" t="s">
        <v>59</v>
      </c>
      <c r="I18" s="7">
        <v>1</v>
      </c>
      <c r="J18" s="7">
        <v>1</v>
      </c>
      <c r="N18" s="7">
        <v>0</v>
      </c>
      <c r="O18" s="8">
        <v>5.3123226200000007</v>
      </c>
      <c r="P18" s="7">
        <v>0</v>
      </c>
      <c r="Q18" s="7">
        <v>2</v>
      </c>
      <c r="R18" s="7">
        <v>1</v>
      </c>
      <c r="S18" s="7">
        <v>0</v>
      </c>
      <c r="T18" s="7">
        <v>0</v>
      </c>
      <c r="U18" s="7">
        <v>0</v>
      </c>
      <c r="V18" s="7">
        <v>11.878787878787879</v>
      </c>
      <c r="W18" s="7" t="s">
        <v>51</v>
      </c>
      <c r="X18" s="7" t="s">
        <v>56</v>
      </c>
      <c r="Y18" s="7">
        <v>0</v>
      </c>
      <c r="Z18" s="7">
        <v>0</v>
      </c>
      <c r="AA18" s="7" t="s">
        <v>53</v>
      </c>
      <c r="AB18" s="7">
        <v>0</v>
      </c>
      <c r="AC18" s="7">
        <v>50</v>
      </c>
      <c r="AF18" s="7">
        <v>70</v>
      </c>
      <c r="AG18" s="7">
        <v>1</v>
      </c>
      <c r="AH18" s="7">
        <v>1</v>
      </c>
      <c r="AI18" s="9">
        <v>43331</v>
      </c>
      <c r="AJ18" s="9"/>
      <c r="AK18" s="9"/>
      <c r="AL18" s="9"/>
      <c r="AM18" s="15">
        <v>44086</v>
      </c>
      <c r="AN18" s="15">
        <v>44086</v>
      </c>
      <c r="AO18" s="9">
        <v>43331</v>
      </c>
      <c r="AP18" s="7" t="s">
        <v>54</v>
      </c>
      <c r="AQ18" s="7">
        <v>0</v>
      </c>
      <c r="AR18" s="7" t="s">
        <v>76</v>
      </c>
      <c r="AS18" s="7" t="s">
        <v>77</v>
      </c>
      <c r="AT18" s="7">
        <v>2</v>
      </c>
      <c r="AU18" s="8">
        <v>49.4</v>
      </c>
      <c r="AV18" s="8" t="s">
        <v>92</v>
      </c>
      <c r="AW18" s="7">
        <v>4</v>
      </c>
      <c r="AX18" s="11">
        <f t="shared" si="0"/>
        <v>43356</v>
      </c>
      <c r="AY18" s="11">
        <f t="shared" si="1"/>
        <v>43476</v>
      </c>
      <c r="AZ18" s="17">
        <f t="shared" si="2"/>
        <v>610</v>
      </c>
      <c r="BA18" s="9">
        <v>43331</v>
      </c>
      <c r="BB18" s="8"/>
      <c r="BD18" s="10"/>
      <c r="BE18" s="10"/>
      <c r="BF18" s="17"/>
      <c r="BG18" s="7" t="s">
        <v>71</v>
      </c>
      <c r="BH18" s="7">
        <v>0</v>
      </c>
      <c r="BI18" s="7">
        <v>0</v>
      </c>
      <c r="BK18" s="7">
        <v>25.166666666666668</v>
      </c>
      <c r="BL18" s="7">
        <v>1</v>
      </c>
      <c r="BM18" s="9">
        <v>44086</v>
      </c>
      <c r="BN18" s="7">
        <v>0</v>
      </c>
      <c r="BO18" s="7">
        <v>0</v>
      </c>
    </row>
    <row r="19" spans="1:67" s="7" customFormat="1" x14ac:dyDescent="0.2">
      <c r="A19" s="7">
        <v>2</v>
      </c>
      <c r="B19" s="7">
        <v>0</v>
      </c>
      <c r="C19" s="7">
        <v>0</v>
      </c>
      <c r="D19" s="7">
        <v>0</v>
      </c>
      <c r="E19" s="7">
        <v>71155546</v>
      </c>
      <c r="F19" s="7">
        <v>111</v>
      </c>
      <c r="G19" s="7">
        <v>55</v>
      </c>
      <c r="H19" s="7" t="s">
        <v>59</v>
      </c>
      <c r="I19" s="7">
        <v>1</v>
      </c>
      <c r="J19" s="7">
        <v>1</v>
      </c>
      <c r="N19" s="7">
        <v>2</v>
      </c>
      <c r="O19" s="8">
        <v>19.532646</v>
      </c>
      <c r="P19" s="7">
        <v>2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12.75</v>
      </c>
      <c r="W19" s="7" t="s">
        <v>51</v>
      </c>
      <c r="X19" s="7" t="s">
        <v>56</v>
      </c>
      <c r="Y19" s="7">
        <v>0</v>
      </c>
      <c r="Z19" s="7">
        <v>0</v>
      </c>
      <c r="AA19" s="7" t="s">
        <v>53</v>
      </c>
      <c r="AC19" s="7">
        <v>60</v>
      </c>
      <c r="AF19" s="7">
        <v>80</v>
      </c>
      <c r="AG19" s="7">
        <v>1</v>
      </c>
      <c r="AH19" s="7">
        <v>1</v>
      </c>
      <c r="AI19" s="9">
        <v>42527</v>
      </c>
      <c r="AJ19" s="9"/>
      <c r="AK19" s="9"/>
      <c r="AL19" s="9"/>
      <c r="AM19" s="15">
        <v>42688</v>
      </c>
      <c r="AN19" s="15">
        <v>42688</v>
      </c>
      <c r="AO19" s="9">
        <v>42505</v>
      </c>
      <c r="AP19" s="7" t="s">
        <v>54</v>
      </c>
      <c r="AQ19" s="7">
        <v>0</v>
      </c>
      <c r="AR19" s="7" t="s">
        <v>76</v>
      </c>
      <c r="AS19" s="7" t="s">
        <v>111</v>
      </c>
      <c r="AT19" s="7">
        <v>1</v>
      </c>
      <c r="AU19" s="8">
        <v>30.8</v>
      </c>
      <c r="AV19" s="8" t="s">
        <v>92</v>
      </c>
      <c r="AW19" s="7">
        <v>5</v>
      </c>
      <c r="AX19" s="11">
        <f t="shared" si="0"/>
        <v>42552</v>
      </c>
      <c r="AY19" s="11">
        <v>42688</v>
      </c>
      <c r="AZ19" s="17">
        <f t="shared" si="2"/>
        <v>0</v>
      </c>
      <c r="BA19" s="9">
        <v>42527</v>
      </c>
      <c r="BB19" s="8"/>
      <c r="BD19" s="10"/>
      <c r="BE19" s="10"/>
      <c r="BF19" s="17"/>
      <c r="BG19" s="7" t="s">
        <v>71</v>
      </c>
      <c r="BH19" s="7">
        <v>0</v>
      </c>
      <c r="BI19" s="7">
        <v>0</v>
      </c>
      <c r="BK19" s="7">
        <v>5.3666666666666663</v>
      </c>
      <c r="BL19" s="7">
        <v>1</v>
      </c>
      <c r="BM19" s="9">
        <v>42688</v>
      </c>
      <c r="BN19" s="7">
        <v>22</v>
      </c>
      <c r="BO19" s="7">
        <v>0.73333333333333328</v>
      </c>
    </row>
    <row r="20" spans="1:67" s="7" customFormat="1" x14ac:dyDescent="0.2">
      <c r="A20" s="7">
        <v>3</v>
      </c>
      <c r="B20" s="7">
        <v>0</v>
      </c>
      <c r="C20" s="7">
        <v>0</v>
      </c>
      <c r="D20" s="7">
        <v>0</v>
      </c>
      <c r="E20" s="7">
        <v>41313349</v>
      </c>
      <c r="F20" s="7">
        <v>75</v>
      </c>
      <c r="G20" s="7">
        <v>52</v>
      </c>
      <c r="H20" s="7" t="s">
        <v>59</v>
      </c>
      <c r="I20" s="7">
        <v>1</v>
      </c>
      <c r="J20" s="7">
        <v>1</v>
      </c>
      <c r="N20" s="7">
        <v>1</v>
      </c>
      <c r="O20" s="8">
        <v>3.617712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W20" s="9" t="s">
        <v>51</v>
      </c>
      <c r="X20" s="9" t="s">
        <v>56</v>
      </c>
      <c r="Y20" s="7">
        <v>0</v>
      </c>
      <c r="Z20" s="7">
        <v>0</v>
      </c>
      <c r="AA20" s="7" t="s">
        <v>53</v>
      </c>
      <c r="AF20" s="7">
        <v>70</v>
      </c>
      <c r="AG20" s="7">
        <v>1</v>
      </c>
      <c r="AH20" s="7">
        <v>1</v>
      </c>
      <c r="AI20" s="9">
        <v>41318</v>
      </c>
      <c r="AJ20" s="9"/>
      <c r="AK20" s="9"/>
      <c r="AL20" s="9"/>
      <c r="AM20" s="15">
        <v>41470</v>
      </c>
      <c r="AN20" s="15">
        <v>41470</v>
      </c>
      <c r="AO20" s="9">
        <v>41289</v>
      </c>
      <c r="AP20" s="7" t="s">
        <v>54</v>
      </c>
      <c r="AQ20" s="7">
        <v>0</v>
      </c>
      <c r="AR20" s="7" t="s">
        <v>76</v>
      </c>
      <c r="AS20" s="7" t="s">
        <v>111</v>
      </c>
      <c r="AT20" s="7">
        <v>1</v>
      </c>
      <c r="AU20" s="8">
        <v>30</v>
      </c>
      <c r="AV20" s="8" t="s">
        <v>117</v>
      </c>
      <c r="AW20" s="7">
        <v>2</v>
      </c>
      <c r="AX20" s="11">
        <f t="shared" si="0"/>
        <v>41343</v>
      </c>
      <c r="AY20" s="11">
        <f t="shared" si="1"/>
        <v>41403</v>
      </c>
      <c r="AZ20" s="17">
        <f t="shared" si="2"/>
        <v>67</v>
      </c>
      <c r="BA20" s="9">
        <v>41318</v>
      </c>
      <c r="BB20" s="8"/>
      <c r="BD20" s="10"/>
      <c r="BE20" s="10"/>
      <c r="BF20" s="17"/>
      <c r="BG20" s="7" t="s">
        <v>71</v>
      </c>
      <c r="BH20" s="7">
        <v>0</v>
      </c>
      <c r="BI20" s="7">
        <v>0</v>
      </c>
      <c r="BK20" s="7">
        <v>5.0666666666666664</v>
      </c>
      <c r="BL20" s="7">
        <v>1</v>
      </c>
      <c r="BM20" s="9">
        <v>41470</v>
      </c>
      <c r="BN20" s="7">
        <v>29</v>
      </c>
      <c r="BO20" s="7">
        <v>0.96666666666666667</v>
      </c>
    </row>
    <row r="21" spans="1:67" s="7" customFormat="1" x14ac:dyDescent="0.2">
      <c r="A21" s="7">
        <v>4</v>
      </c>
      <c r="B21" s="7">
        <v>0</v>
      </c>
      <c r="C21" s="7">
        <v>0</v>
      </c>
      <c r="D21" s="7">
        <v>0</v>
      </c>
      <c r="E21" s="7">
        <v>40866288</v>
      </c>
      <c r="F21" s="7">
        <v>51</v>
      </c>
      <c r="G21" s="7">
        <v>73</v>
      </c>
      <c r="H21" s="7" t="s">
        <v>59</v>
      </c>
      <c r="I21" s="7">
        <v>1</v>
      </c>
      <c r="J21" s="7">
        <v>1</v>
      </c>
      <c r="N21" s="7">
        <v>1</v>
      </c>
      <c r="O21" s="8">
        <v>3.0960000000000001</v>
      </c>
      <c r="P21" s="7">
        <v>0</v>
      </c>
      <c r="Q21" s="7">
        <v>0</v>
      </c>
      <c r="R21" s="7">
        <v>0</v>
      </c>
      <c r="S21" s="7">
        <v>2</v>
      </c>
      <c r="T21" s="7">
        <v>2</v>
      </c>
      <c r="U21" s="7">
        <v>1</v>
      </c>
      <c r="V21" s="7">
        <v>7.0000000000000009</v>
      </c>
      <c r="W21" s="9" t="s">
        <v>51</v>
      </c>
      <c r="X21" s="9" t="s">
        <v>56</v>
      </c>
      <c r="Y21" s="7">
        <v>0</v>
      </c>
      <c r="AA21" s="7" t="s">
        <v>58</v>
      </c>
      <c r="AF21" s="7">
        <v>80</v>
      </c>
      <c r="AG21" s="7">
        <v>1</v>
      </c>
      <c r="AH21" s="7">
        <v>1</v>
      </c>
      <c r="AI21" s="9">
        <v>40253</v>
      </c>
      <c r="AJ21" s="9"/>
      <c r="AK21" s="9"/>
      <c r="AL21" s="9"/>
      <c r="AM21" s="15">
        <v>40831</v>
      </c>
      <c r="AN21" s="15">
        <v>40831</v>
      </c>
      <c r="AO21" s="9">
        <v>40219</v>
      </c>
      <c r="AP21" s="7" t="s">
        <v>54</v>
      </c>
      <c r="AQ21" s="7">
        <v>0</v>
      </c>
      <c r="AR21" s="7" t="s">
        <v>76</v>
      </c>
      <c r="AS21" s="7" t="s">
        <v>105</v>
      </c>
      <c r="AT21" s="7">
        <v>3</v>
      </c>
      <c r="AU21" s="8">
        <v>41.8</v>
      </c>
      <c r="AV21" s="8" t="s">
        <v>108</v>
      </c>
      <c r="AW21" s="7">
        <v>3</v>
      </c>
      <c r="AX21" s="11">
        <f t="shared" si="0"/>
        <v>40278</v>
      </c>
      <c r="AY21" s="11">
        <f t="shared" si="1"/>
        <v>40368</v>
      </c>
      <c r="AZ21" s="17">
        <f t="shared" si="2"/>
        <v>463</v>
      </c>
      <c r="BA21" s="9">
        <v>40253</v>
      </c>
      <c r="BB21" s="8"/>
      <c r="BD21" s="10"/>
      <c r="BE21" s="10"/>
      <c r="BF21" s="17"/>
      <c r="BG21" s="7" t="s">
        <v>71</v>
      </c>
      <c r="BH21" s="7">
        <v>0</v>
      </c>
      <c r="BI21" s="7">
        <v>0</v>
      </c>
      <c r="BK21" s="7">
        <v>19.266666666666666</v>
      </c>
      <c r="BL21" s="7">
        <v>1</v>
      </c>
      <c r="BM21" s="9">
        <v>40831</v>
      </c>
      <c r="BN21" s="7">
        <v>34</v>
      </c>
      <c r="BO21" s="7">
        <v>1.1333333333333333</v>
      </c>
    </row>
    <row r="22" spans="1:67" s="7" customFormat="1" x14ac:dyDescent="0.2">
      <c r="A22" s="7">
        <v>5</v>
      </c>
      <c r="B22" s="7">
        <v>0</v>
      </c>
      <c r="C22" s="7">
        <v>0</v>
      </c>
      <c r="D22" s="7">
        <v>0</v>
      </c>
      <c r="E22" s="7">
        <v>40843078</v>
      </c>
      <c r="F22" s="7">
        <v>81</v>
      </c>
      <c r="G22" s="7">
        <v>78</v>
      </c>
      <c r="H22" s="7" t="s">
        <v>50</v>
      </c>
      <c r="I22" s="7">
        <v>1</v>
      </c>
      <c r="J22" s="7">
        <v>1</v>
      </c>
      <c r="N22" s="7">
        <v>1</v>
      </c>
      <c r="O22" s="8">
        <v>13.546856249999999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1.8722222222222222</v>
      </c>
      <c r="W22" s="9" t="s">
        <v>51</v>
      </c>
      <c r="X22" s="9" t="s">
        <v>56</v>
      </c>
      <c r="AA22" s="7" t="s">
        <v>58</v>
      </c>
      <c r="AF22" s="7">
        <v>80</v>
      </c>
      <c r="AG22" s="7">
        <v>1</v>
      </c>
      <c r="AH22" s="7">
        <v>1</v>
      </c>
      <c r="AI22" s="9">
        <v>41405</v>
      </c>
      <c r="AJ22" s="9"/>
      <c r="AK22" s="9"/>
      <c r="AL22" s="9"/>
      <c r="AM22" s="15">
        <v>41510</v>
      </c>
      <c r="AN22" s="15">
        <v>41510</v>
      </c>
      <c r="AO22" s="9">
        <v>41401</v>
      </c>
      <c r="AP22" s="7" t="s">
        <v>54</v>
      </c>
      <c r="AQ22" s="7">
        <v>0</v>
      </c>
      <c r="AR22" s="7" t="s">
        <v>76</v>
      </c>
      <c r="AS22" s="7" t="s">
        <v>111</v>
      </c>
      <c r="AT22" s="7">
        <v>1</v>
      </c>
      <c r="AU22" s="8">
        <v>30.8</v>
      </c>
      <c r="AV22" s="8" t="s">
        <v>81</v>
      </c>
      <c r="AW22" s="7">
        <v>5</v>
      </c>
      <c r="AX22" s="11">
        <f t="shared" si="0"/>
        <v>41430</v>
      </c>
      <c r="AY22" s="11">
        <v>41510</v>
      </c>
      <c r="AZ22" s="17">
        <f t="shared" si="2"/>
        <v>0</v>
      </c>
      <c r="BA22" s="9">
        <v>41405</v>
      </c>
      <c r="BB22" s="8"/>
      <c r="BD22" s="10"/>
      <c r="BE22" s="10"/>
      <c r="BF22" s="17"/>
      <c r="BG22" s="7" t="s">
        <v>71</v>
      </c>
      <c r="BH22" s="7">
        <v>0</v>
      </c>
      <c r="BI22" s="7">
        <v>0</v>
      </c>
      <c r="BK22" s="7">
        <v>3.5</v>
      </c>
      <c r="BL22" s="7">
        <v>1</v>
      </c>
      <c r="BM22" s="9">
        <v>41510</v>
      </c>
      <c r="BN22" s="7">
        <v>4</v>
      </c>
      <c r="BO22" s="7">
        <v>0.13333333333333333</v>
      </c>
    </row>
    <row r="23" spans="1:67" s="7" customFormat="1" x14ac:dyDescent="0.2">
      <c r="A23" s="7">
        <v>5</v>
      </c>
      <c r="B23" s="7">
        <v>0</v>
      </c>
      <c r="C23" s="7">
        <v>0</v>
      </c>
      <c r="D23" s="7">
        <v>0</v>
      </c>
      <c r="E23" s="7">
        <v>41921840</v>
      </c>
      <c r="F23" s="7">
        <v>118</v>
      </c>
      <c r="G23" s="7">
        <v>78</v>
      </c>
      <c r="H23" s="7" t="s">
        <v>59</v>
      </c>
      <c r="I23" s="7">
        <v>1</v>
      </c>
      <c r="J23" s="7">
        <v>1</v>
      </c>
      <c r="N23" s="7">
        <v>1</v>
      </c>
      <c r="O23" s="8">
        <v>24.730875000000001</v>
      </c>
      <c r="P23" s="7">
        <v>2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43.035714285714285</v>
      </c>
      <c r="W23" s="9" t="s">
        <v>51</v>
      </c>
      <c r="X23" s="9" t="s">
        <v>135</v>
      </c>
      <c r="Y23" s="7">
        <v>0</v>
      </c>
      <c r="Z23" s="7">
        <v>0</v>
      </c>
      <c r="AA23" s="7" t="s">
        <v>58</v>
      </c>
      <c r="AB23" s="7">
        <v>30</v>
      </c>
      <c r="AC23" s="7">
        <v>60</v>
      </c>
      <c r="AD23" s="7">
        <v>30</v>
      </c>
      <c r="AE23" s="7">
        <v>50</v>
      </c>
      <c r="AF23" s="7">
        <v>70</v>
      </c>
      <c r="AG23" s="7">
        <v>0</v>
      </c>
      <c r="AH23" s="7">
        <v>1.5</v>
      </c>
      <c r="AI23" s="9">
        <v>42768</v>
      </c>
      <c r="AJ23" s="9"/>
      <c r="AK23" s="9"/>
      <c r="AL23" s="9"/>
      <c r="AM23" s="15">
        <v>42909</v>
      </c>
      <c r="AN23" s="15">
        <v>42909</v>
      </c>
      <c r="AO23" s="9">
        <v>42768</v>
      </c>
      <c r="AP23" s="7" t="s">
        <v>54</v>
      </c>
      <c r="AQ23" s="7">
        <v>0</v>
      </c>
      <c r="AR23" s="7" t="s">
        <v>76</v>
      </c>
      <c r="AS23" s="7" t="s">
        <v>111</v>
      </c>
      <c r="AT23" s="7">
        <v>1</v>
      </c>
      <c r="AU23" s="8">
        <v>33</v>
      </c>
      <c r="AV23" s="8" t="s">
        <v>103</v>
      </c>
      <c r="AW23" s="7">
        <v>2</v>
      </c>
      <c r="AX23" s="11">
        <f t="shared" si="0"/>
        <v>42793</v>
      </c>
      <c r="AY23" s="11">
        <f t="shared" si="1"/>
        <v>42853</v>
      </c>
      <c r="AZ23" s="17">
        <f t="shared" si="2"/>
        <v>56</v>
      </c>
      <c r="BA23" s="9">
        <v>42768</v>
      </c>
      <c r="BB23" s="8"/>
      <c r="BD23" s="10"/>
      <c r="BE23" s="10"/>
      <c r="BF23" s="17"/>
      <c r="BG23" s="7" t="s">
        <v>71</v>
      </c>
      <c r="BH23" s="7">
        <v>0</v>
      </c>
      <c r="BI23" s="7">
        <v>0</v>
      </c>
      <c r="BK23" s="7">
        <v>4.7</v>
      </c>
      <c r="BL23" s="7">
        <v>1</v>
      </c>
      <c r="BM23" s="9">
        <v>42909</v>
      </c>
      <c r="BN23" s="7">
        <v>0</v>
      </c>
      <c r="BO23" s="7">
        <v>0</v>
      </c>
    </row>
    <row r="24" spans="1:67" s="7" customFormat="1" x14ac:dyDescent="0.2">
      <c r="A24" s="7">
        <v>2</v>
      </c>
      <c r="B24" s="7">
        <v>0</v>
      </c>
      <c r="C24" s="7">
        <v>0</v>
      </c>
      <c r="D24" s="7">
        <v>0</v>
      </c>
      <c r="E24" s="7">
        <v>42002296</v>
      </c>
      <c r="F24" s="7">
        <v>122</v>
      </c>
      <c r="G24" s="7">
        <v>59</v>
      </c>
      <c r="H24" s="7" t="s">
        <v>59</v>
      </c>
      <c r="I24" s="7">
        <v>1</v>
      </c>
      <c r="J24" s="7">
        <v>1</v>
      </c>
      <c r="N24" s="7">
        <v>0</v>
      </c>
      <c r="O24" s="8">
        <v>10.16991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9.4893617021276597</v>
      </c>
      <c r="W24" s="7" t="s">
        <v>51</v>
      </c>
      <c r="X24" s="7" t="s">
        <v>56</v>
      </c>
      <c r="Y24" s="7">
        <v>0</v>
      </c>
      <c r="Z24" s="7">
        <v>0</v>
      </c>
      <c r="AA24" s="7" t="s">
        <v>53</v>
      </c>
      <c r="AB24" s="7">
        <v>0</v>
      </c>
      <c r="AC24" s="7">
        <v>10</v>
      </c>
      <c r="AF24" s="7">
        <v>80</v>
      </c>
      <c r="AG24" s="7">
        <v>1</v>
      </c>
      <c r="AH24" s="7">
        <v>1.5</v>
      </c>
      <c r="AI24" s="9">
        <v>42979</v>
      </c>
      <c r="AJ24" s="9"/>
      <c r="AK24" s="9"/>
      <c r="AL24" s="9"/>
      <c r="AM24" s="15">
        <v>43113</v>
      </c>
      <c r="AN24" s="15">
        <v>43113</v>
      </c>
      <c r="AO24" s="9">
        <v>42979</v>
      </c>
      <c r="AP24" s="7" t="s">
        <v>54</v>
      </c>
      <c r="AQ24" s="7">
        <v>0</v>
      </c>
      <c r="AR24" s="7" t="s">
        <v>76</v>
      </c>
      <c r="AS24" s="7" t="s">
        <v>77</v>
      </c>
      <c r="AT24" s="7">
        <v>2</v>
      </c>
      <c r="AU24" s="8">
        <v>49</v>
      </c>
      <c r="AV24" s="8" t="s">
        <v>98</v>
      </c>
      <c r="AW24" s="7">
        <v>3</v>
      </c>
      <c r="AX24" s="11">
        <f t="shared" si="0"/>
        <v>43004</v>
      </c>
      <c r="AY24" s="11">
        <f t="shared" si="1"/>
        <v>43094</v>
      </c>
      <c r="AZ24" s="17">
        <f t="shared" si="2"/>
        <v>19</v>
      </c>
      <c r="BA24" s="9">
        <v>42979</v>
      </c>
      <c r="BB24" s="8"/>
      <c r="BD24" s="10"/>
      <c r="BE24" s="10"/>
      <c r="BF24" s="17"/>
      <c r="BG24" s="7" t="s">
        <v>71</v>
      </c>
      <c r="BH24" s="7">
        <v>0</v>
      </c>
      <c r="BI24" s="7">
        <v>0</v>
      </c>
      <c r="BK24" s="7">
        <v>4.4666666666666668</v>
      </c>
      <c r="BL24" s="7">
        <v>1</v>
      </c>
      <c r="BM24" s="9">
        <v>43113</v>
      </c>
      <c r="BN24" s="7">
        <v>0</v>
      </c>
      <c r="BO24" s="7">
        <v>0</v>
      </c>
    </row>
    <row r="25" spans="1:67" s="7" customFormat="1" x14ac:dyDescent="0.2">
      <c r="A25" s="7">
        <v>4</v>
      </c>
      <c r="B25" s="7">
        <v>0</v>
      </c>
      <c r="C25" s="7">
        <v>0</v>
      </c>
      <c r="D25" s="7">
        <v>0</v>
      </c>
      <c r="E25" s="7">
        <v>40162948</v>
      </c>
      <c r="F25" s="7">
        <v>135</v>
      </c>
      <c r="G25" s="7">
        <v>70</v>
      </c>
      <c r="H25" s="7" t="s">
        <v>50</v>
      </c>
      <c r="I25" s="7">
        <v>1</v>
      </c>
      <c r="J25" s="7">
        <v>1</v>
      </c>
      <c r="N25" s="7">
        <v>0</v>
      </c>
      <c r="O25" s="8">
        <v>24.3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17.191489361702128</v>
      </c>
      <c r="W25" s="7" t="s">
        <v>51</v>
      </c>
      <c r="X25" s="7" t="s">
        <v>56</v>
      </c>
      <c r="Y25" s="7">
        <v>0</v>
      </c>
      <c r="Z25" s="7">
        <v>0</v>
      </c>
      <c r="AA25" s="7" t="s">
        <v>53</v>
      </c>
      <c r="AB25" s="7">
        <v>0</v>
      </c>
      <c r="AC25" s="7">
        <v>20</v>
      </c>
      <c r="AF25" s="7">
        <v>70</v>
      </c>
      <c r="AG25" s="7">
        <v>0</v>
      </c>
      <c r="AH25" s="7">
        <v>1.5</v>
      </c>
      <c r="AI25" s="9">
        <v>43279</v>
      </c>
      <c r="AJ25" s="9"/>
      <c r="AK25" s="9"/>
      <c r="AL25" s="9"/>
      <c r="AM25" s="15">
        <v>43709</v>
      </c>
      <c r="AN25" s="15">
        <v>43709</v>
      </c>
      <c r="AO25" s="9">
        <v>43279</v>
      </c>
      <c r="AP25" s="7" t="s">
        <v>54</v>
      </c>
      <c r="AQ25" s="7">
        <v>0</v>
      </c>
      <c r="AR25" s="7" t="s">
        <v>76</v>
      </c>
      <c r="AS25" s="7" t="s">
        <v>77</v>
      </c>
      <c r="AT25" s="7">
        <v>2</v>
      </c>
      <c r="AU25" s="8">
        <v>41.8</v>
      </c>
      <c r="AV25" s="8" t="s">
        <v>92</v>
      </c>
      <c r="AW25" s="7">
        <v>4</v>
      </c>
      <c r="AX25" s="11">
        <f t="shared" si="0"/>
        <v>43304</v>
      </c>
      <c r="AY25" s="11">
        <f t="shared" si="1"/>
        <v>43424</v>
      </c>
      <c r="AZ25" s="17">
        <f t="shared" si="2"/>
        <v>285</v>
      </c>
      <c r="BA25" s="9">
        <v>43279</v>
      </c>
      <c r="BB25" s="8"/>
      <c r="BD25" s="10"/>
      <c r="BE25" s="10"/>
      <c r="BF25" s="17"/>
      <c r="BG25" s="7" t="s">
        <v>71</v>
      </c>
      <c r="BH25" s="7">
        <v>0</v>
      </c>
      <c r="BI25" s="7">
        <v>0</v>
      </c>
      <c r="BK25" s="7">
        <v>14.333333333333334</v>
      </c>
      <c r="BL25" s="7">
        <v>1</v>
      </c>
      <c r="BM25" s="9">
        <v>43709</v>
      </c>
      <c r="BN25" s="7">
        <v>0</v>
      </c>
      <c r="BO25" s="7">
        <v>0</v>
      </c>
    </row>
    <row r="26" spans="1:67" s="7" customFormat="1" x14ac:dyDescent="0.2">
      <c r="A26" s="7">
        <v>1</v>
      </c>
      <c r="B26" s="7">
        <v>0</v>
      </c>
      <c r="C26" s="7">
        <v>0</v>
      </c>
      <c r="D26" s="7">
        <v>0</v>
      </c>
      <c r="E26" s="7">
        <v>41708036</v>
      </c>
      <c r="F26" s="7">
        <v>105</v>
      </c>
      <c r="G26" s="7">
        <v>65</v>
      </c>
      <c r="H26" s="7" t="s">
        <v>59</v>
      </c>
      <c r="I26" s="7">
        <v>1</v>
      </c>
      <c r="J26" s="7">
        <v>1</v>
      </c>
      <c r="N26" s="7">
        <v>2</v>
      </c>
      <c r="O26" s="8">
        <v>26.119968750000002</v>
      </c>
      <c r="P26" s="7">
        <v>2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1.6039215686274511</v>
      </c>
      <c r="W26" s="7" t="s">
        <v>51</v>
      </c>
      <c r="X26" s="7" t="s">
        <v>56</v>
      </c>
      <c r="Y26" s="7">
        <v>0</v>
      </c>
      <c r="Z26" s="7">
        <v>0</v>
      </c>
      <c r="AA26" s="7" t="s">
        <v>58</v>
      </c>
      <c r="AC26" s="7">
        <v>30</v>
      </c>
      <c r="AF26" s="7">
        <v>90</v>
      </c>
      <c r="AG26" s="7">
        <v>1</v>
      </c>
      <c r="AH26" s="7">
        <v>1.5</v>
      </c>
      <c r="AI26" s="9">
        <v>42279</v>
      </c>
      <c r="AJ26" s="9"/>
      <c r="AK26" s="9"/>
      <c r="AL26" s="9"/>
      <c r="AM26" s="15">
        <v>42354</v>
      </c>
      <c r="AN26" s="15">
        <v>42354</v>
      </c>
      <c r="AO26" s="9">
        <v>42262</v>
      </c>
      <c r="AP26" s="7" t="s">
        <v>54</v>
      </c>
      <c r="AQ26" s="7">
        <v>0</v>
      </c>
      <c r="AR26" s="7" t="s">
        <v>76</v>
      </c>
      <c r="AS26" s="7" t="s">
        <v>111</v>
      </c>
      <c r="AT26" s="7">
        <v>1</v>
      </c>
      <c r="AU26" s="8">
        <v>30.8</v>
      </c>
      <c r="AV26" s="8" t="s">
        <v>78</v>
      </c>
      <c r="AW26" s="7">
        <v>3</v>
      </c>
      <c r="AX26" s="11">
        <f t="shared" si="0"/>
        <v>42304</v>
      </c>
      <c r="AY26" s="11">
        <v>42354</v>
      </c>
      <c r="AZ26" s="17">
        <f t="shared" si="2"/>
        <v>0</v>
      </c>
      <c r="BA26" s="9">
        <v>42279</v>
      </c>
      <c r="BB26" s="8"/>
      <c r="BD26" s="10"/>
      <c r="BE26" s="10"/>
      <c r="BF26" s="17"/>
      <c r="BG26" s="7" t="s">
        <v>71</v>
      </c>
      <c r="BH26" s="7">
        <v>0</v>
      </c>
      <c r="BI26" s="7">
        <v>0</v>
      </c>
      <c r="BK26" s="7">
        <v>2.5</v>
      </c>
      <c r="BL26" s="7">
        <v>1</v>
      </c>
      <c r="BM26" s="9">
        <v>42354</v>
      </c>
      <c r="BN26" s="7">
        <v>17</v>
      </c>
      <c r="BO26" s="7">
        <v>0.56666666666666665</v>
      </c>
    </row>
    <row r="27" spans="1:67" s="7" customFormat="1" x14ac:dyDescent="0.2">
      <c r="A27" s="7">
        <v>1</v>
      </c>
      <c r="B27" s="7">
        <v>0</v>
      </c>
      <c r="C27" s="7">
        <v>0</v>
      </c>
      <c r="D27" s="7">
        <v>0</v>
      </c>
      <c r="E27" s="7">
        <v>41917864</v>
      </c>
      <c r="F27" s="7">
        <v>117</v>
      </c>
      <c r="G27" s="7">
        <v>48</v>
      </c>
      <c r="H27" s="7" t="s">
        <v>50</v>
      </c>
      <c r="I27" s="7">
        <v>2</v>
      </c>
      <c r="J27" s="7">
        <v>2</v>
      </c>
      <c r="K27" s="7" t="s">
        <v>62</v>
      </c>
      <c r="L27" s="7" t="s">
        <v>63</v>
      </c>
      <c r="M27" s="7">
        <v>460</v>
      </c>
      <c r="N27" s="7">
        <v>1</v>
      </c>
      <c r="O27" s="8">
        <v>4.3229680000000013</v>
      </c>
      <c r="P27" s="7">
        <v>0</v>
      </c>
      <c r="Q27" s="7">
        <v>0</v>
      </c>
      <c r="R27" s="7">
        <v>0</v>
      </c>
      <c r="S27" s="7" t="s">
        <v>65</v>
      </c>
      <c r="T27" s="7">
        <v>2</v>
      </c>
      <c r="U27" s="7">
        <v>1</v>
      </c>
      <c r="V27" s="7">
        <v>5.1369047619047628</v>
      </c>
      <c r="W27" s="9" t="s">
        <v>51</v>
      </c>
      <c r="X27" s="9" t="s">
        <v>57</v>
      </c>
      <c r="Z27" s="7">
        <v>0</v>
      </c>
      <c r="AA27" s="7" t="s">
        <v>58</v>
      </c>
      <c r="AC27" s="7">
        <v>30</v>
      </c>
      <c r="AF27" s="7">
        <v>80</v>
      </c>
      <c r="AG27" s="7">
        <v>1</v>
      </c>
      <c r="AH27" s="7">
        <v>1.5</v>
      </c>
      <c r="AI27" s="9">
        <v>42767</v>
      </c>
      <c r="AJ27" s="9">
        <v>42783</v>
      </c>
      <c r="AK27" s="9"/>
      <c r="AL27" s="9"/>
      <c r="AM27" s="15">
        <v>42908</v>
      </c>
      <c r="AN27" s="15">
        <v>42908</v>
      </c>
      <c r="AO27" s="9">
        <v>42767</v>
      </c>
      <c r="AP27" s="7" t="s">
        <v>54</v>
      </c>
      <c r="AQ27" s="7">
        <v>0</v>
      </c>
      <c r="AR27" s="7" t="s">
        <v>76</v>
      </c>
      <c r="AS27" s="7" t="s">
        <v>111</v>
      </c>
      <c r="AT27" s="7">
        <v>1</v>
      </c>
      <c r="AU27" s="8">
        <v>30</v>
      </c>
      <c r="AV27" s="8" t="s">
        <v>107</v>
      </c>
      <c r="AW27" s="7">
        <v>2</v>
      </c>
      <c r="AX27" s="11">
        <f t="shared" si="0"/>
        <v>42792</v>
      </c>
      <c r="AY27" s="11">
        <f t="shared" si="1"/>
        <v>42852</v>
      </c>
      <c r="AZ27" s="17">
        <f t="shared" si="2"/>
        <v>56</v>
      </c>
      <c r="BA27" s="9">
        <v>42767</v>
      </c>
      <c r="BB27" s="8"/>
      <c r="BD27" s="10"/>
      <c r="BE27" s="10"/>
      <c r="BF27" s="17"/>
      <c r="BG27" s="7" t="s">
        <v>71</v>
      </c>
      <c r="BH27" s="7">
        <v>0</v>
      </c>
      <c r="BI27" s="7">
        <v>0</v>
      </c>
      <c r="BK27" s="7">
        <v>4.7</v>
      </c>
      <c r="BL27" s="7">
        <v>1</v>
      </c>
      <c r="BM27" s="9">
        <v>42908</v>
      </c>
      <c r="BN27" s="7">
        <v>0</v>
      </c>
      <c r="BO27" s="7">
        <v>0</v>
      </c>
    </row>
    <row r="28" spans="1:67" s="7" customFormat="1" x14ac:dyDescent="0.2">
      <c r="A28" s="7">
        <v>4</v>
      </c>
      <c r="B28" s="7">
        <v>0</v>
      </c>
      <c r="C28" s="7">
        <v>1</v>
      </c>
      <c r="D28" s="7">
        <v>0</v>
      </c>
      <c r="E28" s="7">
        <v>71428709</v>
      </c>
      <c r="F28" s="7">
        <v>112</v>
      </c>
      <c r="G28" s="7">
        <v>73</v>
      </c>
      <c r="H28" s="7" t="s">
        <v>50</v>
      </c>
      <c r="I28" s="7">
        <v>1</v>
      </c>
      <c r="J28" s="7">
        <v>1</v>
      </c>
      <c r="N28" s="7">
        <v>0</v>
      </c>
      <c r="O28" s="8">
        <v>43.575168000000005</v>
      </c>
      <c r="P28" s="7">
        <v>0</v>
      </c>
      <c r="Q28" s="7">
        <v>2</v>
      </c>
      <c r="R28" s="7">
        <v>1</v>
      </c>
      <c r="S28" s="7">
        <v>0</v>
      </c>
      <c r="T28" s="7">
        <v>0</v>
      </c>
      <c r="U28" s="7">
        <v>0</v>
      </c>
      <c r="V28" s="7">
        <v>4.8924731182795691</v>
      </c>
      <c r="W28" s="7" t="s">
        <v>51</v>
      </c>
      <c r="X28" s="7" t="s">
        <v>56</v>
      </c>
      <c r="Y28" s="7">
        <v>0</v>
      </c>
      <c r="Z28" s="7">
        <v>1</v>
      </c>
      <c r="AA28" s="7" t="s">
        <v>53</v>
      </c>
      <c r="AC28" s="7">
        <v>40</v>
      </c>
      <c r="AF28" s="7">
        <v>70</v>
      </c>
      <c r="AG28" s="7">
        <v>0</v>
      </c>
      <c r="AH28" s="7">
        <v>1.5</v>
      </c>
      <c r="AI28" s="9">
        <v>42543</v>
      </c>
      <c r="AJ28" s="9"/>
      <c r="AK28" s="9"/>
      <c r="AL28" s="9"/>
      <c r="AM28" s="15"/>
      <c r="AN28" s="15">
        <v>42775</v>
      </c>
      <c r="AO28" s="9">
        <v>42536</v>
      </c>
      <c r="AP28" s="7" t="s">
        <v>54</v>
      </c>
      <c r="AQ28" s="7">
        <v>0</v>
      </c>
      <c r="AR28" s="7" t="s">
        <v>76</v>
      </c>
      <c r="AS28" s="7" t="s">
        <v>77</v>
      </c>
      <c r="AT28" s="7">
        <v>2</v>
      </c>
      <c r="AU28" s="8">
        <v>33</v>
      </c>
      <c r="AV28" s="8" t="s">
        <v>86</v>
      </c>
      <c r="AW28" s="7">
        <v>4</v>
      </c>
      <c r="AX28" s="11">
        <f t="shared" si="0"/>
        <v>42568</v>
      </c>
      <c r="AY28" s="11">
        <f t="shared" si="1"/>
        <v>42688</v>
      </c>
      <c r="AZ28" s="17">
        <f t="shared" si="2"/>
        <v>87</v>
      </c>
      <c r="BA28" s="9">
        <v>42543</v>
      </c>
      <c r="BB28" s="8"/>
      <c r="BD28" s="10"/>
      <c r="BE28" s="10"/>
      <c r="BF28" s="17"/>
      <c r="BG28" s="7" t="s">
        <v>71</v>
      </c>
      <c r="BH28" s="7">
        <v>0</v>
      </c>
      <c r="BI28" s="7">
        <v>0</v>
      </c>
      <c r="BK28" s="7">
        <v>7.7333333333333334</v>
      </c>
      <c r="BL28" s="7">
        <v>0</v>
      </c>
      <c r="BM28" s="9"/>
      <c r="BN28" s="7">
        <v>7</v>
      </c>
      <c r="BO28" s="7">
        <v>0.23333333333333334</v>
      </c>
    </row>
    <row r="29" spans="1:67" s="7" customFormat="1" x14ac:dyDescent="0.2">
      <c r="A29" s="7">
        <v>1</v>
      </c>
      <c r="B29" s="7">
        <v>0</v>
      </c>
      <c r="C29" s="7">
        <v>0</v>
      </c>
      <c r="D29" s="7">
        <v>0</v>
      </c>
      <c r="E29" s="7">
        <v>1438056</v>
      </c>
      <c r="F29" s="7">
        <v>103</v>
      </c>
      <c r="G29" s="7">
        <v>74</v>
      </c>
      <c r="H29" s="7" t="s">
        <v>50</v>
      </c>
      <c r="I29" s="7">
        <v>1</v>
      </c>
      <c r="J29" s="7">
        <v>1</v>
      </c>
      <c r="N29" s="7">
        <v>0</v>
      </c>
      <c r="O29" s="8">
        <v>3.4940564999999997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4.5213675213675213</v>
      </c>
      <c r="W29" s="7" t="s">
        <v>51</v>
      </c>
      <c r="X29" s="7" t="s">
        <v>56</v>
      </c>
      <c r="Y29" s="7">
        <v>0</v>
      </c>
      <c r="Z29" s="7">
        <v>0</v>
      </c>
      <c r="AA29" s="7" t="s">
        <v>58</v>
      </c>
      <c r="AC29" s="7">
        <v>50</v>
      </c>
      <c r="AF29" s="7">
        <v>70</v>
      </c>
      <c r="AG29" s="7">
        <v>0</v>
      </c>
      <c r="AH29" s="7">
        <v>1.5</v>
      </c>
      <c r="AI29" s="9">
        <v>42222</v>
      </c>
      <c r="AJ29" s="9"/>
      <c r="AK29" s="9"/>
      <c r="AL29" s="9"/>
      <c r="AM29" s="15">
        <v>42786</v>
      </c>
      <c r="AN29" s="15">
        <v>42786</v>
      </c>
      <c r="AO29" s="9">
        <v>42200</v>
      </c>
      <c r="AP29" s="7" t="s">
        <v>54</v>
      </c>
      <c r="AQ29" s="7">
        <v>0</v>
      </c>
      <c r="AR29" s="7" t="s">
        <v>76</v>
      </c>
      <c r="AS29" s="7" t="s">
        <v>105</v>
      </c>
      <c r="AT29" s="7">
        <v>3</v>
      </c>
      <c r="AU29" s="8">
        <v>18</v>
      </c>
      <c r="AV29" s="8" t="s">
        <v>92</v>
      </c>
      <c r="AW29" s="7">
        <v>4</v>
      </c>
      <c r="AX29" s="11">
        <f t="shared" si="0"/>
        <v>42247</v>
      </c>
      <c r="AY29" s="11">
        <f t="shared" si="1"/>
        <v>42367</v>
      </c>
      <c r="AZ29" s="17">
        <f t="shared" si="2"/>
        <v>419</v>
      </c>
      <c r="BA29" s="9">
        <v>42222</v>
      </c>
      <c r="BB29" s="8"/>
      <c r="BD29" s="10"/>
      <c r="BE29" s="10"/>
      <c r="BF29" s="17"/>
      <c r="BG29" s="7" t="s">
        <v>71</v>
      </c>
      <c r="BH29" s="7">
        <v>0</v>
      </c>
      <c r="BI29" s="7">
        <v>0</v>
      </c>
      <c r="BK29" s="7">
        <v>18.8</v>
      </c>
      <c r="BL29" s="7">
        <v>1</v>
      </c>
      <c r="BM29" s="9">
        <v>42786</v>
      </c>
      <c r="BN29" s="7">
        <v>22</v>
      </c>
      <c r="BO29" s="7">
        <v>0.73333333333333328</v>
      </c>
    </row>
    <row r="30" spans="1:67" s="7" customFormat="1" x14ac:dyDescent="0.2">
      <c r="A30" s="7">
        <v>5</v>
      </c>
      <c r="B30" s="7">
        <v>0</v>
      </c>
      <c r="C30" s="7">
        <v>1</v>
      </c>
      <c r="D30" s="7">
        <v>0</v>
      </c>
      <c r="E30" s="7">
        <v>41061502</v>
      </c>
      <c r="F30" s="7">
        <v>73</v>
      </c>
      <c r="G30" s="7">
        <v>67</v>
      </c>
      <c r="H30" s="7" t="s">
        <v>59</v>
      </c>
      <c r="I30" s="7">
        <v>1</v>
      </c>
      <c r="J30" s="7">
        <v>1</v>
      </c>
      <c r="N30" s="7">
        <v>2</v>
      </c>
      <c r="O30" s="8">
        <v>10.498573215</v>
      </c>
      <c r="P30" s="7">
        <v>2</v>
      </c>
      <c r="Q30" s="7">
        <v>0</v>
      </c>
      <c r="R30" s="7">
        <v>0</v>
      </c>
      <c r="S30" s="7">
        <v>2</v>
      </c>
      <c r="T30" s="7">
        <v>2</v>
      </c>
      <c r="U30" s="7">
        <v>1</v>
      </c>
      <c r="V30" s="7">
        <v>4.4444444444444446</v>
      </c>
      <c r="W30" s="9" t="s">
        <v>51</v>
      </c>
      <c r="X30" s="9" t="s">
        <v>135</v>
      </c>
      <c r="AA30" s="7" t="s">
        <v>53</v>
      </c>
      <c r="AC30" s="7">
        <v>50</v>
      </c>
      <c r="AF30" s="7">
        <v>70</v>
      </c>
      <c r="AG30" s="7">
        <v>0</v>
      </c>
      <c r="AH30" s="7">
        <v>1.5</v>
      </c>
      <c r="AI30" s="9">
        <v>41157</v>
      </c>
      <c r="AJ30" s="9"/>
      <c r="AK30" s="9"/>
      <c r="AL30" s="9"/>
      <c r="AM30" s="15">
        <v>41376</v>
      </c>
      <c r="AN30" s="15">
        <v>41376</v>
      </c>
      <c r="AO30" s="9">
        <v>40704</v>
      </c>
      <c r="AP30" s="7" t="s">
        <v>67</v>
      </c>
      <c r="AQ30" s="7">
        <v>1</v>
      </c>
      <c r="AR30" s="7" t="s">
        <v>76</v>
      </c>
      <c r="AS30" s="7" t="s">
        <v>111</v>
      </c>
      <c r="AT30" s="7">
        <v>1</v>
      </c>
      <c r="AU30" s="8">
        <v>30</v>
      </c>
      <c r="AV30" s="8" t="s">
        <v>81</v>
      </c>
      <c r="AW30" s="7">
        <v>4</v>
      </c>
      <c r="AX30" s="11">
        <f t="shared" si="0"/>
        <v>41182</v>
      </c>
      <c r="AY30" s="11">
        <f t="shared" si="1"/>
        <v>41302</v>
      </c>
      <c r="AZ30" s="17">
        <f t="shared" si="2"/>
        <v>74</v>
      </c>
      <c r="BA30" s="9">
        <v>41157</v>
      </c>
      <c r="BB30" s="8"/>
      <c r="BD30" s="10"/>
      <c r="BE30" s="10"/>
      <c r="BF30" s="17"/>
      <c r="BG30" s="7" t="s">
        <v>71</v>
      </c>
      <c r="BH30" s="7">
        <v>0</v>
      </c>
      <c r="BI30" s="7">
        <v>0</v>
      </c>
      <c r="BK30" s="7">
        <v>7.3</v>
      </c>
      <c r="BL30" s="7">
        <v>1</v>
      </c>
      <c r="BM30" s="9">
        <v>41376</v>
      </c>
      <c r="BN30" s="7">
        <v>453</v>
      </c>
      <c r="BO30" s="7">
        <v>15.1</v>
      </c>
    </row>
    <row r="31" spans="1:67" s="7" customFormat="1" x14ac:dyDescent="0.2">
      <c r="A31" s="7">
        <v>5</v>
      </c>
      <c r="E31" s="7">
        <v>41162184</v>
      </c>
      <c r="F31" s="7">
        <v>67</v>
      </c>
      <c r="G31" s="7">
        <v>57</v>
      </c>
      <c r="H31" s="7" t="s">
        <v>50</v>
      </c>
      <c r="I31" s="7">
        <v>1</v>
      </c>
      <c r="J31" s="7">
        <v>1</v>
      </c>
      <c r="N31" s="7">
        <v>1</v>
      </c>
      <c r="O31" s="8">
        <v>3.8023179999999996</v>
      </c>
      <c r="P31" s="7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W31" s="9" t="s">
        <v>51</v>
      </c>
      <c r="X31" s="9" t="s">
        <v>135</v>
      </c>
      <c r="AA31" s="7" t="s">
        <v>53</v>
      </c>
      <c r="AC31" s="7">
        <v>50</v>
      </c>
      <c r="AF31" s="7">
        <v>90</v>
      </c>
      <c r="AG31" s="7">
        <v>1</v>
      </c>
      <c r="AH31" s="7">
        <v>1.5</v>
      </c>
      <c r="AI31" s="9">
        <v>40956</v>
      </c>
      <c r="AJ31" s="9"/>
      <c r="AK31" s="9"/>
      <c r="AL31" s="9"/>
      <c r="AM31" s="15">
        <v>41258</v>
      </c>
      <c r="AN31" s="15">
        <v>41258</v>
      </c>
      <c r="AO31" s="9">
        <v>40954</v>
      </c>
      <c r="AP31" s="7" t="s">
        <v>54</v>
      </c>
      <c r="AQ31" s="7">
        <v>0</v>
      </c>
      <c r="AR31" s="7" t="s">
        <v>76</v>
      </c>
      <c r="AS31" s="7" t="s">
        <v>77</v>
      </c>
      <c r="AT31" s="7">
        <v>2</v>
      </c>
      <c r="AU31" s="8">
        <v>41.8</v>
      </c>
      <c r="AV31" s="8" t="s">
        <v>93</v>
      </c>
      <c r="AW31" s="7">
        <v>2</v>
      </c>
      <c r="AX31" s="11">
        <f t="shared" si="0"/>
        <v>40981</v>
      </c>
      <c r="AY31" s="11">
        <f t="shared" si="1"/>
        <v>41041</v>
      </c>
      <c r="AZ31" s="17">
        <f t="shared" si="2"/>
        <v>217</v>
      </c>
      <c r="BA31" s="9">
        <v>40956</v>
      </c>
      <c r="BB31" s="8"/>
      <c r="BD31" s="10"/>
      <c r="BE31" s="10"/>
      <c r="BF31" s="17"/>
      <c r="BG31" s="7" t="s">
        <v>71</v>
      </c>
      <c r="BH31" s="7">
        <v>0</v>
      </c>
      <c r="BI31" s="7">
        <v>0</v>
      </c>
      <c r="BK31" s="7">
        <v>10.066666666666666</v>
      </c>
      <c r="BL31" s="7">
        <v>1</v>
      </c>
      <c r="BM31" s="9">
        <v>41258</v>
      </c>
      <c r="BN31" s="7">
        <v>2</v>
      </c>
      <c r="BO31" s="7">
        <v>6.6666666666666666E-2</v>
      </c>
    </row>
    <row r="32" spans="1:67" s="7" customFormat="1" x14ac:dyDescent="0.2">
      <c r="A32" s="7">
        <v>5</v>
      </c>
      <c r="B32" s="7">
        <v>0</v>
      </c>
      <c r="C32" s="7">
        <v>0</v>
      </c>
      <c r="D32" s="7">
        <v>0</v>
      </c>
      <c r="E32" s="7">
        <v>40515314</v>
      </c>
      <c r="F32" s="7">
        <v>90</v>
      </c>
      <c r="G32" s="7">
        <v>78</v>
      </c>
      <c r="H32" s="7" t="s">
        <v>59</v>
      </c>
      <c r="I32" s="7">
        <v>1</v>
      </c>
      <c r="J32" s="7">
        <v>1</v>
      </c>
      <c r="N32" s="7">
        <v>2</v>
      </c>
      <c r="O32" s="8">
        <v>9.1392000000000007</v>
      </c>
      <c r="P32" s="7">
        <v>2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W32" s="9" t="s">
        <v>51</v>
      </c>
      <c r="X32" s="9" t="s">
        <v>56</v>
      </c>
      <c r="Y32" s="7">
        <v>0</v>
      </c>
      <c r="AA32" s="7" t="s">
        <v>58</v>
      </c>
      <c r="AC32" s="7">
        <v>80</v>
      </c>
      <c r="AF32" s="7">
        <v>70</v>
      </c>
      <c r="AG32" s="7">
        <v>0</v>
      </c>
      <c r="AH32" s="7">
        <v>1.5</v>
      </c>
      <c r="AI32" s="9">
        <v>41617</v>
      </c>
      <c r="AJ32" s="9"/>
      <c r="AK32" s="9"/>
      <c r="AL32" s="9"/>
      <c r="AM32" s="15">
        <v>42021</v>
      </c>
      <c r="AN32" s="15">
        <v>42021</v>
      </c>
      <c r="AO32" s="9">
        <v>41593</v>
      </c>
      <c r="AP32" s="7" t="s">
        <v>54</v>
      </c>
      <c r="AQ32" s="7">
        <v>0</v>
      </c>
      <c r="AR32" s="7" t="s">
        <v>76</v>
      </c>
      <c r="AS32" s="7" t="s">
        <v>111</v>
      </c>
      <c r="AT32" s="7">
        <v>1</v>
      </c>
      <c r="AU32" s="8">
        <v>30</v>
      </c>
      <c r="AV32" s="8" t="s">
        <v>118</v>
      </c>
      <c r="AW32" s="7">
        <v>4</v>
      </c>
      <c r="AX32" s="11">
        <f t="shared" si="0"/>
        <v>41642</v>
      </c>
      <c r="AY32" s="11">
        <f t="shared" si="1"/>
        <v>41762</v>
      </c>
      <c r="AZ32" s="17">
        <f t="shared" si="2"/>
        <v>259</v>
      </c>
      <c r="BA32" s="9">
        <v>41617</v>
      </c>
      <c r="BB32" s="8"/>
      <c r="BD32" s="10"/>
      <c r="BE32" s="10"/>
      <c r="BF32" s="17"/>
      <c r="BG32" s="7" t="s">
        <v>71</v>
      </c>
      <c r="BH32" s="7">
        <v>0</v>
      </c>
      <c r="BI32" s="7">
        <v>0</v>
      </c>
      <c r="BK32" s="7">
        <v>13.466666666666667</v>
      </c>
      <c r="BL32" s="7">
        <v>1</v>
      </c>
      <c r="BM32" s="9">
        <v>42021</v>
      </c>
      <c r="BN32" s="7">
        <v>24</v>
      </c>
      <c r="BO32" s="7">
        <v>0.8</v>
      </c>
    </row>
    <row r="33" spans="1:67" s="7" customFormat="1" x14ac:dyDescent="0.2">
      <c r="A33" s="7">
        <v>1</v>
      </c>
      <c r="B33" s="7">
        <v>1</v>
      </c>
      <c r="C33" s="7">
        <v>0</v>
      </c>
      <c r="D33" s="7">
        <v>0</v>
      </c>
      <c r="E33" s="7">
        <v>71192542</v>
      </c>
      <c r="F33" s="7">
        <v>65</v>
      </c>
      <c r="G33" s="7">
        <v>61</v>
      </c>
      <c r="H33" s="7" t="s">
        <v>50</v>
      </c>
      <c r="I33" s="7">
        <v>1</v>
      </c>
      <c r="J33" s="7">
        <v>1</v>
      </c>
      <c r="N33" s="7">
        <v>2</v>
      </c>
      <c r="O33" s="8">
        <v>4.6628341200000012</v>
      </c>
      <c r="P33" s="7">
        <v>2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12.326086956521738</v>
      </c>
      <c r="W33" s="9" t="s">
        <v>51</v>
      </c>
      <c r="X33" s="9" t="s">
        <v>56</v>
      </c>
      <c r="Y33" s="7">
        <v>0</v>
      </c>
      <c r="AA33" s="7" t="s">
        <v>53</v>
      </c>
      <c r="AF33" s="7">
        <v>70</v>
      </c>
      <c r="AG33" s="7">
        <v>0</v>
      </c>
      <c r="AH33" s="7">
        <v>1.5</v>
      </c>
      <c r="AI33" s="9">
        <v>40889</v>
      </c>
      <c r="AJ33" s="9"/>
      <c r="AK33" s="9"/>
      <c r="AL33" s="9"/>
      <c r="AM33" s="15">
        <v>41675</v>
      </c>
      <c r="AN33" s="15">
        <v>41675</v>
      </c>
      <c r="AO33" s="9">
        <v>40862</v>
      </c>
      <c r="AP33" s="7" t="s">
        <v>54</v>
      </c>
      <c r="AQ33" s="7">
        <v>0</v>
      </c>
      <c r="AR33" s="7" t="s">
        <v>76</v>
      </c>
      <c r="AS33" s="7" t="s">
        <v>111</v>
      </c>
      <c r="AT33" s="7">
        <v>1</v>
      </c>
      <c r="AU33" s="8">
        <v>30.8</v>
      </c>
      <c r="AV33" s="8" t="s">
        <v>91</v>
      </c>
      <c r="AW33" s="7">
        <v>4</v>
      </c>
      <c r="AX33" s="11">
        <f t="shared" si="0"/>
        <v>40914</v>
      </c>
      <c r="AY33" s="11">
        <f t="shared" si="1"/>
        <v>41034</v>
      </c>
      <c r="AZ33" s="17">
        <f t="shared" si="2"/>
        <v>641</v>
      </c>
      <c r="BA33" s="9">
        <v>40889</v>
      </c>
      <c r="BB33" s="8"/>
      <c r="BD33" s="10"/>
      <c r="BE33" s="10"/>
      <c r="BF33" s="17"/>
      <c r="BG33" s="7" t="s">
        <v>71</v>
      </c>
      <c r="BH33" s="7">
        <v>0</v>
      </c>
      <c r="BI33" s="7">
        <v>0</v>
      </c>
      <c r="BK33" s="7">
        <v>26.2</v>
      </c>
      <c r="BL33" s="7">
        <v>1</v>
      </c>
      <c r="BM33" s="9">
        <v>41675</v>
      </c>
      <c r="BN33" s="7">
        <v>27</v>
      </c>
      <c r="BO33" s="7">
        <v>0.9</v>
      </c>
    </row>
    <row r="34" spans="1:67" s="7" customFormat="1" x14ac:dyDescent="0.2">
      <c r="A34" s="7">
        <v>1</v>
      </c>
      <c r="B34" s="7">
        <v>0</v>
      </c>
      <c r="C34" s="7">
        <v>0</v>
      </c>
      <c r="D34" s="7">
        <v>0</v>
      </c>
      <c r="E34" s="7">
        <v>42447142</v>
      </c>
      <c r="F34" s="7">
        <v>145</v>
      </c>
      <c r="G34" s="7">
        <v>71</v>
      </c>
      <c r="H34" s="7" t="s">
        <v>50</v>
      </c>
      <c r="I34" s="7">
        <v>1</v>
      </c>
      <c r="J34" s="7">
        <v>1</v>
      </c>
      <c r="N34" s="7">
        <v>0</v>
      </c>
      <c r="O34" s="8">
        <v>1.59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W34" s="7" t="s">
        <v>51</v>
      </c>
      <c r="X34" s="7" t="s">
        <v>57</v>
      </c>
      <c r="Y34" s="7">
        <v>0</v>
      </c>
      <c r="Z34" s="7">
        <v>0</v>
      </c>
      <c r="AA34" s="7" t="s">
        <v>53</v>
      </c>
      <c r="AB34" s="7">
        <v>50</v>
      </c>
      <c r="AC34" s="7">
        <v>25</v>
      </c>
      <c r="AD34" s="7">
        <v>90</v>
      </c>
      <c r="AE34" s="7">
        <v>20</v>
      </c>
      <c r="AF34" s="7">
        <v>80</v>
      </c>
      <c r="AG34" s="7">
        <v>0</v>
      </c>
      <c r="AH34" s="7">
        <v>2</v>
      </c>
      <c r="AI34" s="9">
        <v>44061</v>
      </c>
      <c r="AJ34" s="9"/>
      <c r="AK34" s="9"/>
      <c r="AL34" s="9"/>
      <c r="AM34" s="15">
        <v>44402</v>
      </c>
      <c r="AN34" s="15">
        <v>44402</v>
      </c>
      <c r="AO34" s="9">
        <v>44061</v>
      </c>
      <c r="AP34" s="7" t="s">
        <v>54</v>
      </c>
      <c r="AQ34" s="7">
        <v>0</v>
      </c>
      <c r="AR34" s="7" t="s">
        <v>76</v>
      </c>
      <c r="AS34" s="7" t="s">
        <v>77</v>
      </c>
      <c r="AT34" s="7">
        <v>2</v>
      </c>
      <c r="AU34" s="8">
        <v>41</v>
      </c>
      <c r="AV34" s="8" t="s">
        <v>88</v>
      </c>
      <c r="AW34" s="7">
        <v>2</v>
      </c>
      <c r="AX34" s="11">
        <f t="shared" si="0"/>
        <v>44086</v>
      </c>
      <c r="AY34" s="11">
        <f t="shared" si="1"/>
        <v>44146</v>
      </c>
      <c r="AZ34" s="17">
        <f t="shared" si="2"/>
        <v>256</v>
      </c>
      <c r="BA34" s="9">
        <v>44061</v>
      </c>
      <c r="BB34" s="8"/>
      <c r="BD34" s="10"/>
      <c r="BE34" s="10"/>
      <c r="BF34" s="17"/>
      <c r="BG34" s="7" t="s">
        <v>71</v>
      </c>
      <c r="BH34" s="7">
        <v>0</v>
      </c>
      <c r="BI34" s="7">
        <v>0</v>
      </c>
      <c r="BK34" s="7">
        <v>11.366666666666667</v>
      </c>
      <c r="BL34" s="7">
        <v>1</v>
      </c>
      <c r="BM34" s="9">
        <v>44402</v>
      </c>
      <c r="BN34" s="7">
        <v>0</v>
      </c>
      <c r="BO34" s="7">
        <v>0</v>
      </c>
    </row>
    <row r="35" spans="1:67" s="7" customFormat="1" x14ac:dyDescent="0.2">
      <c r="A35" s="7">
        <v>1</v>
      </c>
      <c r="B35" s="7">
        <v>1</v>
      </c>
      <c r="C35" s="7">
        <v>0</v>
      </c>
      <c r="D35" s="7">
        <v>0</v>
      </c>
      <c r="E35" s="7">
        <v>42026365</v>
      </c>
      <c r="F35" s="7">
        <v>124</v>
      </c>
      <c r="G35" s="7">
        <v>49</v>
      </c>
      <c r="H35" s="7" t="s">
        <v>50</v>
      </c>
      <c r="I35" s="7">
        <v>1</v>
      </c>
      <c r="J35" s="7">
        <v>1</v>
      </c>
      <c r="N35" s="7">
        <v>2</v>
      </c>
      <c r="O35" s="8">
        <v>26.569535999999999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8.7884615384615383</v>
      </c>
      <c r="W35" s="7" t="s">
        <v>51</v>
      </c>
      <c r="X35" s="7" t="s">
        <v>56</v>
      </c>
      <c r="Y35" s="7">
        <v>0</v>
      </c>
      <c r="Z35" s="7">
        <v>0</v>
      </c>
      <c r="AA35" s="7" t="s">
        <v>58</v>
      </c>
      <c r="AB35" s="7">
        <v>0</v>
      </c>
      <c r="AC35" s="7">
        <v>40</v>
      </c>
      <c r="AD35" s="7">
        <v>3</v>
      </c>
      <c r="AE35" s="7">
        <v>40</v>
      </c>
      <c r="AF35" s="7">
        <v>90</v>
      </c>
      <c r="AG35" s="7">
        <v>1</v>
      </c>
      <c r="AH35" s="7">
        <v>2</v>
      </c>
      <c r="AI35" s="9">
        <v>43035</v>
      </c>
      <c r="AJ35" s="9"/>
      <c r="AK35" s="9"/>
      <c r="AL35" s="9"/>
      <c r="AM35" s="15">
        <v>43206</v>
      </c>
      <c r="AN35" s="15">
        <v>43206</v>
      </c>
      <c r="AO35" s="9">
        <v>43032</v>
      </c>
      <c r="AP35" s="7" t="s">
        <v>54</v>
      </c>
      <c r="AQ35" s="7">
        <v>0</v>
      </c>
      <c r="AR35" s="7" t="s">
        <v>76</v>
      </c>
      <c r="AS35" s="7" t="s">
        <v>105</v>
      </c>
      <c r="AT35" s="7">
        <v>3</v>
      </c>
      <c r="AU35" s="8">
        <v>67.400000000000006</v>
      </c>
      <c r="AV35" s="8" t="s">
        <v>78</v>
      </c>
      <c r="AW35" s="7">
        <v>4</v>
      </c>
      <c r="AX35" s="11">
        <f t="shared" si="0"/>
        <v>43060</v>
      </c>
      <c r="AY35" s="11">
        <f t="shared" si="1"/>
        <v>43180</v>
      </c>
      <c r="AZ35" s="17">
        <f t="shared" si="2"/>
        <v>26</v>
      </c>
      <c r="BA35" s="9">
        <v>43035</v>
      </c>
      <c r="BB35" s="8"/>
      <c r="BD35" s="10"/>
      <c r="BE35" s="10"/>
      <c r="BF35" s="17"/>
      <c r="BG35" s="7" t="s">
        <v>71</v>
      </c>
      <c r="BH35" s="7">
        <v>0</v>
      </c>
      <c r="BI35" s="7">
        <v>0</v>
      </c>
      <c r="BK35" s="7">
        <v>5.7</v>
      </c>
      <c r="BL35" s="7">
        <v>1</v>
      </c>
      <c r="BM35" s="9">
        <v>43206</v>
      </c>
      <c r="BN35" s="7">
        <v>3</v>
      </c>
      <c r="BO35" s="7">
        <v>0.1</v>
      </c>
    </row>
    <row r="36" spans="1:67" s="7" customFormat="1" x14ac:dyDescent="0.2">
      <c r="A36" s="7">
        <v>3</v>
      </c>
      <c r="B36" s="7">
        <v>0</v>
      </c>
      <c r="C36" s="7">
        <v>1</v>
      </c>
      <c r="D36" s="7">
        <v>0</v>
      </c>
      <c r="E36" s="7">
        <v>41830021</v>
      </c>
      <c r="F36" s="7">
        <v>113</v>
      </c>
      <c r="G36" s="7">
        <v>49</v>
      </c>
      <c r="H36" s="7" t="s">
        <v>59</v>
      </c>
      <c r="I36" s="7">
        <v>1</v>
      </c>
      <c r="J36" s="7">
        <v>1</v>
      </c>
      <c r="N36" s="7">
        <v>2</v>
      </c>
      <c r="O36" s="8">
        <v>23.010862000000003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17.757352941176467</v>
      </c>
      <c r="W36" s="7" t="s">
        <v>51</v>
      </c>
      <c r="X36" s="7" t="s">
        <v>56</v>
      </c>
      <c r="Y36" s="7">
        <v>0</v>
      </c>
      <c r="Z36" s="7">
        <v>0</v>
      </c>
      <c r="AA36" s="7" t="s">
        <v>58</v>
      </c>
      <c r="AB36" s="7">
        <v>80</v>
      </c>
      <c r="AC36" s="7">
        <v>80</v>
      </c>
      <c r="AD36" s="7">
        <v>80</v>
      </c>
      <c r="AE36" s="7">
        <v>40</v>
      </c>
      <c r="AF36" s="7">
        <v>90</v>
      </c>
      <c r="AG36" s="7">
        <v>1</v>
      </c>
      <c r="AH36" s="7">
        <v>2</v>
      </c>
      <c r="AI36" s="9">
        <v>42558</v>
      </c>
      <c r="AJ36" s="9"/>
      <c r="AK36" s="9"/>
      <c r="AL36" s="9"/>
      <c r="AM36" s="15">
        <v>42626</v>
      </c>
      <c r="AN36" s="15">
        <v>42626</v>
      </c>
      <c r="AO36" s="9">
        <v>42536</v>
      </c>
      <c r="AP36" s="7" t="s">
        <v>54</v>
      </c>
      <c r="AQ36" s="7">
        <v>0</v>
      </c>
      <c r="AR36" s="7" t="s">
        <v>76</v>
      </c>
      <c r="AS36" s="7" t="s">
        <v>111</v>
      </c>
      <c r="AT36" s="7">
        <v>1</v>
      </c>
      <c r="AU36" s="8">
        <v>30.8</v>
      </c>
      <c r="AV36" s="8" t="s">
        <v>107</v>
      </c>
      <c r="AW36" s="7">
        <v>2</v>
      </c>
      <c r="AX36" s="11">
        <f t="shared" si="0"/>
        <v>42583</v>
      </c>
      <c r="AY36" s="11">
        <v>42626</v>
      </c>
      <c r="AZ36" s="17">
        <f t="shared" si="2"/>
        <v>0</v>
      </c>
      <c r="BA36" s="9">
        <v>42558</v>
      </c>
      <c r="BB36" s="8"/>
      <c r="BD36" s="10"/>
      <c r="BE36" s="10"/>
      <c r="BF36" s="17"/>
      <c r="BG36" s="7" t="s">
        <v>71</v>
      </c>
      <c r="BH36" s="7">
        <v>0</v>
      </c>
      <c r="BI36" s="7">
        <v>0</v>
      </c>
      <c r="BK36" s="7">
        <v>2.2666666666666666</v>
      </c>
      <c r="BL36" s="7">
        <v>1</v>
      </c>
      <c r="BM36" s="9">
        <v>42626</v>
      </c>
      <c r="BN36" s="7">
        <v>22</v>
      </c>
      <c r="BO36" s="7">
        <v>0.73333333333333328</v>
      </c>
    </row>
    <row r="37" spans="1:67" s="7" customFormat="1" x14ac:dyDescent="0.2">
      <c r="A37" s="7">
        <v>5</v>
      </c>
      <c r="B37" s="7">
        <v>0</v>
      </c>
      <c r="C37" s="7">
        <v>0</v>
      </c>
      <c r="D37" s="7">
        <v>1</v>
      </c>
      <c r="E37" s="7">
        <v>41892763</v>
      </c>
      <c r="F37" s="7">
        <v>129</v>
      </c>
      <c r="G37" s="7">
        <v>55</v>
      </c>
      <c r="H37" s="7" t="s">
        <v>50</v>
      </c>
      <c r="I37" s="7">
        <v>1</v>
      </c>
      <c r="J37" s="7">
        <v>1</v>
      </c>
      <c r="N37" s="7">
        <v>2</v>
      </c>
      <c r="O37" s="8">
        <v>14.865347249999999</v>
      </c>
      <c r="P37" s="7">
        <v>2</v>
      </c>
      <c r="Q37" s="7">
        <v>0</v>
      </c>
      <c r="R37" s="7">
        <v>0</v>
      </c>
      <c r="S37" s="7">
        <v>2</v>
      </c>
      <c r="T37" s="7">
        <v>2</v>
      </c>
      <c r="U37" s="7">
        <v>1</v>
      </c>
      <c r="V37" s="7">
        <v>5.8611111111111107</v>
      </c>
      <c r="W37" s="7" t="s">
        <v>51</v>
      </c>
      <c r="X37" s="7" t="s">
        <v>57</v>
      </c>
      <c r="AA37" s="7" t="s">
        <v>58</v>
      </c>
      <c r="AB37" s="7">
        <v>0</v>
      </c>
      <c r="AC37" s="7">
        <v>50</v>
      </c>
      <c r="AD37" s="7">
        <v>85</v>
      </c>
      <c r="AE37" s="7">
        <v>40</v>
      </c>
      <c r="AF37" s="7">
        <v>50</v>
      </c>
      <c r="AG37" s="7">
        <v>0</v>
      </c>
      <c r="AH37" s="7">
        <v>2</v>
      </c>
      <c r="AI37" s="9">
        <v>43186</v>
      </c>
      <c r="AJ37" s="9"/>
      <c r="AK37" s="9"/>
      <c r="AL37" s="9"/>
      <c r="AM37" s="15">
        <v>43376</v>
      </c>
      <c r="AN37" s="15">
        <v>43376</v>
      </c>
      <c r="AO37" s="9">
        <v>42703</v>
      </c>
      <c r="AP37" s="7" t="s">
        <v>67</v>
      </c>
      <c r="AQ37" s="7">
        <v>1</v>
      </c>
      <c r="AR37" s="7" t="s">
        <v>76</v>
      </c>
      <c r="AS37" s="7" t="s">
        <v>126</v>
      </c>
      <c r="AT37" s="7">
        <v>1</v>
      </c>
      <c r="AU37" s="8">
        <v>30.8</v>
      </c>
      <c r="AV37" s="8" t="s">
        <v>78</v>
      </c>
      <c r="AW37" s="7">
        <v>4</v>
      </c>
      <c r="AX37" s="11">
        <f t="shared" si="0"/>
        <v>43211</v>
      </c>
      <c r="AY37" s="11">
        <f t="shared" si="1"/>
        <v>43331</v>
      </c>
      <c r="AZ37" s="17">
        <f t="shared" si="2"/>
        <v>45</v>
      </c>
      <c r="BA37" s="9">
        <v>43186</v>
      </c>
      <c r="BB37" s="8"/>
      <c r="BD37" s="10"/>
      <c r="BE37" s="10"/>
      <c r="BF37" s="17"/>
      <c r="BG37" s="7" t="s">
        <v>71</v>
      </c>
      <c r="BH37" s="7">
        <v>0</v>
      </c>
      <c r="BI37" s="7">
        <v>0</v>
      </c>
      <c r="BK37" s="7">
        <v>6.333333333333333</v>
      </c>
      <c r="BL37" s="7">
        <v>1</v>
      </c>
      <c r="BM37" s="9">
        <v>43376</v>
      </c>
      <c r="BN37" s="7">
        <v>483</v>
      </c>
      <c r="BO37" s="7">
        <v>16.100000000000001</v>
      </c>
    </row>
    <row r="38" spans="1:67" s="7" customFormat="1" x14ac:dyDescent="0.2">
      <c r="A38" s="7">
        <v>4</v>
      </c>
      <c r="B38" s="7">
        <v>0</v>
      </c>
      <c r="C38" s="7">
        <v>1</v>
      </c>
      <c r="D38" s="7">
        <v>0</v>
      </c>
      <c r="E38" s="7">
        <v>41339133</v>
      </c>
      <c r="F38" s="7">
        <v>128</v>
      </c>
      <c r="G38" s="7">
        <v>62</v>
      </c>
      <c r="H38" s="7" t="s">
        <v>50</v>
      </c>
      <c r="I38" s="7">
        <v>1</v>
      </c>
      <c r="J38" s="7">
        <v>1</v>
      </c>
      <c r="N38" s="7">
        <v>0</v>
      </c>
      <c r="O38" s="8">
        <v>26.198640000000001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3.8031496062992125</v>
      </c>
      <c r="W38" s="7" t="s">
        <v>51</v>
      </c>
      <c r="X38" s="7" t="s">
        <v>56</v>
      </c>
      <c r="Y38" s="7">
        <v>0</v>
      </c>
      <c r="Z38" s="7">
        <v>0</v>
      </c>
      <c r="AA38" s="7" t="s">
        <v>53</v>
      </c>
      <c r="AB38" s="7">
        <v>2</v>
      </c>
      <c r="AC38" s="7">
        <v>80</v>
      </c>
      <c r="AD38" s="7">
        <v>2</v>
      </c>
      <c r="AE38" s="7">
        <v>85</v>
      </c>
      <c r="AF38" s="7">
        <v>90</v>
      </c>
      <c r="AG38" s="7">
        <v>1</v>
      </c>
      <c r="AH38" s="7">
        <v>2</v>
      </c>
      <c r="AI38" s="9">
        <v>43165</v>
      </c>
      <c r="AJ38" s="9"/>
      <c r="AK38" s="9"/>
      <c r="AL38" s="9"/>
      <c r="AM38" s="15">
        <v>43388</v>
      </c>
      <c r="AN38" s="15">
        <v>43388</v>
      </c>
      <c r="AO38" s="9">
        <v>43165</v>
      </c>
      <c r="AP38" s="7" t="s">
        <v>54</v>
      </c>
      <c r="AQ38" s="7">
        <v>0</v>
      </c>
      <c r="AR38" s="7" t="s">
        <v>76</v>
      </c>
      <c r="AS38" s="7" t="s">
        <v>102</v>
      </c>
      <c r="AT38" s="7">
        <v>2</v>
      </c>
      <c r="AU38" s="8">
        <v>41.8</v>
      </c>
      <c r="AV38" s="8" t="s">
        <v>103</v>
      </c>
      <c r="AW38" s="7">
        <v>4</v>
      </c>
      <c r="AX38" s="11">
        <f t="shared" si="0"/>
        <v>43190</v>
      </c>
      <c r="AY38" s="11">
        <f t="shared" si="1"/>
        <v>43310</v>
      </c>
      <c r="AZ38" s="17">
        <f t="shared" si="2"/>
        <v>78</v>
      </c>
      <c r="BA38" s="9">
        <v>43165</v>
      </c>
      <c r="BB38" s="8"/>
      <c r="BD38" s="10"/>
      <c r="BE38" s="10"/>
      <c r="BF38" s="17"/>
      <c r="BG38" s="7" t="s">
        <v>71</v>
      </c>
      <c r="BH38" s="7">
        <v>0</v>
      </c>
      <c r="BI38" s="7">
        <v>0</v>
      </c>
      <c r="BK38" s="7">
        <v>7.4333333333333336</v>
      </c>
      <c r="BL38" s="7">
        <v>1</v>
      </c>
      <c r="BM38" s="9">
        <v>43388</v>
      </c>
      <c r="BN38" s="7">
        <v>0</v>
      </c>
      <c r="BO38" s="7">
        <v>0</v>
      </c>
    </row>
    <row r="39" spans="1:67" s="7" customFormat="1" x14ac:dyDescent="0.2">
      <c r="A39" s="7">
        <v>5</v>
      </c>
      <c r="B39" s="7">
        <v>0</v>
      </c>
      <c r="C39" s="7">
        <v>0</v>
      </c>
      <c r="D39" s="7">
        <v>0</v>
      </c>
      <c r="E39" s="7">
        <v>48076255</v>
      </c>
      <c r="F39" s="7">
        <v>96</v>
      </c>
      <c r="G39" s="7">
        <v>41</v>
      </c>
      <c r="H39" s="7" t="s">
        <v>50</v>
      </c>
      <c r="I39" s="7">
        <v>1</v>
      </c>
      <c r="J39" s="7">
        <v>1</v>
      </c>
      <c r="N39" s="7">
        <v>2</v>
      </c>
      <c r="O39" s="8">
        <v>12.1186674</v>
      </c>
      <c r="P39" s="7">
        <v>2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13.441176470588236</v>
      </c>
      <c r="W39" s="7" t="s">
        <v>51</v>
      </c>
      <c r="X39" s="7" t="s">
        <v>60</v>
      </c>
      <c r="AA39" s="7" t="s">
        <v>53</v>
      </c>
      <c r="AC39" s="7">
        <v>10</v>
      </c>
      <c r="AF39" s="7">
        <v>70</v>
      </c>
      <c r="AG39" s="7">
        <v>0</v>
      </c>
      <c r="AH39" s="7">
        <v>2</v>
      </c>
      <c r="AI39" s="9">
        <v>41940</v>
      </c>
      <c r="AJ39" s="9"/>
      <c r="AK39" s="9"/>
      <c r="AL39" s="9"/>
      <c r="AM39" s="15">
        <v>42094</v>
      </c>
      <c r="AN39" s="15">
        <v>42094</v>
      </c>
      <c r="AO39" s="9">
        <v>41897</v>
      </c>
      <c r="AP39" s="7" t="s">
        <v>54</v>
      </c>
      <c r="AQ39" s="7">
        <v>0</v>
      </c>
      <c r="AR39" s="7" t="s">
        <v>76</v>
      </c>
      <c r="AS39" s="7" t="s">
        <v>111</v>
      </c>
      <c r="AT39" s="7">
        <v>1</v>
      </c>
      <c r="AU39" s="8">
        <v>30.8</v>
      </c>
      <c r="AV39" s="8" t="s">
        <v>91</v>
      </c>
      <c r="AW39" s="7">
        <v>4</v>
      </c>
      <c r="AX39" s="11">
        <f t="shared" si="0"/>
        <v>41965</v>
      </c>
      <c r="AY39" s="11">
        <f t="shared" si="1"/>
        <v>42085</v>
      </c>
      <c r="AZ39" s="17">
        <f t="shared" si="2"/>
        <v>9</v>
      </c>
      <c r="BA39" s="9">
        <v>41940</v>
      </c>
      <c r="BB39" s="8"/>
      <c r="BD39" s="10"/>
      <c r="BE39" s="10"/>
      <c r="BF39" s="17"/>
      <c r="BG39" s="7" t="s">
        <v>71</v>
      </c>
      <c r="BH39" s="7">
        <v>0</v>
      </c>
      <c r="BI39" s="7">
        <v>0</v>
      </c>
      <c r="BK39" s="7">
        <v>5.1333333333333337</v>
      </c>
      <c r="BL39" s="7">
        <v>1</v>
      </c>
      <c r="BM39" s="9">
        <v>42094</v>
      </c>
      <c r="BN39" s="7">
        <v>43</v>
      </c>
      <c r="BO39" s="7">
        <v>1.4333333333333333</v>
      </c>
    </row>
    <row r="40" spans="1:67" s="7" customFormat="1" x14ac:dyDescent="0.2">
      <c r="A40" s="7">
        <v>6</v>
      </c>
      <c r="B40" s="7">
        <v>0</v>
      </c>
      <c r="C40" s="7">
        <v>1</v>
      </c>
      <c r="D40" s="7">
        <v>0</v>
      </c>
      <c r="E40" s="7">
        <v>41476492</v>
      </c>
      <c r="F40" s="7">
        <v>141</v>
      </c>
      <c r="G40" s="7">
        <v>54</v>
      </c>
      <c r="H40" s="7" t="s">
        <v>50</v>
      </c>
      <c r="I40" s="7">
        <v>1</v>
      </c>
      <c r="J40" s="7">
        <v>1</v>
      </c>
      <c r="N40" s="7">
        <v>0</v>
      </c>
      <c r="O40" s="8">
        <v>4.7504360539999997</v>
      </c>
      <c r="P40" s="7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3.4244604316546763</v>
      </c>
      <c r="W40" s="7" t="s">
        <v>51</v>
      </c>
      <c r="X40" s="7" t="s">
        <v>56</v>
      </c>
      <c r="Y40" s="7">
        <v>0</v>
      </c>
      <c r="Z40" s="7">
        <v>0</v>
      </c>
      <c r="AA40" s="7" t="s">
        <v>58</v>
      </c>
      <c r="AB40" s="7">
        <v>0</v>
      </c>
      <c r="AC40" s="7">
        <v>20</v>
      </c>
      <c r="AF40" s="7">
        <v>60</v>
      </c>
      <c r="AG40" s="7">
        <v>0</v>
      </c>
      <c r="AH40" s="7">
        <v>2</v>
      </c>
      <c r="AI40" s="9">
        <v>43706</v>
      </c>
      <c r="AJ40" s="9"/>
      <c r="AK40" s="9"/>
      <c r="AL40" s="9"/>
      <c r="AM40" s="15">
        <v>44168</v>
      </c>
      <c r="AN40" s="15">
        <v>44165</v>
      </c>
      <c r="AO40" s="9">
        <v>43706</v>
      </c>
      <c r="AP40" s="7" t="s">
        <v>54</v>
      </c>
      <c r="AQ40" s="7">
        <v>0</v>
      </c>
      <c r="AR40" s="7" t="s">
        <v>76</v>
      </c>
      <c r="AS40" s="7" t="s">
        <v>77</v>
      </c>
      <c r="AT40" s="7">
        <v>2</v>
      </c>
      <c r="AU40" s="8">
        <v>41.8</v>
      </c>
      <c r="AV40" s="8" t="s">
        <v>84</v>
      </c>
      <c r="AW40" s="7">
        <v>2</v>
      </c>
      <c r="AX40" s="11">
        <f t="shared" si="0"/>
        <v>43731</v>
      </c>
      <c r="AY40" s="11">
        <f t="shared" si="1"/>
        <v>43791</v>
      </c>
      <c r="AZ40" s="17">
        <f t="shared" si="2"/>
        <v>374</v>
      </c>
      <c r="BA40" s="9">
        <v>43706</v>
      </c>
      <c r="BB40" s="8"/>
      <c r="BD40" s="10"/>
      <c r="BE40" s="10"/>
      <c r="BF40" s="17"/>
      <c r="BG40" s="7" t="s">
        <v>71</v>
      </c>
      <c r="BH40" s="7">
        <v>0</v>
      </c>
      <c r="BI40" s="7">
        <v>0</v>
      </c>
      <c r="BK40" s="7">
        <v>15.3</v>
      </c>
      <c r="BL40" s="7">
        <v>1</v>
      </c>
      <c r="BM40" s="9">
        <v>44168</v>
      </c>
      <c r="BN40" s="7">
        <v>0</v>
      </c>
      <c r="BO40" s="7">
        <v>0</v>
      </c>
    </row>
    <row r="41" spans="1:67" s="7" customFormat="1" x14ac:dyDescent="0.2">
      <c r="A41" s="7">
        <v>1</v>
      </c>
      <c r="B41" s="7">
        <v>0</v>
      </c>
      <c r="C41" s="7">
        <v>0</v>
      </c>
      <c r="D41" s="7">
        <v>0</v>
      </c>
      <c r="E41" s="7">
        <v>41189886</v>
      </c>
      <c r="F41" s="7">
        <v>71</v>
      </c>
      <c r="G41" s="7">
        <v>66</v>
      </c>
      <c r="H41" s="7" t="s">
        <v>59</v>
      </c>
      <c r="I41" s="7">
        <v>1</v>
      </c>
      <c r="J41" s="7">
        <v>1</v>
      </c>
      <c r="N41" s="7">
        <v>2</v>
      </c>
      <c r="O41" s="8">
        <v>1.5463260000000001</v>
      </c>
      <c r="P41" s="7">
        <v>2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W41" s="9" t="s">
        <v>51</v>
      </c>
      <c r="X41" s="9" t="s">
        <v>56</v>
      </c>
      <c r="AA41" s="7" t="s">
        <v>53</v>
      </c>
      <c r="AC41" s="7">
        <v>25</v>
      </c>
      <c r="AF41" s="7">
        <v>60</v>
      </c>
      <c r="AG41" s="7">
        <v>0</v>
      </c>
      <c r="AH41" s="7">
        <v>2</v>
      </c>
      <c r="AI41" s="9">
        <v>41032</v>
      </c>
      <c r="AJ41" s="9"/>
      <c r="AK41" s="9"/>
      <c r="AL41" s="9"/>
      <c r="AM41" s="15">
        <v>41073</v>
      </c>
      <c r="AN41" s="15">
        <v>41073</v>
      </c>
      <c r="AO41" s="9">
        <v>41014</v>
      </c>
      <c r="AP41" s="7" t="s">
        <v>54</v>
      </c>
      <c r="AQ41" s="7">
        <v>0</v>
      </c>
      <c r="AR41" s="7" t="s">
        <v>76</v>
      </c>
      <c r="AS41" s="7" t="s">
        <v>111</v>
      </c>
      <c r="AT41" s="7">
        <v>1</v>
      </c>
      <c r="AU41" s="8">
        <v>30</v>
      </c>
      <c r="AV41" s="8" t="s">
        <v>117</v>
      </c>
      <c r="AW41" s="7">
        <v>2</v>
      </c>
      <c r="AX41" s="11">
        <f t="shared" si="0"/>
        <v>41057</v>
      </c>
      <c r="AY41" s="11">
        <v>41073</v>
      </c>
      <c r="AZ41" s="17">
        <f t="shared" si="2"/>
        <v>0</v>
      </c>
      <c r="BA41" s="9">
        <v>41032</v>
      </c>
      <c r="BB41" s="8"/>
      <c r="BD41" s="10"/>
      <c r="BE41" s="10"/>
      <c r="BF41" s="17"/>
      <c r="BG41" s="7" t="s">
        <v>71</v>
      </c>
      <c r="BH41" s="7">
        <v>0</v>
      </c>
      <c r="BI41" s="7">
        <v>0</v>
      </c>
      <c r="BK41" s="7">
        <v>1.3666666666666667</v>
      </c>
      <c r="BL41" s="7">
        <v>1</v>
      </c>
      <c r="BM41" s="9">
        <v>41073</v>
      </c>
      <c r="BN41" s="7">
        <v>18</v>
      </c>
      <c r="BO41" s="7">
        <v>0.6</v>
      </c>
    </row>
    <row r="42" spans="1:67" s="7" customFormat="1" x14ac:dyDescent="0.2">
      <c r="A42" s="7">
        <v>2</v>
      </c>
      <c r="B42" s="7">
        <v>0</v>
      </c>
      <c r="C42" s="7">
        <v>0</v>
      </c>
      <c r="D42" s="7">
        <v>1</v>
      </c>
      <c r="E42" s="7">
        <v>41490005</v>
      </c>
      <c r="F42" s="7">
        <v>94</v>
      </c>
      <c r="G42" s="7">
        <v>64</v>
      </c>
      <c r="H42" s="7" t="s">
        <v>59</v>
      </c>
      <c r="I42" s="7">
        <v>1</v>
      </c>
      <c r="J42" s="7">
        <v>1</v>
      </c>
      <c r="N42" s="7">
        <v>2</v>
      </c>
      <c r="O42" s="8">
        <v>6.0371948999999994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1.3284883720930234</v>
      </c>
      <c r="W42" s="7" t="s">
        <v>51</v>
      </c>
      <c r="X42" s="7" t="s">
        <v>56</v>
      </c>
      <c r="Y42" s="7">
        <v>0</v>
      </c>
      <c r="Z42" s="7">
        <v>0</v>
      </c>
      <c r="AA42" s="7" t="s">
        <v>53</v>
      </c>
      <c r="AC42" s="7">
        <v>30</v>
      </c>
      <c r="AF42" s="7">
        <v>100</v>
      </c>
      <c r="AG42" s="7">
        <v>1</v>
      </c>
      <c r="AH42" s="7">
        <v>2</v>
      </c>
      <c r="AI42" s="9">
        <v>41765</v>
      </c>
      <c r="AJ42" s="9"/>
      <c r="AK42" s="9"/>
      <c r="AL42" s="9"/>
      <c r="AM42" s="15">
        <v>42424</v>
      </c>
      <c r="AN42" s="15">
        <v>42424</v>
      </c>
      <c r="AO42" s="9">
        <v>41761</v>
      </c>
      <c r="AP42" s="7" t="s">
        <v>54</v>
      </c>
      <c r="AQ42" s="7">
        <v>0</v>
      </c>
      <c r="AR42" s="7" t="s">
        <v>76</v>
      </c>
      <c r="AS42" s="7" t="s">
        <v>105</v>
      </c>
      <c r="AT42" s="7">
        <v>3</v>
      </c>
      <c r="AU42" s="8">
        <v>30</v>
      </c>
      <c r="AV42" s="8" t="s">
        <v>91</v>
      </c>
      <c r="AW42" s="7">
        <v>4</v>
      </c>
      <c r="AX42" s="11">
        <f t="shared" si="0"/>
        <v>41790</v>
      </c>
      <c r="AY42" s="11">
        <f t="shared" si="1"/>
        <v>41910</v>
      </c>
      <c r="AZ42" s="17">
        <f t="shared" si="2"/>
        <v>514</v>
      </c>
      <c r="BA42" s="9">
        <v>41765</v>
      </c>
      <c r="BB42" s="8"/>
      <c r="BD42" s="10"/>
      <c r="BE42" s="10"/>
      <c r="BF42" s="17"/>
      <c r="BG42" s="7" t="s">
        <v>71</v>
      </c>
      <c r="BH42" s="7">
        <v>0</v>
      </c>
      <c r="BI42" s="7">
        <v>0</v>
      </c>
      <c r="BK42" s="7">
        <v>21.966666666666665</v>
      </c>
      <c r="BL42" s="7">
        <v>1</v>
      </c>
      <c r="BM42" s="9">
        <v>42424</v>
      </c>
      <c r="BN42" s="7">
        <v>4</v>
      </c>
      <c r="BO42" s="7">
        <v>0.13333333333333333</v>
      </c>
    </row>
    <row r="43" spans="1:67" s="7" customFormat="1" x14ac:dyDescent="0.2">
      <c r="A43" s="7">
        <v>5</v>
      </c>
      <c r="B43" s="7">
        <v>0</v>
      </c>
      <c r="C43" s="7">
        <v>0</v>
      </c>
      <c r="D43" s="7">
        <v>0</v>
      </c>
      <c r="E43" s="7">
        <v>41520264</v>
      </c>
      <c r="F43" s="7">
        <v>49</v>
      </c>
      <c r="G43" s="7">
        <v>68</v>
      </c>
      <c r="H43" s="7" t="s">
        <v>59</v>
      </c>
      <c r="I43" s="7">
        <v>1</v>
      </c>
      <c r="J43" s="7">
        <v>1</v>
      </c>
      <c r="N43" s="7">
        <v>0</v>
      </c>
      <c r="O43" s="8"/>
      <c r="P43" s="7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W43" s="7" t="s">
        <v>51</v>
      </c>
      <c r="X43" s="7" t="s">
        <v>56</v>
      </c>
      <c r="Y43" s="7">
        <v>0</v>
      </c>
      <c r="AA43" s="7" t="s">
        <v>58</v>
      </c>
      <c r="AC43" s="7">
        <v>30</v>
      </c>
      <c r="AF43" s="7">
        <v>90</v>
      </c>
      <c r="AG43" s="7">
        <v>1</v>
      </c>
      <c r="AH43" s="7">
        <v>2</v>
      </c>
      <c r="AI43" s="9">
        <v>41831</v>
      </c>
      <c r="AJ43" s="9"/>
      <c r="AK43" s="9"/>
      <c r="AL43" s="9"/>
      <c r="AM43" s="15">
        <v>42197</v>
      </c>
      <c r="AN43" s="15">
        <v>42197</v>
      </c>
      <c r="AO43" s="9">
        <v>41805</v>
      </c>
      <c r="AP43" s="7" t="s">
        <v>54</v>
      </c>
      <c r="AQ43" s="7">
        <v>0</v>
      </c>
      <c r="AR43" s="7" t="s">
        <v>76</v>
      </c>
      <c r="AS43" s="7" t="s">
        <v>111</v>
      </c>
      <c r="AT43" s="7">
        <v>1</v>
      </c>
      <c r="AU43" s="8">
        <v>30.8</v>
      </c>
      <c r="AV43" s="8" t="s">
        <v>125</v>
      </c>
      <c r="AW43" s="7">
        <v>2</v>
      </c>
      <c r="AX43" s="11">
        <f t="shared" si="0"/>
        <v>41856</v>
      </c>
      <c r="AY43" s="11">
        <f t="shared" si="1"/>
        <v>41916</v>
      </c>
      <c r="AZ43" s="17">
        <f t="shared" si="2"/>
        <v>281</v>
      </c>
      <c r="BA43" s="9">
        <v>41831</v>
      </c>
      <c r="BB43" s="8"/>
      <c r="BD43" s="10"/>
      <c r="BE43" s="10"/>
      <c r="BF43" s="17"/>
      <c r="BG43" s="7" t="s">
        <v>71</v>
      </c>
      <c r="BH43" s="7">
        <v>0</v>
      </c>
      <c r="BI43" s="7">
        <v>0</v>
      </c>
      <c r="BK43" s="7">
        <v>12.2</v>
      </c>
      <c r="BL43" s="7">
        <v>1</v>
      </c>
      <c r="BM43" s="9">
        <v>42197</v>
      </c>
      <c r="BN43" s="7">
        <v>26</v>
      </c>
      <c r="BO43" s="7">
        <v>0.8666666666666667</v>
      </c>
    </row>
    <row r="44" spans="1:67" s="7" customFormat="1" x14ac:dyDescent="0.2">
      <c r="A44" s="7">
        <v>2</v>
      </c>
      <c r="B44" s="7">
        <v>0</v>
      </c>
      <c r="C44" s="7">
        <v>0</v>
      </c>
      <c r="D44" s="7">
        <v>0</v>
      </c>
      <c r="E44" s="7">
        <v>41112091</v>
      </c>
      <c r="F44" s="7">
        <v>64</v>
      </c>
      <c r="G44" s="7">
        <v>69</v>
      </c>
      <c r="H44" s="7" t="s">
        <v>59</v>
      </c>
      <c r="I44" s="7">
        <v>1</v>
      </c>
      <c r="J44" s="7">
        <v>1</v>
      </c>
      <c r="N44" s="7">
        <v>1</v>
      </c>
      <c r="O44" s="8">
        <v>54.682850079999994</v>
      </c>
      <c r="P44" s="7">
        <v>0</v>
      </c>
      <c r="Q44" s="7">
        <v>2</v>
      </c>
      <c r="R44" s="7">
        <v>1</v>
      </c>
      <c r="S44" s="7">
        <v>0</v>
      </c>
      <c r="T44" s="7">
        <v>0</v>
      </c>
      <c r="U44" s="7">
        <v>0</v>
      </c>
      <c r="V44" s="7">
        <v>11.446808510638299</v>
      </c>
      <c r="W44" s="9" t="s">
        <v>51</v>
      </c>
      <c r="X44" s="9" t="s">
        <v>135</v>
      </c>
      <c r="AA44" s="7" t="s">
        <v>58</v>
      </c>
      <c r="AC44" s="7">
        <v>35</v>
      </c>
      <c r="AF44" s="7">
        <v>70</v>
      </c>
      <c r="AG44" s="7">
        <v>0</v>
      </c>
      <c r="AH44" s="7">
        <v>2</v>
      </c>
      <c r="AI44" s="9">
        <v>40833</v>
      </c>
      <c r="AJ44" s="9"/>
      <c r="AK44" s="9"/>
      <c r="AL44" s="9"/>
      <c r="AM44" s="15">
        <v>41887</v>
      </c>
      <c r="AN44" s="15">
        <v>41887</v>
      </c>
      <c r="AO44" s="9">
        <v>40831</v>
      </c>
      <c r="AP44" s="7" t="s">
        <v>54</v>
      </c>
      <c r="AQ44" s="7">
        <v>0</v>
      </c>
      <c r="AR44" s="7" t="s">
        <v>76</v>
      </c>
      <c r="AS44" s="7" t="s">
        <v>111</v>
      </c>
      <c r="AT44" s="7">
        <v>1</v>
      </c>
      <c r="AU44" s="8">
        <v>30.8</v>
      </c>
      <c r="AV44" s="8" t="s">
        <v>123</v>
      </c>
      <c r="AW44" s="7">
        <v>4</v>
      </c>
      <c r="AX44" s="11">
        <f t="shared" si="0"/>
        <v>40858</v>
      </c>
      <c r="AY44" s="11">
        <f t="shared" si="1"/>
        <v>40978</v>
      </c>
      <c r="AZ44" s="17">
        <f t="shared" si="2"/>
        <v>909</v>
      </c>
      <c r="BA44" s="9">
        <v>40833</v>
      </c>
      <c r="BB44" s="8"/>
      <c r="BD44" s="10"/>
      <c r="BE44" s="10"/>
      <c r="BF44" s="17"/>
      <c r="BG44" s="7" t="s">
        <v>71</v>
      </c>
      <c r="BH44" s="7">
        <v>0</v>
      </c>
      <c r="BI44" s="7">
        <v>0</v>
      </c>
      <c r="BK44" s="7">
        <v>35.133333333333333</v>
      </c>
      <c r="BL44" s="7">
        <v>1</v>
      </c>
      <c r="BM44" s="9">
        <v>41887</v>
      </c>
      <c r="BN44" s="7">
        <v>2</v>
      </c>
      <c r="BO44" s="7">
        <v>6.6666666666666666E-2</v>
      </c>
    </row>
    <row r="45" spans="1:67" s="7" customFormat="1" x14ac:dyDescent="0.2">
      <c r="A45" s="7">
        <v>2</v>
      </c>
      <c r="B45" s="7">
        <v>0</v>
      </c>
      <c r="C45" s="7">
        <v>0</v>
      </c>
      <c r="D45" s="7">
        <v>0</v>
      </c>
      <c r="E45" s="7">
        <v>41467863</v>
      </c>
      <c r="F45" s="7">
        <v>91</v>
      </c>
      <c r="G45" s="7">
        <v>72</v>
      </c>
      <c r="H45" s="7" t="s">
        <v>50</v>
      </c>
      <c r="I45" s="7">
        <v>2</v>
      </c>
      <c r="J45" s="7">
        <v>2</v>
      </c>
      <c r="K45" s="7" t="s">
        <v>62</v>
      </c>
      <c r="L45" s="7" t="s">
        <v>63</v>
      </c>
      <c r="M45" s="7">
        <v>206</v>
      </c>
      <c r="N45" s="7">
        <v>1</v>
      </c>
      <c r="O45" s="8">
        <v>17.81496675</v>
      </c>
      <c r="P45" s="7">
        <v>0</v>
      </c>
      <c r="Q45" s="7">
        <v>2</v>
      </c>
      <c r="R45" s="7">
        <v>1</v>
      </c>
      <c r="S45" s="7">
        <v>0</v>
      </c>
      <c r="T45" s="7">
        <v>0</v>
      </c>
      <c r="U45" s="7">
        <v>0</v>
      </c>
      <c r="V45" s="7">
        <v>3.3846153846153846</v>
      </c>
      <c r="W45" s="9" t="s">
        <v>51</v>
      </c>
      <c r="X45" s="9" t="s">
        <v>56</v>
      </c>
      <c r="Y45" s="7">
        <v>0</v>
      </c>
      <c r="Z45" s="7">
        <v>0</v>
      </c>
      <c r="AA45" s="7" t="s">
        <v>58</v>
      </c>
      <c r="AC45" s="7">
        <v>50</v>
      </c>
      <c r="AF45" s="7">
        <v>80</v>
      </c>
      <c r="AG45" s="7">
        <v>0</v>
      </c>
      <c r="AH45" s="7">
        <v>2</v>
      </c>
      <c r="AI45" s="9">
        <v>41702</v>
      </c>
      <c r="AJ45" s="9">
        <v>41908</v>
      </c>
      <c r="AK45" s="9"/>
      <c r="AL45" s="9"/>
      <c r="AM45" s="15">
        <v>41975</v>
      </c>
      <c r="AN45" s="15">
        <v>41975</v>
      </c>
      <c r="AO45" s="9">
        <v>41702</v>
      </c>
      <c r="AP45" s="7" t="s">
        <v>54</v>
      </c>
      <c r="AQ45" s="7">
        <v>0</v>
      </c>
      <c r="AR45" s="7" t="s">
        <v>76</v>
      </c>
      <c r="AS45" s="7" t="s">
        <v>105</v>
      </c>
      <c r="AT45" s="7">
        <v>3</v>
      </c>
      <c r="AU45" s="8">
        <v>24</v>
      </c>
      <c r="AV45" s="8" t="s">
        <v>93</v>
      </c>
      <c r="AW45" s="7">
        <v>4</v>
      </c>
      <c r="AX45" s="11">
        <f t="shared" si="0"/>
        <v>41727</v>
      </c>
      <c r="AY45" s="11">
        <f t="shared" si="1"/>
        <v>41847</v>
      </c>
      <c r="AZ45" s="17">
        <f t="shared" si="2"/>
        <v>128</v>
      </c>
      <c r="BA45" s="9">
        <v>41702</v>
      </c>
      <c r="BB45" s="8"/>
      <c r="BD45" s="10"/>
      <c r="BE45" s="10"/>
      <c r="BF45" s="17"/>
      <c r="BG45" s="7" t="s">
        <v>71</v>
      </c>
      <c r="BH45" s="7">
        <v>0</v>
      </c>
      <c r="BI45" s="7">
        <v>0</v>
      </c>
      <c r="BK45" s="7">
        <v>9.1</v>
      </c>
      <c r="BL45" s="7">
        <v>1</v>
      </c>
      <c r="BM45" s="9">
        <v>41975</v>
      </c>
      <c r="BN45" s="7">
        <v>0</v>
      </c>
      <c r="BO45" s="7">
        <v>0</v>
      </c>
    </row>
    <row r="46" spans="1:67" s="7" customFormat="1" x14ac:dyDescent="0.2">
      <c r="A46" s="7">
        <v>6</v>
      </c>
      <c r="B46" s="7">
        <v>0</v>
      </c>
      <c r="C46" s="7">
        <v>0</v>
      </c>
      <c r="D46" s="7">
        <v>0</v>
      </c>
      <c r="E46" s="7">
        <v>41871617</v>
      </c>
      <c r="F46" s="7">
        <v>116</v>
      </c>
      <c r="G46" s="7">
        <v>59</v>
      </c>
      <c r="H46" s="7" t="s">
        <v>59</v>
      </c>
      <c r="I46" s="7">
        <v>1</v>
      </c>
      <c r="J46" s="7">
        <v>1</v>
      </c>
      <c r="N46" s="7">
        <v>0</v>
      </c>
      <c r="O46" s="8">
        <v>1.0872320000000002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6.3146067415730336</v>
      </c>
      <c r="W46" s="7" t="s">
        <v>51</v>
      </c>
      <c r="X46" s="7" t="s">
        <v>56</v>
      </c>
      <c r="Y46" s="7">
        <v>0</v>
      </c>
      <c r="Z46" s="7">
        <v>0</v>
      </c>
      <c r="AA46" s="7" t="s">
        <v>53</v>
      </c>
      <c r="AC46" s="7">
        <v>50</v>
      </c>
      <c r="AF46" s="7">
        <v>90</v>
      </c>
      <c r="AG46" s="7">
        <v>1</v>
      </c>
      <c r="AH46" s="7">
        <v>2</v>
      </c>
      <c r="AI46" s="9">
        <v>42653</v>
      </c>
      <c r="AJ46" s="9"/>
      <c r="AK46" s="9"/>
      <c r="AL46" s="9"/>
      <c r="AM46" s="15">
        <v>42748</v>
      </c>
      <c r="AN46" s="15">
        <v>42748</v>
      </c>
      <c r="AO46" s="9">
        <v>42628</v>
      </c>
      <c r="AP46" s="7" t="s">
        <v>54</v>
      </c>
      <c r="AQ46" s="7">
        <v>0</v>
      </c>
      <c r="AR46" s="7" t="s">
        <v>76</v>
      </c>
      <c r="AS46" s="7" t="s">
        <v>111</v>
      </c>
      <c r="AT46" s="7">
        <v>1</v>
      </c>
      <c r="AU46" s="8">
        <v>30.8</v>
      </c>
      <c r="AV46" s="8" t="s">
        <v>78</v>
      </c>
      <c r="AW46" s="7">
        <v>2</v>
      </c>
      <c r="AX46" s="11">
        <f t="shared" si="0"/>
        <v>42678</v>
      </c>
      <c r="AY46" s="11">
        <f t="shared" si="1"/>
        <v>42738</v>
      </c>
      <c r="AZ46" s="17">
        <f t="shared" si="2"/>
        <v>10</v>
      </c>
      <c r="BA46" s="9">
        <v>42653</v>
      </c>
      <c r="BB46" s="8"/>
      <c r="BD46" s="10"/>
      <c r="BE46" s="10"/>
      <c r="BF46" s="17"/>
      <c r="BG46" s="7" t="s">
        <v>71</v>
      </c>
      <c r="BH46" s="7">
        <v>0</v>
      </c>
      <c r="BI46" s="7">
        <v>0</v>
      </c>
      <c r="BK46" s="7">
        <v>3.1666666666666665</v>
      </c>
      <c r="BL46" s="7">
        <v>1</v>
      </c>
      <c r="BM46" s="9">
        <v>42748</v>
      </c>
      <c r="BN46" s="7">
        <v>25</v>
      </c>
      <c r="BO46" s="7">
        <v>0.83333333333333337</v>
      </c>
    </row>
    <row r="47" spans="1:67" s="7" customFormat="1" x14ac:dyDescent="0.2">
      <c r="A47" s="7">
        <v>1</v>
      </c>
      <c r="B47" s="7">
        <v>0</v>
      </c>
      <c r="C47" s="7">
        <v>0</v>
      </c>
      <c r="D47" s="7">
        <v>0</v>
      </c>
      <c r="E47" s="7">
        <v>41031230</v>
      </c>
      <c r="F47" s="7">
        <v>58</v>
      </c>
      <c r="G47" s="7">
        <v>60</v>
      </c>
      <c r="H47" s="7" t="s">
        <v>59</v>
      </c>
      <c r="I47" s="7">
        <v>1</v>
      </c>
      <c r="J47" s="7">
        <v>1</v>
      </c>
      <c r="N47" s="7">
        <v>1</v>
      </c>
      <c r="O47" s="8">
        <v>7.5395359710000003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28.82</v>
      </c>
      <c r="W47" s="9" t="s">
        <v>51</v>
      </c>
      <c r="X47" s="9" t="s">
        <v>56</v>
      </c>
      <c r="Y47" s="7">
        <v>0</v>
      </c>
      <c r="AA47" s="7" t="s">
        <v>53</v>
      </c>
      <c r="AC47" s="7">
        <v>50</v>
      </c>
      <c r="AF47" s="7">
        <v>70</v>
      </c>
      <c r="AG47" s="7">
        <v>0</v>
      </c>
      <c r="AH47" s="7">
        <v>2</v>
      </c>
      <c r="AI47" s="9">
        <v>40632</v>
      </c>
      <c r="AJ47" s="9"/>
      <c r="AK47" s="9"/>
      <c r="AL47" s="9"/>
      <c r="AM47" s="15">
        <v>44016</v>
      </c>
      <c r="AN47" s="15">
        <v>44016</v>
      </c>
      <c r="AO47" s="9">
        <v>40632</v>
      </c>
      <c r="AP47" s="7" t="s">
        <v>54</v>
      </c>
      <c r="AQ47" s="7">
        <v>0</v>
      </c>
      <c r="AR47" s="7" t="s">
        <v>76</v>
      </c>
      <c r="AS47" s="7" t="s">
        <v>111</v>
      </c>
      <c r="AT47" s="7">
        <v>1</v>
      </c>
      <c r="AU47" s="8">
        <v>30</v>
      </c>
      <c r="AV47" s="8" t="s">
        <v>93</v>
      </c>
      <c r="AW47" s="7">
        <v>4</v>
      </c>
      <c r="AX47" s="11">
        <f t="shared" si="0"/>
        <v>40657</v>
      </c>
      <c r="AY47" s="11">
        <f t="shared" si="1"/>
        <v>40777</v>
      </c>
      <c r="AZ47" s="17">
        <f t="shared" si="2"/>
        <v>3239</v>
      </c>
      <c r="BA47" s="9">
        <v>40632</v>
      </c>
      <c r="BB47" s="8"/>
      <c r="BD47" s="10"/>
      <c r="BE47" s="10"/>
      <c r="BF47" s="17"/>
      <c r="BG47" s="7" t="s">
        <v>71</v>
      </c>
      <c r="BH47" s="7">
        <v>0</v>
      </c>
      <c r="BI47" s="7">
        <v>0</v>
      </c>
      <c r="BK47" s="7">
        <v>112.8</v>
      </c>
      <c r="BL47" s="7">
        <v>1</v>
      </c>
      <c r="BM47" s="9">
        <v>44016</v>
      </c>
      <c r="BN47" s="7">
        <v>0</v>
      </c>
      <c r="BO47" s="7">
        <v>0</v>
      </c>
    </row>
    <row r="48" spans="1:67" s="7" customFormat="1" x14ac:dyDescent="0.2">
      <c r="A48" s="7">
        <v>5</v>
      </c>
      <c r="B48" s="7">
        <v>0</v>
      </c>
      <c r="C48" s="7">
        <v>0</v>
      </c>
      <c r="D48" s="7">
        <v>0</v>
      </c>
      <c r="E48" s="7">
        <v>41062961</v>
      </c>
      <c r="F48" s="7">
        <v>66</v>
      </c>
      <c r="G48" s="7">
        <v>55</v>
      </c>
      <c r="H48" s="7" t="s">
        <v>50</v>
      </c>
      <c r="I48" s="7">
        <v>1</v>
      </c>
      <c r="J48" s="7">
        <v>1</v>
      </c>
      <c r="N48" s="7">
        <v>1</v>
      </c>
      <c r="O48" s="8">
        <v>6.060965040000001</v>
      </c>
      <c r="P48" s="7">
        <v>2</v>
      </c>
      <c r="Q48" s="7">
        <v>1</v>
      </c>
      <c r="R48" s="7">
        <v>1</v>
      </c>
      <c r="S48" s="7">
        <v>0</v>
      </c>
      <c r="T48" s="7">
        <v>0</v>
      </c>
      <c r="U48" s="7">
        <v>0</v>
      </c>
      <c r="V48" s="7">
        <v>13.122448979591836</v>
      </c>
      <c r="W48" s="9" t="s">
        <v>51</v>
      </c>
      <c r="X48" s="9" t="s">
        <v>56</v>
      </c>
      <c r="AA48" s="7" t="s">
        <v>53</v>
      </c>
      <c r="AC48" s="7">
        <v>50</v>
      </c>
      <c r="AF48" s="7">
        <v>90</v>
      </c>
      <c r="AG48" s="7">
        <v>1</v>
      </c>
      <c r="AH48" s="7">
        <v>2</v>
      </c>
      <c r="AI48" s="9">
        <v>40931</v>
      </c>
      <c r="AJ48" s="9"/>
      <c r="AK48" s="9"/>
      <c r="AL48" s="9"/>
      <c r="AM48" s="15">
        <v>41192</v>
      </c>
      <c r="AN48" s="15">
        <v>41192</v>
      </c>
      <c r="AO48" s="9">
        <v>40716</v>
      </c>
      <c r="AP48" s="7" t="s">
        <v>67</v>
      </c>
      <c r="AQ48" s="7">
        <v>1</v>
      </c>
      <c r="AR48" s="7" t="s">
        <v>76</v>
      </c>
      <c r="AS48" s="7" t="s">
        <v>111</v>
      </c>
      <c r="AT48" s="7">
        <v>1</v>
      </c>
      <c r="AU48" s="8">
        <v>30</v>
      </c>
      <c r="AV48" s="8" t="s">
        <v>93</v>
      </c>
      <c r="AW48" s="7">
        <v>2</v>
      </c>
      <c r="AX48" s="11">
        <f t="shared" si="0"/>
        <v>40956</v>
      </c>
      <c r="AY48" s="11">
        <f t="shared" si="1"/>
        <v>41016</v>
      </c>
      <c r="AZ48" s="17">
        <f t="shared" si="2"/>
        <v>176</v>
      </c>
      <c r="BA48" s="9">
        <v>40931</v>
      </c>
      <c r="BB48" s="8"/>
      <c r="BD48" s="10"/>
      <c r="BE48" s="10"/>
      <c r="BF48" s="17"/>
      <c r="BG48" s="7" t="s">
        <v>71</v>
      </c>
      <c r="BH48" s="7">
        <v>0</v>
      </c>
      <c r="BI48" s="7">
        <v>0</v>
      </c>
      <c r="BK48" s="7">
        <v>8.6999999999999993</v>
      </c>
      <c r="BL48" s="7">
        <v>1</v>
      </c>
      <c r="BM48" s="9">
        <v>41192</v>
      </c>
      <c r="BN48" s="7">
        <v>215</v>
      </c>
      <c r="BO48" s="7">
        <v>7.166666666666667</v>
      </c>
    </row>
    <row r="49" spans="1:67" s="7" customFormat="1" x14ac:dyDescent="0.2">
      <c r="A49" s="7">
        <v>5</v>
      </c>
      <c r="B49" s="7">
        <v>0</v>
      </c>
      <c r="C49" s="7">
        <v>0</v>
      </c>
      <c r="D49" s="7">
        <v>0</v>
      </c>
      <c r="E49" s="7">
        <v>41080181</v>
      </c>
      <c r="F49" s="7">
        <v>62</v>
      </c>
      <c r="G49" s="7">
        <v>53</v>
      </c>
      <c r="H49" s="7" t="s">
        <v>59</v>
      </c>
      <c r="I49" s="7">
        <v>1</v>
      </c>
      <c r="J49" s="7">
        <v>1</v>
      </c>
      <c r="N49" s="7">
        <v>2</v>
      </c>
      <c r="O49" s="8">
        <v>15.723383130000002</v>
      </c>
      <c r="P49" s="7">
        <v>2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16.5</v>
      </c>
      <c r="W49" s="9" t="s">
        <v>51</v>
      </c>
      <c r="X49" s="9" t="s">
        <v>56</v>
      </c>
      <c r="AA49" s="7" t="s">
        <v>53</v>
      </c>
      <c r="AC49" s="7">
        <v>50</v>
      </c>
      <c r="AF49" s="7">
        <v>70</v>
      </c>
      <c r="AG49" s="7">
        <v>0</v>
      </c>
      <c r="AH49" s="7">
        <v>2</v>
      </c>
      <c r="AI49" s="9">
        <v>40780</v>
      </c>
      <c r="AJ49" s="9"/>
      <c r="AK49" s="9"/>
      <c r="AL49" s="9"/>
      <c r="AM49" s="15">
        <v>42630</v>
      </c>
      <c r="AN49" s="15">
        <v>42630</v>
      </c>
      <c r="AO49" s="9">
        <v>40770</v>
      </c>
      <c r="AP49" s="7" t="s">
        <v>54</v>
      </c>
      <c r="AQ49" s="7">
        <v>0</v>
      </c>
      <c r="AR49" s="7" t="s">
        <v>76</v>
      </c>
      <c r="AS49" s="7" t="s">
        <v>111</v>
      </c>
      <c r="AT49" s="7">
        <v>1</v>
      </c>
      <c r="AU49" s="8">
        <v>30.8</v>
      </c>
      <c r="AV49" s="8" t="s">
        <v>108</v>
      </c>
      <c r="AW49" s="7">
        <v>7</v>
      </c>
      <c r="AX49" s="11">
        <f t="shared" si="0"/>
        <v>40805</v>
      </c>
      <c r="AY49" s="11">
        <f t="shared" si="1"/>
        <v>41015</v>
      </c>
      <c r="AZ49" s="17">
        <f t="shared" si="2"/>
        <v>1615</v>
      </c>
      <c r="BA49" s="9">
        <v>40780</v>
      </c>
      <c r="BB49" s="8"/>
      <c r="BD49" s="10"/>
      <c r="BE49" s="10"/>
      <c r="BF49" s="17"/>
      <c r="BG49" s="7" t="s">
        <v>71</v>
      </c>
      <c r="BH49" s="7">
        <v>0</v>
      </c>
      <c r="BI49" s="7">
        <v>0</v>
      </c>
      <c r="BK49" s="7">
        <v>61.666666666666664</v>
      </c>
      <c r="BL49" s="7">
        <v>1</v>
      </c>
      <c r="BM49" s="9">
        <v>42630</v>
      </c>
      <c r="BN49" s="7">
        <v>10</v>
      </c>
      <c r="BO49" s="7">
        <v>0.33333333333333331</v>
      </c>
    </row>
    <row r="50" spans="1:67" s="7" customFormat="1" x14ac:dyDescent="0.2">
      <c r="A50" s="7">
        <v>2</v>
      </c>
      <c r="B50" s="7">
        <v>1</v>
      </c>
      <c r="C50" s="7">
        <v>0</v>
      </c>
      <c r="D50" s="7">
        <v>0</v>
      </c>
      <c r="E50" s="7">
        <v>1343501</v>
      </c>
      <c r="F50" s="7">
        <v>89</v>
      </c>
      <c r="G50" s="7">
        <v>64</v>
      </c>
      <c r="H50" s="7" t="s">
        <v>59</v>
      </c>
      <c r="I50" s="7">
        <v>2</v>
      </c>
      <c r="J50" s="7">
        <v>2</v>
      </c>
      <c r="K50" s="7" t="s">
        <v>63</v>
      </c>
      <c r="L50" s="7" t="s">
        <v>62</v>
      </c>
      <c r="M50" s="7">
        <v>712</v>
      </c>
      <c r="N50" s="7">
        <v>0</v>
      </c>
      <c r="O50" s="8">
        <v>3.2501674999999999</v>
      </c>
      <c r="P50" s="7">
        <v>1</v>
      </c>
      <c r="Q50" s="7">
        <v>1</v>
      </c>
      <c r="R50" s="7">
        <v>1</v>
      </c>
      <c r="S50" s="7">
        <v>2</v>
      </c>
      <c r="T50" s="7">
        <v>2</v>
      </c>
      <c r="U50" s="7">
        <v>1</v>
      </c>
      <c r="V50" s="7">
        <v>2.5844155844155843</v>
      </c>
      <c r="W50" s="7" t="s">
        <v>51</v>
      </c>
      <c r="X50" s="7" t="s">
        <v>56</v>
      </c>
      <c r="Y50" s="7">
        <v>0</v>
      </c>
      <c r="Z50" s="7">
        <v>0</v>
      </c>
      <c r="AA50" s="7" t="s">
        <v>53</v>
      </c>
      <c r="AC50" s="7">
        <v>60</v>
      </c>
      <c r="AF50" s="7">
        <v>60</v>
      </c>
      <c r="AG50" s="7">
        <v>0</v>
      </c>
      <c r="AH50" s="7">
        <v>2</v>
      </c>
      <c r="AI50" s="9">
        <v>41586</v>
      </c>
      <c r="AJ50" s="9">
        <v>42298</v>
      </c>
      <c r="AK50" s="9"/>
      <c r="AL50" s="9"/>
      <c r="AM50" s="15">
        <v>42399</v>
      </c>
      <c r="AN50" s="15">
        <v>42399</v>
      </c>
      <c r="AO50" s="9">
        <v>41044</v>
      </c>
      <c r="AP50" s="7" t="s">
        <v>64</v>
      </c>
      <c r="AQ50" s="7">
        <v>1</v>
      </c>
      <c r="AR50" s="7" t="s">
        <v>76</v>
      </c>
      <c r="AS50" s="7" t="s">
        <v>111</v>
      </c>
      <c r="AT50" s="7">
        <v>1</v>
      </c>
      <c r="AU50" s="8">
        <v>30</v>
      </c>
      <c r="AV50" s="8" t="s">
        <v>90</v>
      </c>
      <c r="AW50" s="7">
        <v>4</v>
      </c>
      <c r="AX50" s="11">
        <f t="shared" si="0"/>
        <v>41611</v>
      </c>
      <c r="AY50" s="11">
        <f t="shared" si="1"/>
        <v>41731</v>
      </c>
      <c r="AZ50" s="17">
        <f t="shared" si="2"/>
        <v>668</v>
      </c>
      <c r="BA50" s="9">
        <v>41586</v>
      </c>
      <c r="BB50" s="8"/>
      <c r="BD50" s="10"/>
      <c r="BE50" s="10"/>
      <c r="BF50" s="17"/>
      <c r="BG50" s="7" t="s">
        <v>71</v>
      </c>
      <c r="BH50" s="7">
        <v>0</v>
      </c>
      <c r="BI50" s="7">
        <v>0</v>
      </c>
      <c r="BK50" s="7">
        <v>27.1</v>
      </c>
      <c r="BL50" s="7">
        <v>1</v>
      </c>
      <c r="BM50" s="9">
        <v>42399</v>
      </c>
      <c r="BN50" s="7">
        <v>542</v>
      </c>
      <c r="BO50" s="7">
        <v>18.066666666666666</v>
      </c>
    </row>
    <row r="51" spans="1:67" s="7" customFormat="1" x14ac:dyDescent="0.2">
      <c r="A51" s="7">
        <v>1</v>
      </c>
      <c r="B51" s="7">
        <v>0</v>
      </c>
      <c r="C51" s="7">
        <v>0</v>
      </c>
      <c r="D51" s="7">
        <v>0</v>
      </c>
      <c r="E51" s="7">
        <v>41258002</v>
      </c>
      <c r="F51" s="7">
        <v>138</v>
      </c>
      <c r="G51" s="7">
        <v>63</v>
      </c>
      <c r="H51" s="7" t="s">
        <v>50</v>
      </c>
      <c r="I51" s="7">
        <v>1</v>
      </c>
      <c r="J51" s="7">
        <v>1</v>
      </c>
      <c r="N51" s="7">
        <v>0</v>
      </c>
      <c r="O51" s="8">
        <v>5.4572930280000005</v>
      </c>
      <c r="P51" s="7">
        <v>0</v>
      </c>
      <c r="Q51" s="7">
        <v>1</v>
      </c>
      <c r="R51" s="7">
        <v>1</v>
      </c>
      <c r="S51" s="7">
        <v>2</v>
      </c>
      <c r="T51" s="7">
        <v>2</v>
      </c>
      <c r="U51" s="7">
        <v>1</v>
      </c>
      <c r="V51" s="7">
        <v>12.985714285714286</v>
      </c>
      <c r="W51" s="7" t="s">
        <v>51</v>
      </c>
      <c r="X51" s="7" t="s">
        <v>56</v>
      </c>
      <c r="Y51" s="7">
        <v>0</v>
      </c>
      <c r="Z51" s="7">
        <v>0</v>
      </c>
      <c r="AA51" s="7" t="s">
        <v>53</v>
      </c>
      <c r="AB51" s="7">
        <v>0</v>
      </c>
      <c r="AC51" s="7">
        <v>80</v>
      </c>
      <c r="AF51" s="7">
        <v>80</v>
      </c>
      <c r="AG51" s="7">
        <v>0</v>
      </c>
      <c r="AH51" s="7">
        <v>2</v>
      </c>
      <c r="AI51" s="9">
        <v>43398</v>
      </c>
      <c r="AJ51" s="9"/>
      <c r="AK51" s="9"/>
      <c r="AL51" s="9"/>
      <c r="AM51" s="15"/>
      <c r="AN51" s="15">
        <v>44449</v>
      </c>
      <c r="AO51" s="9">
        <v>43398</v>
      </c>
      <c r="AP51" s="7" t="s">
        <v>54</v>
      </c>
      <c r="AQ51" s="7">
        <v>0</v>
      </c>
      <c r="AR51" s="7" t="s">
        <v>76</v>
      </c>
      <c r="AS51" s="7" t="s">
        <v>110</v>
      </c>
      <c r="AT51" s="7">
        <v>3</v>
      </c>
      <c r="AU51" s="8">
        <v>22.5</v>
      </c>
      <c r="AV51" s="8" t="s">
        <v>103</v>
      </c>
      <c r="AW51" s="7">
        <v>4</v>
      </c>
      <c r="AX51" s="11">
        <f t="shared" si="0"/>
        <v>43423</v>
      </c>
      <c r="AY51" s="11">
        <f t="shared" si="1"/>
        <v>43543</v>
      </c>
      <c r="AZ51" s="17">
        <f t="shared" si="2"/>
        <v>906</v>
      </c>
      <c r="BA51" s="9">
        <v>43398</v>
      </c>
      <c r="BB51" s="8"/>
      <c r="BD51" s="10"/>
      <c r="BE51" s="10"/>
      <c r="BF51" s="17"/>
      <c r="BG51" s="7" t="s">
        <v>71</v>
      </c>
      <c r="BH51" s="7">
        <v>0</v>
      </c>
      <c r="BI51" s="7">
        <v>0</v>
      </c>
      <c r="BK51" s="7">
        <v>35.033333333333331</v>
      </c>
      <c r="BL51" s="7">
        <v>0</v>
      </c>
      <c r="BM51" s="9"/>
      <c r="BN51" s="7">
        <v>0</v>
      </c>
      <c r="BO51" s="7">
        <v>0</v>
      </c>
    </row>
    <row r="52" spans="1:67" s="7" customFormat="1" x14ac:dyDescent="0.2">
      <c r="A52" s="7">
        <v>5</v>
      </c>
      <c r="B52" s="7">
        <v>0</v>
      </c>
      <c r="C52" s="7">
        <v>0</v>
      </c>
      <c r="D52" s="7">
        <v>0</v>
      </c>
      <c r="E52" s="7">
        <v>41729544</v>
      </c>
      <c r="F52" s="7">
        <v>106</v>
      </c>
      <c r="G52" s="7">
        <v>68</v>
      </c>
      <c r="H52" s="7" t="s">
        <v>50</v>
      </c>
      <c r="I52" s="7">
        <v>1</v>
      </c>
      <c r="J52" s="7">
        <v>1</v>
      </c>
      <c r="N52" s="7">
        <v>0</v>
      </c>
      <c r="O52" s="8">
        <v>20.29382</v>
      </c>
      <c r="P52" s="7">
        <v>1</v>
      </c>
      <c r="Q52" s="7">
        <v>2</v>
      </c>
      <c r="R52" s="7">
        <v>1</v>
      </c>
      <c r="S52" s="7">
        <v>0</v>
      </c>
      <c r="T52" s="7">
        <v>0</v>
      </c>
      <c r="U52" s="7">
        <v>0</v>
      </c>
      <c r="V52" s="7">
        <v>3.442622950819672</v>
      </c>
      <c r="W52" s="7" t="s">
        <v>51</v>
      </c>
      <c r="X52" s="7" t="s">
        <v>56</v>
      </c>
      <c r="Y52" s="7">
        <v>0</v>
      </c>
      <c r="Z52" s="7">
        <v>0</v>
      </c>
      <c r="AA52" s="7" t="s">
        <v>58</v>
      </c>
      <c r="AC52" s="7">
        <v>80</v>
      </c>
      <c r="AF52" s="7">
        <v>70</v>
      </c>
      <c r="AG52" s="7">
        <v>0</v>
      </c>
      <c r="AH52" s="7">
        <v>2</v>
      </c>
      <c r="AI52" s="9">
        <v>42320</v>
      </c>
      <c r="AJ52" s="9"/>
      <c r="AK52" s="9"/>
      <c r="AL52" s="9"/>
      <c r="AM52" s="15">
        <v>42473</v>
      </c>
      <c r="AN52" s="15">
        <v>42473</v>
      </c>
      <c r="AO52" s="9">
        <v>42292</v>
      </c>
      <c r="AP52" s="7" t="s">
        <v>54</v>
      </c>
      <c r="AQ52" s="7">
        <v>0</v>
      </c>
      <c r="AR52" s="7" t="s">
        <v>76</v>
      </c>
      <c r="AS52" s="7" t="s">
        <v>77</v>
      </c>
      <c r="AT52" s="7">
        <v>2</v>
      </c>
      <c r="AU52" s="8">
        <v>41.8</v>
      </c>
      <c r="AV52" s="8" t="s">
        <v>78</v>
      </c>
      <c r="AW52" s="7">
        <v>4</v>
      </c>
      <c r="AX52" s="11">
        <f t="shared" si="0"/>
        <v>42345</v>
      </c>
      <c r="AY52" s="11">
        <f t="shared" si="1"/>
        <v>42465</v>
      </c>
      <c r="AZ52" s="17">
        <f t="shared" si="2"/>
        <v>8</v>
      </c>
      <c r="BA52" s="9">
        <v>42320</v>
      </c>
      <c r="BB52" s="8"/>
      <c r="BD52" s="10"/>
      <c r="BE52" s="10"/>
      <c r="BF52" s="17"/>
      <c r="BG52" s="7" t="s">
        <v>71</v>
      </c>
      <c r="BH52" s="7">
        <v>0</v>
      </c>
      <c r="BI52" s="7">
        <v>0</v>
      </c>
      <c r="BK52" s="7">
        <v>5.0999999999999996</v>
      </c>
      <c r="BL52" s="7">
        <v>1</v>
      </c>
      <c r="BM52" s="9">
        <v>42473</v>
      </c>
      <c r="BN52" s="7">
        <v>28</v>
      </c>
      <c r="BO52" s="7">
        <v>0.93333333333333335</v>
      </c>
    </row>
    <row r="53" spans="1:67" s="7" customFormat="1" x14ac:dyDescent="0.2">
      <c r="A53" s="7">
        <v>5</v>
      </c>
      <c r="B53" s="7">
        <v>0</v>
      </c>
      <c r="C53" s="7">
        <v>1</v>
      </c>
      <c r="D53" s="7">
        <v>0</v>
      </c>
      <c r="E53" s="7">
        <v>41753679</v>
      </c>
      <c r="F53" s="7">
        <v>107</v>
      </c>
      <c r="G53" s="7">
        <v>54</v>
      </c>
      <c r="H53" s="7" t="s">
        <v>50</v>
      </c>
      <c r="I53" s="7">
        <v>1</v>
      </c>
      <c r="J53" s="7">
        <v>1</v>
      </c>
      <c r="N53" s="7">
        <v>2</v>
      </c>
      <c r="O53" s="8">
        <v>15.700068509999998</v>
      </c>
      <c r="P53" s="7">
        <v>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10.069767441860465</v>
      </c>
      <c r="W53" s="7" t="s">
        <v>51</v>
      </c>
      <c r="X53" s="7" t="s">
        <v>56</v>
      </c>
      <c r="Y53" s="7">
        <v>0</v>
      </c>
      <c r="Z53" s="7">
        <v>0</v>
      </c>
      <c r="AA53" s="7" t="s">
        <v>53</v>
      </c>
      <c r="AC53" s="7">
        <v>80</v>
      </c>
      <c r="AF53" s="7">
        <v>80</v>
      </c>
      <c r="AG53" s="7">
        <v>0</v>
      </c>
      <c r="AH53" s="7">
        <v>2</v>
      </c>
      <c r="AI53" s="9">
        <v>42380</v>
      </c>
      <c r="AJ53" s="9"/>
      <c r="AK53" s="9"/>
      <c r="AL53" s="9"/>
      <c r="AM53" s="15">
        <v>42562</v>
      </c>
      <c r="AN53" s="15">
        <v>42562</v>
      </c>
      <c r="AO53" s="9">
        <v>42380</v>
      </c>
      <c r="AP53" s="7" t="s">
        <v>54</v>
      </c>
      <c r="AQ53" s="7">
        <v>0</v>
      </c>
      <c r="AR53" s="7" t="s">
        <v>76</v>
      </c>
      <c r="AS53" s="7" t="s">
        <v>111</v>
      </c>
      <c r="AT53" s="7">
        <v>1</v>
      </c>
      <c r="AU53" s="8">
        <v>30.8</v>
      </c>
      <c r="AV53" s="8" t="s">
        <v>91</v>
      </c>
      <c r="AW53" s="7">
        <v>2</v>
      </c>
      <c r="AX53" s="11">
        <f t="shared" si="0"/>
        <v>42405</v>
      </c>
      <c r="AY53" s="11">
        <f t="shared" si="1"/>
        <v>42465</v>
      </c>
      <c r="AZ53" s="17">
        <f t="shared" si="2"/>
        <v>97</v>
      </c>
      <c r="BA53" s="9">
        <v>42380</v>
      </c>
      <c r="BB53" s="8"/>
      <c r="BD53" s="10"/>
      <c r="BE53" s="10"/>
      <c r="BF53" s="17"/>
      <c r="BG53" s="7" t="s">
        <v>71</v>
      </c>
      <c r="BH53" s="7">
        <v>0</v>
      </c>
      <c r="BI53" s="7">
        <v>0</v>
      </c>
      <c r="BK53" s="7">
        <v>6.0666666666666664</v>
      </c>
      <c r="BL53" s="7">
        <v>1</v>
      </c>
      <c r="BM53" s="9">
        <v>42562</v>
      </c>
      <c r="BN53" s="7">
        <v>0</v>
      </c>
      <c r="BO53" s="7">
        <v>0</v>
      </c>
    </row>
    <row r="54" spans="1:67" s="7" customFormat="1" x14ac:dyDescent="0.2">
      <c r="A54" s="7">
        <v>5</v>
      </c>
      <c r="B54" s="7">
        <v>0</v>
      </c>
      <c r="C54" s="7">
        <v>0</v>
      </c>
      <c r="D54" s="7">
        <v>0</v>
      </c>
      <c r="E54" s="7">
        <v>41292867</v>
      </c>
      <c r="F54" s="7">
        <v>102</v>
      </c>
      <c r="G54" s="7">
        <v>73</v>
      </c>
      <c r="H54" s="7" t="s">
        <v>50</v>
      </c>
      <c r="I54" s="7">
        <v>1</v>
      </c>
      <c r="J54" s="7">
        <v>1</v>
      </c>
      <c r="N54" s="7">
        <v>1</v>
      </c>
      <c r="O54" s="8">
        <v>6.6945024999999996</v>
      </c>
      <c r="P54" s="7">
        <v>2</v>
      </c>
      <c r="Q54" s="7">
        <v>2</v>
      </c>
      <c r="R54" s="7">
        <v>1</v>
      </c>
      <c r="S54" s="7">
        <v>0</v>
      </c>
      <c r="T54" s="7">
        <v>0</v>
      </c>
      <c r="U54" s="7">
        <v>0</v>
      </c>
      <c r="V54" s="7">
        <v>5.07</v>
      </c>
      <c r="W54" s="7" t="s">
        <v>51</v>
      </c>
      <c r="X54" s="9" t="s">
        <v>57</v>
      </c>
      <c r="AA54" s="7" t="s">
        <v>58</v>
      </c>
      <c r="AC54" s="7">
        <v>30</v>
      </c>
      <c r="AF54" s="7">
        <v>80</v>
      </c>
      <c r="AG54" s="7">
        <v>0</v>
      </c>
      <c r="AH54" s="7">
        <v>2</v>
      </c>
      <c r="AI54" s="9">
        <v>42192</v>
      </c>
      <c r="AJ54" s="9">
        <v>43795</v>
      </c>
      <c r="AK54" s="9"/>
      <c r="AL54" s="9"/>
      <c r="AM54" s="15">
        <v>44376</v>
      </c>
      <c r="AN54" s="15">
        <v>44376</v>
      </c>
      <c r="AO54" s="9">
        <v>42170</v>
      </c>
      <c r="AP54" s="7" t="s">
        <v>54</v>
      </c>
      <c r="AQ54" s="7">
        <v>0</v>
      </c>
      <c r="AR54" s="7" t="s">
        <v>76</v>
      </c>
      <c r="AS54" s="7" t="s">
        <v>105</v>
      </c>
      <c r="AT54" s="7">
        <v>3</v>
      </c>
      <c r="AU54" s="8">
        <v>45</v>
      </c>
      <c r="AV54" s="8" t="s">
        <v>98</v>
      </c>
      <c r="AW54" s="7">
        <v>4</v>
      </c>
      <c r="AX54" s="11">
        <f t="shared" si="0"/>
        <v>42217</v>
      </c>
      <c r="AY54" s="11">
        <f t="shared" si="1"/>
        <v>42337</v>
      </c>
      <c r="AZ54" s="17">
        <f t="shared" si="2"/>
        <v>2039</v>
      </c>
      <c r="BA54" s="9">
        <v>42192</v>
      </c>
      <c r="BB54" s="8"/>
      <c r="BD54" s="10"/>
      <c r="BE54" s="10"/>
      <c r="BF54" s="17"/>
      <c r="BG54" s="7" t="s">
        <v>71</v>
      </c>
      <c r="BH54" s="7">
        <v>0</v>
      </c>
      <c r="BI54" s="7">
        <v>0</v>
      </c>
      <c r="BK54" s="7">
        <v>72.8</v>
      </c>
      <c r="BL54" s="7">
        <v>1</v>
      </c>
      <c r="BM54" s="9">
        <v>44376</v>
      </c>
      <c r="BN54" s="7">
        <v>22</v>
      </c>
      <c r="BO54" s="7">
        <v>0.73333333333333328</v>
      </c>
    </row>
    <row r="55" spans="1:67" s="7" customFormat="1" x14ac:dyDescent="0.2">
      <c r="A55" s="7">
        <v>3</v>
      </c>
      <c r="B55" s="7">
        <v>0</v>
      </c>
      <c r="C55" s="7">
        <v>1</v>
      </c>
      <c r="D55" s="7">
        <v>0</v>
      </c>
      <c r="E55" s="7">
        <v>41115640</v>
      </c>
      <c r="F55" s="7">
        <v>98</v>
      </c>
      <c r="G55" s="7">
        <v>67</v>
      </c>
      <c r="H55" s="7" t="s">
        <v>59</v>
      </c>
      <c r="I55" s="7">
        <v>1</v>
      </c>
      <c r="J55" s="7">
        <v>1</v>
      </c>
      <c r="N55" s="7">
        <v>2</v>
      </c>
      <c r="O55" s="8">
        <v>28.920517500000003</v>
      </c>
      <c r="P55" s="7">
        <v>2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2.1726618705035974</v>
      </c>
      <c r="W55" s="7" t="s">
        <v>51</v>
      </c>
      <c r="X55" s="9" t="s">
        <v>56</v>
      </c>
      <c r="Y55" s="7">
        <v>0</v>
      </c>
      <c r="Z55" s="7">
        <v>0</v>
      </c>
      <c r="AA55" s="7" t="s">
        <v>99</v>
      </c>
      <c r="AF55" s="7">
        <v>70</v>
      </c>
      <c r="AG55" s="7">
        <v>0</v>
      </c>
      <c r="AH55" s="7">
        <v>2</v>
      </c>
      <c r="AI55" s="9">
        <v>41961</v>
      </c>
      <c r="AJ55" s="9"/>
      <c r="AK55" s="9"/>
      <c r="AL55" s="9"/>
      <c r="AM55" s="15">
        <v>42359</v>
      </c>
      <c r="AN55" s="15">
        <v>42359</v>
      </c>
      <c r="AO55" s="9">
        <v>41958</v>
      </c>
      <c r="AP55" s="7" t="s">
        <v>54</v>
      </c>
      <c r="AQ55" s="7">
        <v>0</v>
      </c>
      <c r="AR55" s="7" t="s">
        <v>76</v>
      </c>
      <c r="AS55" s="7" t="s">
        <v>111</v>
      </c>
      <c r="AT55" s="7">
        <v>1</v>
      </c>
      <c r="AU55" s="8">
        <v>30.8</v>
      </c>
      <c r="AV55" s="8" t="s">
        <v>91</v>
      </c>
      <c r="AW55" s="7">
        <v>4</v>
      </c>
      <c r="AX55" s="11">
        <f t="shared" si="0"/>
        <v>41986</v>
      </c>
      <c r="AY55" s="11">
        <f t="shared" si="1"/>
        <v>42106</v>
      </c>
      <c r="AZ55" s="17">
        <f t="shared" si="2"/>
        <v>253</v>
      </c>
      <c r="BA55" s="9">
        <v>41961</v>
      </c>
      <c r="BB55" s="8"/>
      <c r="BD55" s="10"/>
      <c r="BE55" s="10"/>
      <c r="BF55" s="17"/>
      <c r="BG55" s="7" t="s">
        <v>71</v>
      </c>
      <c r="BH55" s="7">
        <v>0</v>
      </c>
      <c r="BI55" s="7">
        <v>0</v>
      </c>
      <c r="BK55" s="7">
        <v>13.266666666666667</v>
      </c>
      <c r="BL55" s="7">
        <v>1</v>
      </c>
      <c r="BM55" s="9">
        <v>42359</v>
      </c>
      <c r="BN55" s="7">
        <v>3</v>
      </c>
      <c r="BO55" s="7">
        <v>0.1</v>
      </c>
    </row>
    <row r="56" spans="1:67" s="7" customFormat="1" x14ac:dyDescent="0.2">
      <c r="A56" s="7">
        <v>1</v>
      </c>
      <c r="B56" s="7">
        <v>0</v>
      </c>
      <c r="C56" s="7">
        <v>0</v>
      </c>
      <c r="D56" s="7">
        <v>0</v>
      </c>
      <c r="E56" s="7">
        <v>1350078</v>
      </c>
      <c r="F56" s="7">
        <v>61</v>
      </c>
      <c r="G56" s="7">
        <v>60</v>
      </c>
      <c r="H56" s="7" t="s">
        <v>59</v>
      </c>
      <c r="I56" s="7">
        <v>1</v>
      </c>
      <c r="J56" s="7">
        <v>1</v>
      </c>
      <c r="N56" s="7">
        <v>1</v>
      </c>
      <c r="O56" s="8">
        <v>1.3689910000000001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8.5584415584415581</v>
      </c>
      <c r="W56" s="9" t="s">
        <v>51</v>
      </c>
      <c r="X56" s="9" t="s">
        <v>56</v>
      </c>
      <c r="Y56" s="7">
        <v>0</v>
      </c>
      <c r="AA56" s="7" t="s">
        <v>53</v>
      </c>
      <c r="AF56" s="7">
        <v>70</v>
      </c>
      <c r="AG56" s="7">
        <v>0</v>
      </c>
      <c r="AH56" s="7">
        <v>2</v>
      </c>
      <c r="AI56" s="9">
        <v>40773</v>
      </c>
      <c r="AJ56" s="9"/>
      <c r="AK56" s="9"/>
      <c r="AL56" s="9"/>
      <c r="AM56" s="15">
        <v>40995</v>
      </c>
      <c r="AN56" s="15">
        <v>40995</v>
      </c>
      <c r="AO56" s="9">
        <v>40770</v>
      </c>
      <c r="AP56" s="7" t="s">
        <v>54</v>
      </c>
      <c r="AQ56" s="7">
        <v>0</v>
      </c>
      <c r="AR56" s="7" t="s">
        <v>76</v>
      </c>
      <c r="AS56" s="7" t="s">
        <v>111</v>
      </c>
      <c r="AT56" s="7">
        <v>1</v>
      </c>
      <c r="AU56" s="8">
        <v>30</v>
      </c>
      <c r="AV56" s="8" t="s">
        <v>93</v>
      </c>
      <c r="AW56" s="7">
        <v>4</v>
      </c>
      <c r="AX56" s="11">
        <f t="shared" si="0"/>
        <v>40798</v>
      </c>
      <c r="AY56" s="11">
        <f t="shared" si="1"/>
        <v>40918</v>
      </c>
      <c r="AZ56" s="17">
        <f t="shared" si="2"/>
        <v>77</v>
      </c>
      <c r="BA56" s="9">
        <v>40773</v>
      </c>
      <c r="BB56" s="8"/>
      <c r="BD56" s="10"/>
      <c r="BE56" s="10"/>
      <c r="BF56" s="17"/>
      <c r="BG56" s="7" t="s">
        <v>71</v>
      </c>
      <c r="BH56" s="7">
        <v>0</v>
      </c>
      <c r="BI56" s="7">
        <v>0</v>
      </c>
      <c r="BK56" s="7">
        <v>7.4</v>
      </c>
      <c r="BL56" s="7">
        <v>1</v>
      </c>
      <c r="BM56" s="9">
        <v>40995</v>
      </c>
      <c r="BN56" s="7">
        <v>3</v>
      </c>
      <c r="BO56" s="7">
        <v>0.1</v>
      </c>
    </row>
    <row r="57" spans="1:67" s="7" customFormat="1" x14ac:dyDescent="0.2">
      <c r="A57" s="7">
        <v>1</v>
      </c>
      <c r="B57" s="7">
        <v>0</v>
      </c>
      <c r="C57" s="7">
        <v>0</v>
      </c>
      <c r="D57" s="7">
        <v>0</v>
      </c>
      <c r="E57" s="7">
        <v>40868836</v>
      </c>
      <c r="F57" s="7">
        <v>50</v>
      </c>
      <c r="G57" s="7">
        <v>52</v>
      </c>
      <c r="H57" s="7" t="s">
        <v>59</v>
      </c>
      <c r="I57" s="7">
        <v>2</v>
      </c>
      <c r="J57" s="7">
        <v>2</v>
      </c>
      <c r="K57" s="7" t="s">
        <v>63</v>
      </c>
      <c r="L57" s="7" t="s">
        <v>62</v>
      </c>
      <c r="M57" s="7">
        <v>688</v>
      </c>
      <c r="N57" s="7">
        <v>2</v>
      </c>
      <c r="O57" s="8">
        <v>7.7123652480000002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2.4545454545454546</v>
      </c>
      <c r="W57" s="9" t="s">
        <v>51</v>
      </c>
      <c r="X57" s="9" t="s">
        <v>56</v>
      </c>
      <c r="Y57" s="7">
        <v>0</v>
      </c>
      <c r="AA57" s="7" t="s">
        <v>53</v>
      </c>
      <c r="AF57" s="7">
        <v>70</v>
      </c>
      <c r="AG57" s="7">
        <v>0</v>
      </c>
      <c r="AH57" s="7">
        <v>2</v>
      </c>
      <c r="AI57" s="9">
        <v>40226</v>
      </c>
      <c r="AJ57" s="9">
        <v>40914</v>
      </c>
      <c r="AK57" s="9"/>
      <c r="AL57" s="9"/>
      <c r="AM57" s="15">
        <v>41268</v>
      </c>
      <c r="AN57" s="15">
        <v>41268</v>
      </c>
      <c r="AO57" s="9">
        <v>40221</v>
      </c>
      <c r="AP57" s="7" t="s">
        <v>54</v>
      </c>
      <c r="AQ57" s="7">
        <v>0</v>
      </c>
      <c r="AR57" s="7" t="s">
        <v>76</v>
      </c>
      <c r="AS57" s="7" t="s">
        <v>111</v>
      </c>
      <c r="AT57" s="7">
        <v>1</v>
      </c>
      <c r="AU57" s="8">
        <v>30.8</v>
      </c>
      <c r="AV57" s="8" t="s">
        <v>122</v>
      </c>
      <c r="AW57" s="7">
        <v>6</v>
      </c>
      <c r="AX57" s="11">
        <f t="shared" si="0"/>
        <v>40251</v>
      </c>
      <c r="AY57" s="11">
        <f t="shared" si="1"/>
        <v>40431</v>
      </c>
      <c r="AZ57" s="17">
        <f t="shared" si="2"/>
        <v>837</v>
      </c>
      <c r="BA57" s="9">
        <v>40226</v>
      </c>
      <c r="BB57" s="8"/>
      <c r="BD57" s="10"/>
      <c r="BE57" s="10"/>
      <c r="BF57" s="17"/>
      <c r="BG57" s="7" t="s">
        <v>71</v>
      </c>
      <c r="BH57" s="7">
        <v>0</v>
      </c>
      <c r="BI57" s="7">
        <v>0</v>
      </c>
      <c r="BK57" s="7">
        <v>34.733333333333334</v>
      </c>
      <c r="BL57" s="7">
        <v>1</v>
      </c>
      <c r="BM57" s="9">
        <v>41268</v>
      </c>
      <c r="BN57" s="7">
        <v>5</v>
      </c>
      <c r="BO57" s="7">
        <v>0.16666666666666666</v>
      </c>
    </row>
    <row r="58" spans="1:67" s="7" customFormat="1" x14ac:dyDescent="0.2">
      <c r="A58" s="7">
        <v>1</v>
      </c>
      <c r="B58" s="7">
        <v>1</v>
      </c>
      <c r="C58" s="7">
        <v>0</v>
      </c>
      <c r="D58" s="7">
        <v>0</v>
      </c>
      <c r="E58" s="7">
        <v>40482484</v>
      </c>
      <c r="F58" s="7">
        <v>78</v>
      </c>
      <c r="G58" s="7">
        <v>67</v>
      </c>
      <c r="H58" s="7" t="s">
        <v>50</v>
      </c>
      <c r="I58" s="7">
        <v>1</v>
      </c>
      <c r="J58" s="7">
        <v>1</v>
      </c>
      <c r="N58" s="7">
        <v>1</v>
      </c>
      <c r="O58" s="8">
        <v>13.1862887</v>
      </c>
      <c r="P58" s="7">
        <v>0</v>
      </c>
      <c r="Q58" s="7">
        <v>1</v>
      </c>
      <c r="R58" s="7">
        <v>1</v>
      </c>
      <c r="S58" s="7">
        <v>2</v>
      </c>
      <c r="T58" s="7">
        <v>2</v>
      </c>
      <c r="U58" s="7">
        <v>1</v>
      </c>
      <c r="V58" s="7">
        <v>6.8888888888888902</v>
      </c>
      <c r="W58" s="9" t="s">
        <v>51</v>
      </c>
      <c r="X58" s="9" t="s">
        <v>56</v>
      </c>
      <c r="AA58" s="7" t="s">
        <v>58</v>
      </c>
      <c r="AF58" s="7">
        <v>50</v>
      </c>
      <c r="AG58" s="7">
        <v>0</v>
      </c>
      <c r="AH58" s="7">
        <v>2</v>
      </c>
      <c r="AI58" s="9">
        <v>41367</v>
      </c>
      <c r="AJ58" s="9"/>
      <c r="AK58" s="9"/>
      <c r="AL58" s="9"/>
      <c r="AM58" s="15">
        <v>41631</v>
      </c>
      <c r="AN58" s="15">
        <v>41631</v>
      </c>
      <c r="AO58" s="9">
        <v>40787</v>
      </c>
      <c r="AP58" s="7" t="s">
        <v>64</v>
      </c>
      <c r="AQ58" s="7">
        <v>1</v>
      </c>
      <c r="AR58" s="7" t="s">
        <v>76</v>
      </c>
      <c r="AS58" s="7" t="s">
        <v>77</v>
      </c>
      <c r="AT58" s="7">
        <v>2</v>
      </c>
      <c r="AU58" s="8">
        <v>54</v>
      </c>
      <c r="AV58" s="8" t="s">
        <v>91</v>
      </c>
      <c r="AW58" s="7">
        <v>2</v>
      </c>
      <c r="AX58" s="11">
        <f t="shared" si="0"/>
        <v>41392</v>
      </c>
      <c r="AY58" s="11">
        <f t="shared" si="1"/>
        <v>41452</v>
      </c>
      <c r="AZ58" s="17">
        <f t="shared" si="2"/>
        <v>179</v>
      </c>
      <c r="BA58" s="9">
        <v>41367</v>
      </c>
      <c r="BB58" s="8"/>
      <c r="BD58" s="10"/>
      <c r="BE58" s="10"/>
      <c r="BF58" s="17"/>
      <c r="BG58" s="7" t="s">
        <v>71</v>
      </c>
      <c r="BH58" s="7">
        <v>0</v>
      </c>
      <c r="BI58" s="7">
        <v>0</v>
      </c>
      <c r="BK58" s="7">
        <v>8.8000000000000007</v>
      </c>
      <c r="BL58" s="7">
        <v>1</v>
      </c>
      <c r="BM58" s="9">
        <v>41631</v>
      </c>
      <c r="BN58" s="7">
        <v>580</v>
      </c>
      <c r="BO58" s="7">
        <v>19.333333333333332</v>
      </c>
    </row>
    <row r="59" spans="1:67" s="7" customFormat="1" x14ac:dyDescent="0.2">
      <c r="A59" s="7">
        <v>5</v>
      </c>
      <c r="B59" s="7">
        <v>0</v>
      </c>
      <c r="C59" s="7">
        <v>0</v>
      </c>
      <c r="D59" s="7">
        <v>0</v>
      </c>
      <c r="E59" s="7">
        <v>71408299</v>
      </c>
      <c r="F59" s="7">
        <v>57</v>
      </c>
      <c r="G59" s="7">
        <v>51</v>
      </c>
      <c r="H59" s="7" t="s">
        <v>59</v>
      </c>
      <c r="I59" s="7">
        <v>1</v>
      </c>
      <c r="J59" s="7">
        <v>1</v>
      </c>
      <c r="N59" s="7">
        <v>1</v>
      </c>
      <c r="O59" s="8">
        <v>7.8162230025000001</v>
      </c>
      <c r="P59" s="7">
        <v>2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13.734374999999998</v>
      </c>
      <c r="W59" s="9" t="s">
        <v>51</v>
      </c>
      <c r="X59" s="9" t="s">
        <v>56</v>
      </c>
      <c r="AA59" s="7" t="s">
        <v>53</v>
      </c>
      <c r="AF59" s="7">
        <v>60</v>
      </c>
      <c r="AG59" s="7">
        <v>0</v>
      </c>
      <c r="AH59" s="7">
        <v>2</v>
      </c>
      <c r="AI59" s="9">
        <v>40612</v>
      </c>
      <c r="AJ59" s="9"/>
      <c r="AK59" s="9"/>
      <c r="AL59" s="9"/>
      <c r="AM59" s="15">
        <v>41197</v>
      </c>
      <c r="AN59" s="15">
        <v>41197</v>
      </c>
      <c r="AO59" s="9">
        <v>40578</v>
      </c>
      <c r="AP59" s="7" t="s">
        <v>54</v>
      </c>
      <c r="AQ59" s="7">
        <v>0</v>
      </c>
      <c r="AR59" s="7" t="s">
        <v>76</v>
      </c>
      <c r="AS59" s="7" t="s">
        <v>111</v>
      </c>
      <c r="AT59" s="7">
        <v>1</v>
      </c>
      <c r="AU59" s="8">
        <v>30.8</v>
      </c>
      <c r="AV59" s="8" t="s">
        <v>124</v>
      </c>
      <c r="AW59" s="7">
        <v>9</v>
      </c>
      <c r="AX59" s="11">
        <f t="shared" si="0"/>
        <v>40637</v>
      </c>
      <c r="AY59" s="11">
        <f t="shared" si="1"/>
        <v>40907</v>
      </c>
      <c r="AZ59" s="17">
        <f t="shared" si="2"/>
        <v>290</v>
      </c>
      <c r="BA59" s="9">
        <v>40612</v>
      </c>
      <c r="BB59" s="8"/>
      <c r="BD59" s="10"/>
      <c r="BE59" s="10"/>
      <c r="BF59" s="17"/>
      <c r="BG59" s="7" t="s">
        <v>71</v>
      </c>
      <c r="BH59" s="7">
        <v>0</v>
      </c>
      <c r="BI59" s="7">
        <v>0</v>
      </c>
      <c r="BK59" s="7">
        <v>19.5</v>
      </c>
      <c r="BL59" s="7">
        <v>1</v>
      </c>
      <c r="BM59" s="9">
        <v>41197</v>
      </c>
      <c r="BN59" s="7">
        <v>34</v>
      </c>
      <c r="BO59" s="7">
        <v>1.1333333333333333</v>
      </c>
    </row>
    <row r="60" spans="1:67" s="7" customFormat="1" x14ac:dyDescent="0.2">
      <c r="A60" s="7">
        <v>2</v>
      </c>
      <c r="B60" s="7">
        <v>0</v>
      </c>
      <c r="C60" s="7">
        <v>0</v>
      </c>
      <c r="D60" s="7">
        <v>0</v>
      </c>
      <c r="E60" s="7">
        <v>41173085</v>
      </c>
      <c r="F60" s="7">
        <v>70</v>
      </c>
      <c r="G60" s="7">
        <v>61</v>
      </c>
      <c r="H60" s="7" t="s">
        <v>59</v>
      </c>
      <c r="I60" s="7">
        <v>1</v>
      </c>
      <c r="J60" s="7">
        <v>1</v>
      </c>
      <c r="N60" s="7">
        <v>1</v>
      </c>
      <c r="O60" s="8">
        <v>2.0056814309999997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4.4859813084112146</v>
      </c>
      <c r="W60" s="9" t="s">
        <v>51</v>
      </c>
      <c r="X60" s="9" t="s">
        <v>112</v>
      </c>
      <c r="AA60" s="7" t="s">
        <v>97</v>
      </c>
      <c r="AF60" s="7">
        <v>100</v>
      </c>
      <c r="AG60" s="7">
        <v>1</v>
      </c>
      <c r="AH60" s="7">
        <v>2</v>
      </c>
      <c r="AI60" s="9">
        <v>41022</v>
      </c>
      <c r="AJ60" s="9"/>
      <c r="AK60" s="9"/>
      <c r="AL60" s="9"/>
      <c r="AM60" s="15">
        <v>41421</v>
      </c>
      <c r="AN60" s="15">
        <v>41421</v>
      </c>
      <c r="AO60" s="9">
        <v>40990</v>
      </c>
      <c r="AP60" s="7" t="s">
        <v>54</v>
      </c>
      <c r="AQ60" s="7">
        <v>0</v>
      </c>
      <c r="AR60" s="7" t="s">
        <v>76</v>
      </c>
      <c r="AS60" s="7" t="s">
        <v>111</v>
      </c>
      <c r="AT60" s="7">
        <v>1</v>
      </c>
      <c r="AU60" s="8">
        <v>30.8</v>
      </c>
      <c r="AV60" s="8" t="s">
        <v>108</v>
      </c>
      <c r="AW60" s="7">
        <v>6</v>
      </c>
      <c r="AX60" s="11">
        <f t="shared" si="0"/>
        <v>41047</v>
      </c>
      <c r="AY60" s="11">
        <f t="shared" si="1"/>
        <v>41227</v>
      </c>
      <c r="AZ60" s="17">
        <f t="shared" si="2"/>
        <v>194</v>
      </c>
      <c r="BA60" s="9">
        <v>41022</v>
      </c>
      <c r="BB60" s="8"/>
      <c r="BD60" s="10"/>
      <c r="BE60" s="10"/>
      <c r="BF60" s="17"/>
      <c r="BG60" s="7" t="s">
        <v>71</v>
      </c>
      <c r="BH60" s="7">
        <v>0</v>
      </c>
      <c r="BI60" s="7">
        <v>0</v>
      </c>
      <c r="BK60" s="7">
        <v>13.3</v>
      </c>
      <c r="BL60" s="7">
        <v>1</v>
      </c>
      <c r="BM60" s="9">
        <v>41421</v>
      </c>
      <c r="BN60" s="7">
        <v>32</v>
      </c>
      <c r="BO60" s="7">
        <v>1.0666666666666667</v>
      </c>
    </row>
    <row r="61" spans="1:67" s="7" customFormat="1" x14ac:dyDescent="0.2">
      <c r="A61" s="7">
        <v>4</v>
      </c>
      <c r="B61" s="7">
        <v>0</v>
      </c>
      <c r="C61" s="7">
        <v>0</v>
      </c>
      <c r="D61" s="7">
        <v>0</v>
      </c>
      <c r="E61" s="7">
        <v>71350799</v>
      </c>
      <c r="F61" s="7">
        <v>143</v>
      </c>
      <c r="G61" s="7">
        <v>73</v>
      </c>
      <c r="H61" s="7" t="s">
        <v>50</v>
      </c>
      <c r="I61" s="7">
        <v>1</v>
      </c>
      <c r="J61" s="7">
        <v>1</v>
      </c>
      <c r="N61" s="7">
        <v>0</v>
      </c>
      <c r="O61" s="8">
        <v>6.1335705000000003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5.1031390134529149</v>
      </c>
      <c r="W61" s="7" t="s">
        <v>51</v>
      </c>
      <c r="X61" s="7" t="s">
        <v>56</v>
      </c>
      <c r="Y61" s="7">
        <v>0</v>
      </c>
      <c r="Z61" s="7">
        <v>0</v>
      </c>
      <c r="AA61" s="7" t="s">
        <v>53</v>
      </c>
      <c r="AB61" s="7">
        <v>0</v>
      </c>
      <c r="AC61" s="7">
        <v>30</v>
      </c>
      <c r="AD61" s="7">
        <v>0</v>
      </c>
      <c r="AE61" s="7">
        <v>60</v>
      </c>
      <c r="AF61" s="7">
        <v>90</v>
      </c>
      <c r="AG61" s="7">
        <v>0</v>
      </c>
      <c r="AH61" s="7">
        <v>2.5</v>
      </c>
      <c r="AI61" s="9">
        <v>43853</v>
      </c>
      <c r="AJ61" s="9"/>
      <c r="AK61" s="9"/>
      <c r="AL61" s="9"/>
      <c r="AM61" s="15">
        <v>44086</v>
      </c>
      <c r="AN61" s="15">
        <v>44086</v>
      </c>
      <c r="AO61" s="9">
        <v>43853</v>
      </c>
      <c r="AP61" s="7" t="s">
        <v>54</v>
      </c>
      <c r="AQ61" s="7">
        <v>0</v>
      </c>
      <c r="AR61" s="7" t="s">
        <v>76</v>
      </c>
      <c r="AS61" s="7" t="s">
        <v>77</v>
      </c>
      <c r="AT61" s="7">
        <v>2</v>
      </c>
      <c r="AU61" s="8">
        <v>36</v>
      </c>
      <c r="AV61" s="8" t="s">
        <v>87</v>
      </c>
      <c r="AW61" s="7">
        <v>2</v>
      </c>
      <c r="AX61" s="11">
        <f t="shared" si="0"/>
        <v>43878</v>
      </c>
      <c r="AY61" s="11">
        <f t="shared" si="1"/>
        <v>43938</v>
      </c>
      <c r="AZ61" s="17">
        <f t="shared" si="2"/>
        <v>148</v>
      </c>
      <c r="BA61" s="9">
        <v>43853</v>
      </c>
      <c r="BB61" s="8"/>
      <c r="BD61" s="10"/>
      <c r="BE61" s="10"/>
      <c r="BF61" s="17"/>
      <c r="BG61" s="7" t="s">
        <v>71</v>
      </c>
      <c r="BH61" s="7">
        <v>0</v>
      </c>
      <c r="BI61" s="7">
        <v>0</v>
      </c>
      <c r="BK61" s="7">
        <v>7.7666666666666666</v>
      </c>
      <c r="BL61" s="7">
        <v>1</v>
      </c>
      <c r="BM61" s="9">
        <v>44086</v>
      </c>
      <c r="BN61" s="7">
        <v>0</v>
      </c>
      <c r="BO61" s="7">
        <v>0</v>
      </c>
    </row>
    <row r="62" spans="1:67" s="7" customFormat="1" x14ac:dyDescent="0.2">
      <c r="A62" s="7">
        <v>1</v>
      </c>
      <c r="B62" s="7">
        <v>0</v>
      </c>
      <c r="C62" s="7">
        <v>0</v>
      </c>
      <c r="D62" s="7">
        <v>0</v>
      </c>
      <c r="E62" s="7">
        <v>42109472</v>
      </c>
      <c r="F62" s="7">
        <v>139</v>
      </c>
      <c r="G62" s="7">
        <v>43</v>
      </c>
      <c r="H62" s="7" t="s">
        <v>50</v>
      </c>
      <c r="I62" s="7">
        <v>2</v>
      </c>
      <c r="J62" s="7">
        <v>2</v>
      </c>
      <c r="K62" s="7" t="s">
        <v>63</v>
      </c>
      <c r="L62" s="7" t="s">
        <v>62</v>
      </c>
      <c r="M62" s="7">
        <v>6</v>
      </c>
      <c r="N62" s="7">
        <v>2</v>
      </c>
      <c r="O62" s="8">
        <v>60.264971999999986</v>
      </c>
      <c r="P62" s="7">
        <v>0</v>
      </c>
      <c r="Q62" s="7">
        <v>0</v>
      </c>
      <c r="R62" s="7">
        <v>0</v>
      </c>
      <c r="S62" s="7">
        <v>2</v>
      </c>
      <c r="T62" s="7">
        <v>2</v>
      </c>
      <c r="U62" s="7">
        <v>0</v>
      </c>
      <c r="V62" s="7">
        <v>19.979166666666668</v>
      </c>
      <c r="W62" s="7" t="s">
        <v>51</v>
      </c>
      <c r="X62" s="7" t="s">
        <v>56</v>
      </c>
      <c r="Y62" s="7">
        <v>0</v>
      </c>
      <c r="Z62" s="7">
        <v>0</v>
      </c>
      <c r="AA62" s="7" t="s">
        <v>58</v>
      </c>
      <c r="AB62" s="7">
        <v>10</v>
      </c>
      <c r="AC62" s="7">
        <v>80</v>
      </c>
      <c r="AD62" s="7">
        <v>40</v>
      </c>
      <c r="AE62" s="7">
        <v>60</v>
      </c>
      <c r="AF62" s="7">
        <v>80</v>
      </c>
      <c r="AG62" s="7">
        <v>0</v>
      </c>
      <c r="AH62" s="7">
        <v>2.5</v>
      </c>
      <c r="AI62" s="9">
        <v>43439</v>
      </c>
      <c r="AJ62" s="9">
        <v>43445</v>
      </c>
      <c r="AK62" s="9"/>
      <c r="AL62" s="9"/>
      <c r="AM62" s="15"/>
      <c r="AN62" s="15">
        <v>43503</v>
      </c>
      <c r="AO62" s="9">
        <v>43220</v>
      </c>
      <c r="AP62" s="7" t="s">
        <v>67</v>
      </c>
      <c r="AQ62" s="7">
        <v>1</v>
      </c>
      <c r="AR62" s="7" t="s">
        <v>76</v>
      </c>
      <c r="AS62" s="7" t="s">
        <v>111</v>
      </c>
      <c r="AT62" s="7">
        <v>1</v>
      </c>
      <c r="AU62" s="8">
        <v>30</v>
      </c>
      <c r="AV62" s="8" t="s">
        <v>103</v>
      </c>
      <c r="AW62" s="7">
        <v>4</v>
      </c>
      <c r="AX62" s="11">
        <f t="shared" si="0"/>
        <v>43464</v>
      </c>
      <c r="AY62" s="11">
        <v>43503</v>
      </c>
      <c r="AZ62" s="17">
        <f t="shared" si="2"/>
        <v>0</v>
      </c>
      <c r="BA62" s="9">
        <v>43439</v>
      </c>
      <c r="BB62" s="8"/>
      <c r="BD62" s="10"/>
      <c r="BE62" s="10"/>
      <c r="BF62" s="17"/>
      <c r="BG62" s="7" t="s">
        <v>71</v>
      </c>
      <c r="BH62" s="7">
        <v>0</v>
      </c>
      <c r="BI62" s="7">
        <v>0</v>
      </c>
      <c r="BK62" s="7">
        <v>2.1333333333333333</v>
      </c>
      <c r="BL62" s="7">
        <v>0</v>
      </c>
      <c r="BM62" s="9"/>
      <c r="BN62" s="7">
        <v>219</v>
      </c>
      <c r="BO62" s="7">
        <v>7.3</v>
      </c>
    </row>
    <row r="63" spans="1:67" s="7" customFormat="1" x14ac:dyDescent="0.2">
      <c r="A63" s="7">
        <v>4</v>
      </c>
      <c r="B63" s="7">
        <v>0</v>
      </c>
      <c r="C63" s="7">
        <v>1</v>
      </c>
      <c r="D63" s="7">
        <v>0</v>
      </c>
      <c r="E63" s="7">
        <v>41064546</v>
      </c>
      <c r="F63" s="7">
        <v>146</v>
      </c>
      <c r="G63" s="7">
        <v>73</v>
      </c>
      <c r="H63" s="7" t="s">
        <v>50</v>
      </c>
      <c r="I63" s="7">
        <v>1</v>
      </c>
      <c r="J63" s="7">
        <v>1</v>
      </c>
      <c r="N63" s="7">
        <v>0</v>
      </c>
      <c r="O63" s="8">
        <v>31.1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9.7714285714285722</v>
      </c>
      <c r="W63" s="7" t="s">
        <v>51</v>
      </c>
      <c r="X63" s="7" t="s">
        <v>56</v>
      </c>
      <c r="Y63" s="7">
        <v>0</v>
      </c>
      <c r="Z63" s="7">
        <v>0</v>
      </c>
      <c r="AA63" s="7" t="s">
        <v>58</v>
      </c>
      <c r="AB63" s="7">
        <v>1</v>
      </c>
      <c r="AC63" s="7">
        <v>75</v>
      </c>
      <c r="AD63" s="7">
        <v>0</v>
      </c>
      <c r="AE63" s="7">
        <v>70</v>
      </c>
      <c r="AF63" s="7">
        <v>90</v>
      </c>
      <c r="AG63" s="7">
        <v>0</v>
      </c>
      <c r="AH63" s="7">
        <v>2.5</v>
      </c>
      <c r="AI63" s="9">
        <v>44317</v>
      </c>
      <c r="AJ63" s="9"/>
      <c r="AK63" s="9"/>
      <c r="AL63" s="9"/>
      <c r="AM63" s="15"/>
      <c r="AN63" s="15">
        <v>44418</v>
      </c>
      <c r="AO63" s="9">
        <v>44317</v>
      </c>
      <c r="AP63" s="7" t="s">
        <v>54</v>
      </c>
      <c r="AQ63" s="7">
        <v>0</v>
      </c>
      <c r="AR63" s="7" t="s">
        <v>76</v>
      </c>
      <c r="AS63" s="7" t="s">
        <v>77</v>
      </c>
      <c r="AT63" s="7">
        <v>2</v>
      </c>
      <c r="AU63" s="8">
        <v>24</v>
      </c>
      <c r="AV63" s="8" t="s">
        <v>78</v>
      </c>
      <c r="AW63" s="7">
        <v>4</v>
      </c>
      <c r="AX63" s="11">
        <f t="shared" si="0"/>
        <v>44342</v>
      </c>
      <c r="AY63" s="11">
        <v>44418</v>
      </c>
      <c r="AZ63" s="17">
        <f t="shared" si="2"/>
        <v>0</v>
      </c>
      <c r="BA63" s="9">
        <v>44317</v>
      </c>
      <c r="BB63" s="8"/>
      <c r="BD63" s="10"/>
      <c r="BE63" s="10"/>
      <c r="BF63" s="17"/>
      <c r="BG63" s="7" t="s">
        <v>71</v>
      </c>
      <c r="BH63" s="7">
        <v>0</v>
      </c>
      <c r="BI63" s="7">
        <v>0</v>
      </c>
      <c r="BK63" s="7">
        <v>3.3666666666666667</v>
      </c>
      <c r="BL63" s="7">
        <v>0</v>
      </c>
      <c r="BM63" s="9"/>
      <c r="BN63" s="7">
        <v>0</v>
      </c>
      <c r="BO63" s="7">
        <v>0</v>
      </c>
    </row>
    <row r="64" spans="1:67" s="7" customFormat="1" x14ac:dyDescent="0.2">
      <c r="A64" s="7">
        <v>3</v>
      </c>
      <c r="B64" s="7">
        <v>0</v>
      </c>
      <c r="C64" s="7">
        <v>0</v>
      </c>
      <c r="D64" s="7">
        <v>0</v>
      </c>
      <c r="E64" s="7">
        <v>71402753</v>
      </c>
      <c r="F64" s="7">
        <v>127</v>
      </c>
      <c r="G64" s="7">
        <v>60</v>
      </c>
      <c r="H64" s="7" t="s">
        <v>59</v>
      </c>
      <c r="I64" s="7">
        <v>1</v>
      </c>
      <c r="J64" s="7">
        <v>1</v>
      </c>
      <c r="N64" s="7">
        <v>2</v>
      </c>
      <c r="O64" s="8">
        <v>7.8602810000000005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15.21875</v>
      </c>
      <c r="W64" s="7" t="s">
        <v>51</v>
      </c>
      <c r="X64" s="7" t="s">
        <v>56</v>
      </c>
      <c r="Y64" s="7">
        <v>0</v>
      </c>
      <c r="Z64" s="7">
        <v>0</v>
      </c>
      <c r="AA64" s="7" t="s">
        <v>58</v>
      </c>
      <c r="AB64" s="7">
        <v>1</v>
      </c>
      <c r="AC64" s="7">
        <v>50</v>
      </c>
      <c r="AD64" s="7">
        <v>0</v>
      </c>
      <c r="AE64" s="7">
        <v>75</v>
      </c>
      <c r="AF64" s="7">
        <v>90</v>
      </c>
      <c r="AG64" s="7">
        <v>0</v>
      </c>
      <c r="AH64" s="7">
        <v>2.5</v>
      </c>
      <c r="AI64" s="9">
        <v>43138</v>
      </c>
      <c r="AJ64" s="9"/>
      <c r="AK64" s="9"/>
      <c r="AL64" s="9"/>
      <c r="AM64" s="15">
        <v>43391</v>
      </c>
      <c r="AN64" s="15">
        <v>43391</v>
      </c>
      <c r="AO64" s="9">
        <v>43138</v>
      </c>
      <c r="AP64" s="7" t="s">
        <v>54</v>
      </c>
      <c r="AQ64" s="7">
        <v>0</v>
      </c>
      <c r="AR64" s="7" t="s">
        <v>76</v>
      </c>
      <c r="AS64" s="7" t="s">
        <v>111</v>
      </c>
      <c r="AT64" s="7">
        <v>1</v>
      </c>
      <c r="AU64" s="8">
        <v>30</v>
      </c>
      <c r="AV64" s="8" t="s">
        <v>103</v>
      </c>
      <c r="AW64" s="7">
        <v>3</v>
      </c>
      <c r="AX64" s="11">
        <f t="shared" si="0"/>
        <v>43163</v>
      </c>
      <c r="AY64" s="11">
        <f t="shared" ref="AY64:AY109" si="3">AX64+(AW64*30)</f>
        <v>43253</v>
      </c>
      <c r="AZ64" s="17">
        <f t="shared" si="2"/>
        <v>138</v>
      </c>
      <c r="BA64" s="9">
        <v>43138</v>
      </c>
      <c r="BB64" s="8"/>
      <c r="BD64" s="10"/>
      <c r="BE64" s="10"/>
      <c r="BF64" s="17"/>
      <c r="BG64" s="7" t="s">
        <v>71</v>
      </c>
      <c r="BH64" s="7">
        <v>0</v>
      </c>
      <c r="BI64" s="7">
        <v>0</v>
      </c>
      <c r="BK64" s="7">
        <v>8.4333333333333336</v>
      </c>
      <c r="BL64" s="7">
        <v>1</v>
      </c>
      <c r="BM64" s="9">
        <v>43391</v>
      </c>
      <c r="BN64" s="7">
        <v>0</v>
      </c>
      <c r="BO64" s="7">
        <v>0</v>
      </c>
    </row>
    <row r="65" spans="1:67" s="7" customFormat="1" x14ac:dyDescent="0.2">
      <c r="A65" s="7">
        <v>4</v>
      </c>
      <c r="B65" s="7">
        <v>0</v>
      </c>
      <c r="C65" s="7">
        <v>0</v>
      </c>
      <c r="D65" s="7">
        <v>0</v>
      </c>
      <c r="E65" s="7">
        <v>41129307</v>
      </c>
      <c r="F65" s="7">
        <v>99</v>
      </c>
      <c r="G65" s="7">
        <v>59</v>
      </c>
      <c r="H65" s="7" t="s">
        <v>50</v>
      </c>
      <c r="I65" s="7">
        <v>1</v>
      </c>
      <c r="J65" s="7">
        <v>1</v>
      </c>
      <c r="N65" s="7">
        <v>0</v>
      </c>
      <c r="O65" s="8">
        <v>4.3064206650000001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6.8076923076923075</v>
      </c>
      <c r="W65" s="7" t="s">
        <v>51</v>
      </c>
      <c r="X65" s="9" t="s">
        <v>56</v>
      </c>
      <c r="Y65" s="7">
        <v>0</v>
      </c>
      <c r="Z65" s="7">
        <v>0</v>
      </c>
      <c r="AA65" s="7" t="s">
        <v>53</v>
      </c>
      <c r="AC65" s="7">
        <v>20</v>
      </c>
      <c r="AF65" s="7">
        <v>80</v>
      </c>
      <c r="AG65" s="7">
        <v>0</v>
      </c>
      <c r="AH65" s="7">
        <v>2.5</v>
      </c>
      <c r="AI65" s="9">
        <v>41962</v>
      </c>
      <c r="AJ65" s="9"/>
      <c r="AK65" s="9"/>
      <c r="AL65" s="9"/>
      <c r="AM65" s="15">
        <v>42654</v>
      </c>
      <c r="AN65" s="15">
        <v>42654</v>
      </c>
      <c r="AO65" s="9">
        <v>41958</v>
      </c>
      <c r="AP65" s="7" t="s">
        <v>54</v>
      </c>
      <c r="AQ65" s="7">
        <v>0</v>
      </c>
      <c r="AR65" s="7" t="s">
        <v>76</v>
      </c>
      <c r="AS65" s="7" t="s">
        <v>105</v>
      </c>
      <c r="AT65" s="7">
        <v>3</v>
      </c>
      <c r="AU65" s="8">
        <v>41.8</v>
      </c>
      <c r="AV65" s="8" t="s">
        <v>81</v>
      </c>
      <c r="AW65" s="7">
        <v>3</v>
      </c>
      <c r="AX65" s="11">
        <f t="shared" si="0"/>
        <v>41987</v>
      </c>
      <c r="AY65" s="11">
        <f t="shared" si="3"/>
        <v>42077</v>
      </c>
      <c r="AZ65" s="17">
        <f t="shared" si="2"/>
        <v>577</v>
      </c>
      <c r="BA65" s="9">
        <v>41962</v>
      </c>
      <c r="BB65" s="8"/>
      <c r="BD65" s="10"/>
      <c r="BE65" s="10"/>
      <c r="BF65" s="17"/>
      <c r="BG65" s="7" t="s">
        <v>71</v>
      </c>
      <c r="BH65" s="7">
        <v>0</v>
      </c>
      <c r="BI65" s="7">
        <v>0</v>
      </c>
      <c r="BK65" s="7">
        <v>23.066666666666666</v>
      </c>
      <c r="BL65" s="7">
        <v>1</v>
      </c>
      <c r="BM65" s="9">
        <v>42654</v>
      </c>
      <c r="BN65" s="7">
        <v>4</v>
      </c>
      <c r="BO65" s="7">
        <v>0.13333333333333333</v>
      </c>
    </row>
    <row r="66" spans="1:67" s="7" customFormat="1" x14ac:dyDescent="0.2">
      <c r="A66" s="7">
        <v>1</v>
      </c>
      <c r="B66" s="7">
        <v>0</v>
      </c>
      <c r="C66" s="7">
        <v>0</v>
      </c>
      <c r="D66" s="7">
        <v>0</v>
      </c>
      <c r="E66" s="7">
        <v>41378675</v>
      </c>
      <c r="F66" s="7">
        <v>85</v>
      </c>
      <c r="G66" s="7">
        <v>73</v>
      </c>
      <c r="H66" s="7" t="s">
        <v>50</v>
      </c>
      <c r="I66" s="7">
        <v>1</v>
      </c>
      <c r="J66" s="7">
        <v>1</v>
      </c>
      <c r="N66" s="7">
        <v>1</v>
      </c>
      <c r="O66" s="8">
        <v>0.68283000000000005</v>
      </c>
      <c r="P66" s="7">
        <v>0</v>
      </c>
      <c r="Q66" s="7">
        <v>2</v>
      </c>
      <c r="R66" s="7">
        <v>1</v>
      </c>
      <c r="S66" s="7">
        <v>0</v>
      </c>
      <c r="T66" s="7">
        <v>0</v>
      </c>
      <c r="U66" s="7">
        <v>0</v>
      </c>
      <c r="V66" s="7">
        <v>1.9811320754716979</v>
      </c>
      <c r="W66" s="9" t="s">
        <v>51</v>
      </c>
      <c r="X66" s="9" t="s">
        <v>56</v>
      </c>
      <c r="Z66" s="7">
        <v>0</v>
      </c>
      <c r="AA66" s="7" t="s">
        <v>53</v>
      </c>
      <c r="AC66" s="7">
        <v>20</v>
      </c>
      <c r="AF66" s="7">
        <v>90</v>
      </c>
      <c r="AG66" s="7">
        <v>0</v>
      </c>
      <c r="AH66" s="7">
        <v>2.5</v>
      </c>
      <c r="AI66" s="9">
        <v>41480</v>
      </c>
      <c r="AJ66" s="9"/>
      <c r="AK66" s="9"/>
      <c r="AL66" s="9"/>
      <c r="AM66" s="15"/>
      <c r="AN66" s="15">
        <v>44484</v>
      </c>
      <c r="AO66" s="9">
        <v>41470</v>
      </c>
      <c r="AP66" s="7" t="s">
        <v>54</v>
      </c>
      <c r="AQ66" s="7">
        <v>0</v>
      </c>
      <c r="AR66" s="7" t="s">
        <v>76</v>
      </c>
      <c r="AS66" s="7" t="s">
        <v>77</v>
      </c>
      <c r="AT66" s="7">
        <v>2</v>
      </c>
      <c r="AU66" s="8">
        <v>41.8</v>
      </c>
      <c r="AV66" s="8" t="s">
        <v>90</v>
      </c>
      <c r="AW66" s="7">
        <v>4</v>
      </c>
      <c r="AX66" s="11">
        <f t="shared" ref="AX66:AX109" si="4">BA66+25</f>
        <v>41505</v>
      </c>
      <c r="AY66" s="11">
        <f t="shared" si="3"/>
        <v>41625</v>
      </c>
      <c r="AZ66" s="17">
        <f t="shared" si="2"/>
        <v>2859</v>
      </c>
      <c r="BA66" s="9">
        <v>41480</v>
      </c>
      <c r="BB66" s="8"/>
      <c r="BD66" s="10"/>
      <c r="BE66" s="10"/>
      <c r="BF66" s="17"/>
      <c r="BG66" s="7" t="s">
        <v>71</v>
      </c>
      <c r="BH66" s="7">
        <v>0</v>
      </c>
      <c r="BI66" s="7">
        <v>0</v>
      </c>
      <c r="BK66" s="7">
        <v>100.13333333333334</v>
      </c>
      <c r="BL66" s="7">
        <v>0</v>
      </c>
      <c r="BM66" s="9"/>
      <c r="BN66" s="7">
        <v>10</v>
      </c>
      <c r="BO66" s="7">
        <v>0.33333333333333331</v>
      </c>
    </row>
    <row r="67" spans="1:67" s="7" customFormat="1" x14ac:dyDescent="0.2">
      <c r="A67" s="7">
        <v>1</v>
      </c>
      <c r="B67" s="7">
        <v>0</v>
      </c>
      <c r="C67" s="7">
        <v>0</v>
      </c>
      <c r="D67" s="7">
        <v>0</v>
      </c>
      <c r="E67" s="7">
        <v>41072661</v>
      </c>
      <c r="F67" s="7">
        <v>59</v>
      </c>
      <c r="G67" s="7">
        <v>79</v>
      </c>
      <c r="H67" s="7" t="s">
        <v>59</v>
      </c>
      <c r="I67" s="7">
        <v>1</v>
      </c>
      <c r="J67" s="7">
        <v>1</v>
      </c>
      <c r="N67" s="7">
        <v>1</v>
      </c>
      <c r="O67" s="8">
        <v>4.8748696560000004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11.140845070422536</v>
      </c>
      <c r="W67" s="9" t="s">
        <v>51</v>
      </c>
      <c r="X67" s="9" t="s">
        <v>56</v>
      </c>
      <c r="AA67" s="7" t="s">
        <v>53</v>
      </c>
      <c r="AC67" s="7">
        <v>20</v>
      </c>
      <c r="AF67" s="7">
        <v>90</v>
      </c>
      <c r="AG67" s="7">
        <v>0</v>
      </c>
      <c r="AH67" s="7">
        <v>2.5</v>
      </c>
      <c r="AI67" s="9">
        <v>40736</v>
      </c>
      <c r="AJ67" s="9"/>
      <c r="AK67" s="9"/>
      <c r="AL67" s="9"/>
      <c r="AM67" s="15">
        <v>40831</v>
      </c>
      <c r="AN67" s="15">
        <v>40831</v>
      </c>
      <c r="AO67" s="9">
        <v>40732</v>
      </c>
      <c r="AP67" s="7" t="s">
        <v>54</v>
      </c>
      <c r="AQ67" s="7">
        <v>0</v>
      </c>
      <c r="AR67" s="7" t="s">
        <v>76</v>
      </c>
      <c r="AS67" s="7" t="s">
        <v>111</v>
      </c>
      <c r="AT67" s="7">
        <v>1</v>
      </c>
      <c r="AU67" s="8">
        <v>30.8</v>
      </c>
      <c r="AV67" s="8" t="s">
        <v>91</v>
      </c>
      <c r="AW67" s="7">
        <v>4</v>
      </c>
      <c r="AX67" s="11">
        <f t="shared" si="4"/>
        <v>40761</v>
      </c>
      <c r="AY67" s="11">
        <v>40831</v>
      </c>
      <c r="AZ67" s="17">
        <f t="shared" ref="AZ67:AZ108" si="5">AN67-AY67</f>
        <v>0</v>
      </c>
      <c r="BA67" s="9">
        <v>40736</v>
      </c>
      <c r="BB67" s="8"/>
      <c r="BD67" s="10"/>
      <c r="BE67" s="10"/>
      <c r="BF67" s="17"/>
      <c r="BG67" s="7" t="s">
        <v>71</v>
      </c>
      <c r="BH67" s="7">
        <v>0</v>
      </c>
      <c r="BI67" s="7">
        <v>0</v>
      </c>
      <c r="BK67" s="7">
        <v>3.1666666666666665</v>
      </c>
      <c r="BL67" s="7">
        <v>1</v>
      </c>
      <c r="BM67" s="9">
        <v>40831</v>
      </c>
      <c r="BN67" s="7">
        <v>4</v>
      </c>
      <c r="BO67" s="7">
        <v>0.13333333333333333</v>
      </c>
    </row>
    <row r="68" spans="1:67" s="7" customFormat="1" x14ac:dyDescent="0.2">
      <c r="A68" s="7">
        <v>1</v>
      </c>
      <c r="B68" s="7">
        <v>0</v>
      </c>
      <c r="C68" s="7">
        <v>0</v>
      </c>
      <c r="D68" s="7">
        <v>0</v>
      </c>
      <c r="E68" s="7">
        <v>42093526</v>
      </c>
      <c r="F68" s="7">
        <v>130</v>
      </c>
      <c r="G68" s="7">
        <v>82</v>
      </c>
      <c r="H68" s="7" t="s">
        <v>50</v>
      </c>
      <c r="I68" s="7">
        <v>1</v>
      </c>
      <c r="J68" s="7">
        <v>1</v>
      </c>
      <c r="N68" s="7">
        <v>1</v>
      </c>
      <c r="O68" s="8">
        <v>2.4657696000000002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3.3508771929824563</v>
      </c>
      <c r="W68" s="7" t="s">
        <v>51</v>
      </c>
      <c r="X68" s="7" t="s">
        <v>56</v>
      </c>
      <c r="Y68" s="7">
        <v>0</v>
      </c>
      <c r="Z68" s="7">
        <v>0</v>
      </c>
      <c r="AA68" s="7" t="s">
        <v>53</v>
      </c>
      <c r="AB68" s="7">
        <v>1</v>
      </c>
      <c r="AC68" s="7">
        <v>60</v>
      </c>
      <c r="AF68" s="7">
        <v>90</v>
      </c>
      <c r="AG68" s="7">
        <v>0</v>
      </c>
      <c r="AH68" s="7">
        <v>2.5</v>
      </c>
      <c r="AI68" s="9">
        <v>43186</v>
      </c>
      <c r="AJ68" s="9"/>
      <c r="AK68" s="9"/>
      <c r="AL68" s="9"/>
      <c r="AM68" s="15"/>
      <c r="AN68" s="15">
        <v>44431</v>
      </c>
      <c r="AO68" s="9">
        <v>43186</v>
      </c>
      <c r="AP68" s="7" t="s">
        <v>54</v>
      </c>
      <c r="AQ68" s="7">
        <v>0</v>
      </c>
      <c r="AR68" s="7" t="s">
        <v>76</v>
      </c>
      <c r="AS68" s="7" t="s">
        <v>77</v>
      </c>
      <c r="AT68" s="7">
        <v>2</v>
      </c>
      <c r="AU68" s="8">
        <v>41.8</v>
      </c>
      <c r="AV68" s="8" t="s">
        <v>92</v>
      </c>
      <c r="AW68" s="7">
        <v>4</v>
      </c>
      <c r="AX68" s="11">
        <f t="shared" si="4"/>
        <v>43211</v>
      </c>
      <c r="AY68" s="11">
        <f t="shared" si="3"/>
        <v>43331</v>
      </c>
      <c r="AZ68" s="17">
        <f t="shared" si="5"/>
        <v>1100</v>
      </c>
      <c r="BA68" s="9">
        <v>43186</v>
      </c>
      <c r="BB68" s="8"/>
      <c r="BD68" s="10"/>
      <c r="BE68" s="10"/>
      <c r="BF68" s="17"/>
      <c r="BG68" s="7" t="s">
        <v>71</v>
      </c>
      <c r="BH68" s="7">
        <v>0</v>
      </c>
      <c r="BI68" s="7">
        <v>0</v>
      </c>
      <c r="BK68" s="7">
        <v>41.5</v>
      </c>
      <c r="BL68" s="7">
        <v>0</v>
      </c>
      <c r="BM68" s="9"/>
      <c r="BN68" s="7">
        <v>0</v>
      </c>
      <c r="BO68" s="7">
        <v>0</v>
      </c>
    </row>
    <row r="69" spans="1:67" s="7" customFormat="1" x14ac:dyDescent="0.2">
      <c r="A69" s="7">
        <v>3</v>
      </c>
      <c r="B69" s="7">
        <v>0</v>
      </c>
      <c r="C69" s="7">
        <v>0</v>
      </c>
      <c r="D69" s="7">
        <v>0</v>
      </c>
      <c r="E69" s="7">
        <v>1475330</v>
      </c>
      <c r="F69" s="7">
        <v>84</v>
      </c>
      <c r="G69" s="7">
        <v>60</v>
      </c>
      <c r="H69" s="7" t="s">
        <v>59</v>
      </c>
      <c r="I69" s="7">
        <v>1</v>
      </c>
      <c r="J69" s="7">
        <v>1</v>
      </c>
      <c r="N69" s="7">
        <v>1</v>
      </c>
      <c r="O69" s="8">
        <v>30.106900000000003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3.7761904761904761</v>
      </c>
      <c r="W69" s="9" t="s">
        <v>51</v>
      </c>
      <c r="X69" s="9" t="s">
        <v>56</v>
      </c>
      <c r="AA69" s="7" t="s">
        <v>53</v>
      </c>
      <c r="AC69" s="7">
        <v>60</v>
      </c>
      <c r="AF69" s="7">
        <v>80</v>
      </c>
      <c r="AG69" s="7">
        <v>0</v>
      </c>
      <c r="AH69" s="7">
        <v>2.5</v>
      </c>
      <c r="AI69" s="9">
        <v>41470</v>
      </c>
      <c r="AJ69" s="9"/>
      <c r="AK69" s="9"/>
      <c r="AL69" s="9"/>
      <c r="AM69" s="15"/>
      <c r="AN69" s="15">
        <v>44150</v>
      </c>
      <c r="AO69" s="9">
        <v>41440</v>
      </c>
      <c r="AP69" s="7" t="s">
        <v>54</v>
      </c>
      <c r="AQ69" s="7">
        <v>0</v>
      </c>
      <c r="AR69" s="7" t="s">
        <v>76</v>
      </c>
      <c r="AS69" s="7" t="s">
        <v>105</v>
      </c>
      <c r="AT69" s="7">
        <v>3</v>
      </c>
      <c r="AU69" s="8">
        <v>41.8</v>
      </c>
      <c r="AV69" s="8" t="s">
        <v>78</v>
      </c>
      <c r="AW69" s="7">
        <v>4</v>
      </c>
      <c r="AX69" s="11">
        <f t="shared" si="4"/>
        <v>41495</v>
      </c>
      <c r="AY69" s="11">
        <f t="shared" si="3"/>
        <v>41615</v>
      </c>
      <c r="AZ69" s="17">
        <f t="shared" si="5"/>
        <v>2535</v>
      </c>
      <c r="BA69" s="9">
        <v>41470</v>
      </c>
      <c r="BB69" s="8"/>
      <c r="BD69" s="10"/>
      <c r="BE69" s="10"/>
      <c r="BF69" s="17"/>
      <c r="BG69" s="7" t="s">
        <v>71</v>
      </c>
      <c r="BH69" s="7">
        <v>0</v>
      </c>
      <c r="BI69" s="7">
        <v>0</v>
      </c>
      <c r="BK69" s="7">
        <v>89.333333333333329</v>
      </c>
      <c r="BL69" s="7">
        <v>0</v>
      </c>
      <c r="BM69" s="9"/>
      <c r="BN69" s="7">
        <v>30</v>
      </c>
      <c r="BO69" s="7">
        <v>1</v>
      </c>
    </row>
    <row r="70" spans="1:67" s="7" customFormat="1" x14ac:dyDescent="0.2">
      <c r="A70" s="7">
        <v>2</v>
      </c>
      <c r="B70" s="7">
        <v>0</v>
      </c>
      <c r="C70" s="7">
        <v>1</v>
      </c>
      <c r="D70" s="7">
        <v>0</v>
      </c>
      <c r="E70" s="7">
        <v>42011438</v>
      </c>
      <c r="F70" s="7">
        <v>123</v>
      </c>
      <c r="G70" s="7">
        <v>62</v>
      </c>
      <c r="H70" s="7" t="s">
        <v>50</v>
      </c>
      <c r="I70" s="7">
        <v>3</v>
      </c>
      <c r="J70" s="7">
        <v>2</v>
      </c>
      <c r="K70" s="7" t="s">
        <v>62</v>
      </c>
      <c r="L70" s="7" t="s">
        <v>63</v>
      </c>
      <c r="M70" s="7">
        <v>349</v>
      </c>
      <c r="N70" s="7">
        <v>0</v>
      </c>
      <c r="O70" s="8">
        <v>75.553236000000012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6.1025641025641022</v>
      </c>
      <c r="W70" s="7" t="s">
        <v>51</v>
      </c>
      <c r="X70" s="9" t="s">
        <v>57</v>
      </c>
      <c r="AA70" s="7" t="s">
        <v>58</v>
      </c>
      <c r="AB70" s="7">
        <v>0</v>
      </c>
      <c r="AC70" s="7">
        <v>80</v>
      </c>
      <c r="AF70" s="7">
        <v>80</v>
      </c>
      <c r="AG70" s="7">
        <v>0</v>
      </c>
      <c r="AH70" s="7">
        <v>2.5</v>
      </c>
      <c r="AI70" s="9">
        <v>43001</v>
      </c>
      <c r="AJ70" s="9">
        <v>43350</v>
      </c>
      <c r="AK70" s="9">
        <v>43566</v>
      </c>
      <c r="AL70" s="9"/>
      <c r="AM70" s="15">
        <v>43658</v>
      </c>
      <c r="AN70" s="15">
        <v>43658</v>
      </c>
      <c r="AO70" s="9">
        <v>43001</v>
      </c>
      <c r="AP70" s="7" t="s">
        <v>54</v>
      </c>
      <c r="AQ70" s="7">
        <v>0</v>
      </c>
      <c r="AR70" s="7" t="s">
        <v>76</v>
      </c>
      <c r="AS70" s="7" t="s">
        <v>105</v>
      </c>
      <c r="AT70" s="7">
        <v>3</v>
      </c>
      <c r="AU70" s="8">
        <v>49.4</v>
      </c>
      <c r="AV70" s="8" t="s">
        <v>78</v>
      </c>
      <c r="AW70" s="7">
        <v>4</v>
      </c>
      <c r="AX70" s="11">
        <f t="shared" si="4"/>
        <v>43026</v>
      </c>
      <c r="AY70" s="11">
        <f t="shared" si="3"/>
        <v>43146</v>
      </c>
      <c r="AZ70" s="17">
        <f t="shared" si="5"/>
        <v>512</v>
      </c>
      <c r="BA70" s="9">
        <v>43001</v>
      </c>
      <c r="BB70" s="8"/>
      <c r="BD70" s="10"/>
      <c r="BE70" s="10"/>
      <c r="BF70" s="17"/>
      <c r="BG70" s="7" t="s">
        <v>71</v>
      </c>
      <c r="BH70" s="7">
        <v>0</v>
      </c>
      <c r="BI70" s="7">
        <v>0</v>
      </c>
      <c r="BK70" s="7">
        <v>21.9</v>
      </c>
      <c r="BL70" s="7">
        <v>1</v>
      </c>
      <c r="BM70" s="9">
        <v>43658</v>
      </c>
      <c r="BN70" s="7">
        <v>0</v>
      </c>
      <c r="BO70" s="7">
        <v>0</v>
      </c>
    </row>
    <row r="71" spans="1:67" s="7" customFormat="1" x14ac:dyDescent="0.2">
      <c r="A71" s="7">
        <v>5</v>
      </c>
      <c r="B71" s="7">
        <v>0</v>
      </c>
      <c r="C71" s="7">
        <v>1</v>
      </c>
      <c r="D71" s="7">
        <v>0</v>
      </c>
      <c r="E71" s="7">
        <v>40950375</v>
      </c>
      <c r="F71" s="7">
        <v>54</v>
      </c>
      <c r="G71" s="7">
        <v>66</v>
      </c>
      <c r="H71" s="7" t="s">
        <v>59</v>
      </c>
      <c r="I71" s="7">
        <v>1</v>
      </c>
      <c r="J71" s="7">
        <v>1</v>
      </c>
      <c r="N71" s="7">
        <v>1</v>
      </c>
      <c r="O71" s="8">
        <v>5.6651093250000004</v>
      </c>
      <c r="P71" s="7">
        <v>1</v>
      </c>
      <c r="Q71" s="7">
        <v>2</v>
      </c>
      <c r="R71" s="7">
        <v>1</v>
      </c>
      <c r="S71" s="7">
        <v>0</v>
      </c>
      <c r="T71" s="7">
        <v>0</v>
      </c>
      <c r="U71" s="7">
        <v>0</v>
      </c>
      <c r="V71" s="7">
        <v>5.7310344827586208</v>
      </c>
      <c r="W71" s="9" t="s">
        <v>51</v>
      </c>
      <c r="X71" s="9" t="s">
        <v>56</v>
      </c>
      <c r="Y71" s="7">
        <v>0</v>
      </c>
      <c r="AA71" s="7" t="s">
        <v>53</v>
      </c>
      <c r="AF71" s="7">
        <v>80</v>
      </c>
      <c r="AG71" s="7">
        <v>0</v>
      </c>
      <c r="AH71" s="7">
        <v>2.5</v>
      </c>
      <c r="AI71" s="9">
        <v>40424</v>
      </c>
      <c r="AJ71" s="9"/>
      <c r="AK71" s="9"/>
      <c r="AL71" s="9"/>
      <c r="AM71" s="15">
        <v>41405</v>
      </c>
      <c r="AN71" s="15">
        <v>41405</v>
      </c>
      <c r="AO71" s="9">
        <v>40424</v>
      </c>
      <c r="AP71" s="7" t="s">
        <v>54</v>
      </c>
      <c r="AQ71" s="7">
        <v>0</v>
      </c>
      <c r="AR71" s="7" t="s">
        <v>76</v>
      </c>
      <c r="AS71" s="7" t="s">
        <v>111</v>
      </c>
      <c r="AT71" s="7">
        <v>1</v>
      </c>
      <c r="AU71" s="8">
        <v>30.8</v>
      </c>
      <c r="AV71" s="8" t="s">
        <v>91</v>
      </c>
      <c r="AW71" s="7">
        <v>4</v>
      </c>
      <c r="AX71" s="11">
        <f t="shared" si="4"/>
        <v>40449</v>
      </c>
      <c r="AY71" s="11">
        <f t="shared" si="3"/>
        <v>40569</v>
      </c>
      <c r="AZ71" s="17">
        <f t="shared" si="5"/>
        <v>836</v>
      </c>
      <c r="BA71" s="9">
        <v>40424</v>
      </c>
      <c r="BB71" s="8"/>
      <c r="BD71" s="10"/>
      <c r="BE71" s="10"/>
      <c r="BF71" s="17"/>
      <c r="BG71" s="7" t="s">
        <v>71</v>
      </c>
      <c r="BH71" s="7">
        <v>0</v>
      </c>
      <c r="BI71" s="7">
        <v>0</v>
      </c>
      <c r="BK71" s="7">
        <v>32.700000000000003</v>
      </c>
      <c r="BL71" s="7">
        <v>1</v>
      </c>
      <c r="BM71" s="9">
        <v>41405</v>
      </c>
      <c r="BN71" s="7">
        <v>0</v>
      </c>
      <c r="BO71" s="7">
        <v>0</v>
      </c>
    </row>
    <row r="72" spans="1:67" s="7" customFormat="1" x14ac:dyDescent="0.2">
      <c r="A72" s="7">
        <v>2</v>
      </c>
      <c r="B72" s="7">
        <v>0</v>
      </c>
      <c r="C72" s="7">
        <v>0</v>
      </c>
      <c r="D72" s="7">
        <v>0</v>
      </c>
      <c r="E72" s="7">
        <v>70747392</v>
      </c>
      <c r="F72" s="7">
        <v>80</v>
      </c>
      <c r="G72" s="7">
        <v>55</v>
      </c>
      <c r="H72" s="7" t="s">
        <v>50</v>
      </c>
      <c r="I72" s="7">
        <v>1</v>
      </c>
      <c r="J72" s="7">
        <v>1</v>
      </c>
      <c r="N72" s="7">
        <v>1</v>
      </c>
      <c r="O72" s="8">
        <v>19.939020191999997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3.0658436213991767</v>
      </c>
      <c r="W72" s="9" t="s">
        <v>51</v>
      </c>
      <c r="X72" s="9" t="s">
        <v>56</v>
      </c>
      <c r="AA72" s="7" t="s">
        <v>58</v>
      </c>
      <c r="AF72" s="7">
        <v>80</v>
      </c>
      <c r="AG72" s="7">
        <v>0</v>
      </c>
      <c r="AH72" s="7">
        <v>2.5</v>
      </c>
      <c r="AI72" s="9">
        <v>41387</v>
      </c>
      <c r="AJ72" s="9"/>
      <c r="AK72" s="9"/>
      <c r="AL72" s="9"/>
      <c r="AM72" s="15">
        <v>41773</v>
      </c>
      <c r="AN72" s="15">
        <v>41773</v>
      </c>
      <c r="AO72" s="9">
        <v>41379</v>
      </c>
      <c r="AP72" s="7" t="s">
        <v>54</v>
      </c>
      <c r="AQ72" s="7">
        <v>0</v>
      </c>
      <c r="AR72" s="7" t="s">
        <v>76</v>
      </c>
      <c r="AS72" s="7" t="s">
        <v>105</v>
      </c>
      <c r="AT72" s="7">
        <v>3</v>
      </c>
      <c r="AU72" s="8">
        <v>41.8</v>
      </c>
      <c r="AV72" s="8" t="s">
        <v>107</v>
      </c>
      <c r="AW72" s="7">
        <v>5</v>
      </c>
      <c r="AX72" s="11">
        <f t="shared" si="4"/>
        <v>41412</v>
      </c>
      <c r="AY72" s="11">
        <f t="shared" si="3"/>
        <v>41562</v>
      </c>
      <c r="AZ72" s="17">
        <f t="shared" si="5"/>
        <v>211</v>
      </c>
      <c r="BA72" s="9">
        <v>41387</v>
      </c>
      <c r="BB72" s="8"/>
      <c r="BD72" s="10"/>
      <c r="BE72" s="10"/>
      <c r="BF72" s="17"/>
      <c r="BG72" s="7" t="s">
        <v>71</v>
      </c>
      <c r="BH72" s="7">
        <v>0</v>
      </c>
      <c r="BI72" s="7">
        <v>0</v>
      </c>
      <c r="BK72" s="7">
        <v>12.866666666666667</v>
      </c>
      <c r="BL72" s="7">
        <v>1</v>
      </c>
      <c r="BM72" s="9">
        <v>41773</v>
      </c>
      <c r="BN72" s="7">
        <v>8</v>
      </c>
      <c r="BO72" s="7">
        <v>0.26666666666666666</v>
      </c>
    </row>
    <row r="73" spans="1:67" s="7" customFormat="1" x14ac:dyDescent="0.2">
      <c r="A73" s="7">
        <v>5</v>
      </c>
      <c r="B73" s="7">
        <v>0</v>
      </c>
      <c r="C73" s="7">
        <v>1</v>
      </c>
      <c r="D73" s="7">
        <v>0</v>
      </c>
      <c r="E73" s="7">
        <v>40857948</v>
      </c>
      <c r="F73" s="7">
        <v>72</v>
      </c>
      <c r="G73" s="7">
        <v>64</v>
      </c>
      <c r="H73" s="7" t="s">
        <v>59</v>
      </c>
      <c r="I73" s="7">
        <v>1</v>
      </c>
      <c r="J73" s="7">
        <v>1</v>
      </c>
      <c r="N73" s="7">
        <v>2</v>
      </c>
      <c r="O73" s="8">
        <v>12.271859388000001</v>
      </c>
      <c r="P73" s="7">
        <v>2</v>
      </c>
      <c r="Q73" s="7">
        <v>0</v>
      </c>
      <c r="R73" s="7">
        <v>0</v>
      </c>
      <c r="S73" s="7">
        <v>2</v>
      </c>
      <c r="T73" s="7">
        <v>2</v>
      </c>
      <c r="U73" s="7">
        <v>1</v>
      </c>
      <c r="W73" s="9" t="s">
        <v>51</v>
      </c>
      <c r="X73" s="9" t="s">
        <v>56</v>
      </c>
      <c r="AA73" s="7" t="s">
        <v>53</v>
      </c>
      <c r="AF73" s="7">
        <v>90</v>
      </c>
      <c r="AG73" s="7">
        <v>0</v>
      </c>
      <c r="AH73" s="7">
        <v>2.5</v>
      </c>
      <c r="AI73" s="9">
        <v>41137</v>
      </c>
      <c r="AJ73" s="9"/>
      <c r="AK73" s="9"/>
      <c r="AL73" s="9"/>
      <c r="AM73" s="15">
        <v>41354</v>
      </c>
      <c r="AN73" s="15">
        <v>41354</v>
      </c>
      <c r="AO73" s="9">
        <v>40617</v>
      </c>
      <c r="AP73" s="7" t="s">
        <v>54</v>
      </c>
      <c r="AQ73" s="7">
        <v>0</v>
      </c>
      <c r="AR73" s="7" t="s">
        <v>76</v>
      </c>
      <c r="AS73" s="7" t="s">
        <v>111</v>
      </c>
      <c r="AT73" s="7">
        <v>1</v>
      </c>
      <c r="AU73" s="8">
        <v>30</v>
      </c>
      <c r="AV73" s="8" t="s">
        <v>119</v>
      </c>
      <c r="AW73" s="7">
        <v>4</v>
      </c>
      <c r="AX73" s="11">
        <f t="shared" si="4"/>
        <v>41162</v>
      </c>
      <c r="AY73" s="11">
        <f t="shared" si="3"/>
        <v>41282</v>
      </c>
      <c r="AZ73" s="17">
        <f t="shared" si="5"/>
        <v>72</v>
      </c>
      <c r="BA73" s="9">
        <v>41137</v>
      </c>
      <c r="BB73" s="8"/>
      <c r="BD73" s="10"/>
      <c r="BE73" s="10"/>
      <c r="BF73" s="17"/>
      <c r="BG73" s="7" t="s">
        <v>71</v>
      </c>
      <c r="BH73" s="7">
        <v>0</v>
      </c>
      <c r="BI73" s="7">
        <v>0</v>
      </c>
      <c r="BK73" s="7">
        <v>7.2333333333333334</v>
      </c>
      <c r="BL73" s="7">
        <v>1</v>
      </c>
      <c r="BM73" s="9">
        <v>41354</v>
      </c>
      <c r="BN73" s="7">
        <v>520</v>
      </c>
      <c r="BO73" s="7">
        <v>17.333333333333332</v>
      </c>
    </row>
    <row r="74" spans="1:67" s="7" customFormat="1" x14ac:dyDescent="0.2">
      <c r="A74" s="7">
        <v>4</v>
      </c>
      <c r="E74" s="7">
        <v>40749248</v>
      </c>
      <c r="F74" s="7">
        <v>63</v>
      </c>
      <c r="G74" s="7">
        <v>71</v>
      </c>
      <c r="H74" s="7" t="s">
        <v>50</v>
      </c>
      <c r="I74" s="7">
        <v>1</v>
      </c>
      <c r="J74" s="7">
        <v>1</v>
      </c>
      <c r="N74" s="7">
        <v>2</v>
      </c>
      <c r="O74" s="8">
        <v>7.4859105599999998</v>
      </c>
      <c r="P74" s="7">
        <v>0</v>
      </c>
      <c r="Q74" s="7">
        <v>1</v>
      </c>
      <c r="R74" s="7">
        <v>1</v>
      </c>
      <c r="S74" s="7">
        <v>2</v>
      </c>
      <c r="T74" s="7">
        <v>2</v>
      </c>
      <c r="U74" s="7">
        <v>1</v>
      </c>
      <c r="W74" s="9" t="s">
        <v>51</v>
      </c>
      <c r="X74" s="9" t="s">
        <v>135</v>
      </c>
      <c r="AA74" s="7" t="s">
        <v>53</v>
      </c>
      <c r="AF74" s="7">
        <v>80</v>
      </c>
      <c r="AG74" s="7">
        <v>0</v>
      </c>
      <c r="AH74" s="7">
        <v>2.5</v>
      </c>
      <c r="AI74" s="9">
        <v>40830</v>
      </c>
      <c r="AJ74" s="9"/>
      <c r="AK74" s="9"/>
      <c r="AL74" s="9"/>
      <c r="AM74" s="15">
        <v>41075</v>
      </c>
      <c r="AN74" s="15">
        <v>41075</v>
      </c>
      <c r="AO74" s="9">
        <v>40558</v>
      </c>
      <c r="AP74" s="7" t="s">
        <v>54</v>
      </c>
      <c r="AQ74" s="7">
        <v>0</v>
      </c>
      <c r="AR74" s="7" t="s">
        <v>76</v>
      </c>
      <c r="AS74" s="7" t="s">
        <v>77</v>
      </c>
      <c r="AT74" s="7">
        <v>2</v>
      </c>
      <c r="AU74" s="8">
        <v>50</v>
      </c>
      <c r="AV74" s="8" t="s">
        <v>93</v>
      </c>
      <c r="AW74" s="7">
        <v>2</v>
      </c>
      <c r="AX74" s="11">
        <f t="shared" si="4"/>
        <v>40855</v>
      </c>
      <c r="AY74" s="11">
        <f t="shared" si="3"/>
        <v>40915</v>
      </c>
      <c r="AZ74" s="17">
        <f t="shared" si="5"/>
        <v>160</v>
      </c>
      <c r="BA74" s="9">
        <v>40830</v>
      </c>
      <c r="BB74" s="8"/>
      <c r="BD74" s="10"/>
      <c r="BE74" s="10"/>
      <c r="BF74" s="17"/>
      <c r="BG74" s="7" t="s">
        <v>71</v>
      </c>
      <c r="BH74" s="7">
        <v>0</v>
      </c>
      <c r="BI74" s="7">
        <v>0</v>
      </c>
      <c r="BK74" s="7">
        <v>8.1666666666666661</v>
      </c>
      <c r="BL74" s="7">
        <v>1</v>
      </c>
      <c r="BM74" s="9">
        <v>41075</v>
      </c>
      <c r="BN74" s="7">
        <v>272</v>
      </c>
      <c r="BO74" s="7">
        <v>9.0666666666666664</v>
      </c>
    </row>
    <row r="75" spans="1:67" s="7" customFormat="1" x14ac:dyDescent="0.2">
      <c r="A75" s="7">
        <v>2</v>
      </c>
      <c r="B75" s="7">
        <v>0</v>
      </c>
      <c r="C75" s="7">
        <v>0</v>
      </c>
      <c r="D75" s="7">
        <v>0</v>
      </c>
      <c r="E75" s="7">
        <v>40937505</v>
      </c>
      <c r="F75" s="7">
        <v>136</v>
      </c>
      <c r="G75" s="7">
        <v>58</v>
      </c>
      <c r="H75" s="7" t="s">
        <v>50</v>
      </c>
      <c r="I75" s="7">
        <v>2</v>
      </c>
      <c r="J75" s="7">
        <v>2</v>
      </c>
      <c r="K75" s="7" t="s">
        <v>62</v>
      </c>
      <c r="L75" s="7" t="s">
        <v>63</v>
      </c>
      <c r="M75" s="7">
        <v>749</v>
      </c>
      <c r="N75" s="7">
        <v>0</v>
      </c>
      <c r="O75" s="8">
        <v>4.5280008</v>
      </c>
      <c r="P75" s="7">
        <v>0</v>
      </c>
      <c r="Q75" s="7">
        <v>0</v>
      </c>
      <c r="R75" s="7">
        <v>0</v>
      </c>
      <c r="S75" s="7">
        <v>2</v>
      </c>
      <c r="T75" s="7">
        <v>2</v>
      </c>
      <c r="U75" s="7">
        <v>1</v>
      </c>
      <c r="V75" s="7">
        <v>22.666666666666664</v>
      </c>
      <c r="W75" s="7" t="s">
        <v>51</v>
      </c>
      <c r="X75" s="7" t="s">
        <v>56</v>
      </c>
      <c r="Y75" s="7">
        <v>0</v>
      </c>
      <c r="Z75" s="7">
        <v>0</v>
      </c>
      <c r="AA75" s="7" t="s">
        <v>58</v>
      </c>
      <c r="AB75" s="7">
        <v>0</v>
      </c>
      <c r="AC75" s="7">
        <v>50</v>
      </c>
      <c r="AD75" s="7">
        <v>0</v>
      </c>
      <c r="AE75" s="7">
        <v>10</v>
      </c>
      <c r="AF75" s="7">
        <v>100</v>
      </c>
      <c r="AG75" s="7">
        <v>0</v>
      </c>
      <c r="AH75" s="7">
        <v>3</v>
      </c>
      <c r="AI75" s="9">
        <v>43314</v>
      </c>
      <c r="AJ75" s="9">
        <v>43610</v>
      </c>
      <c r="AK75" s="9"/>
      <c r="AL75" s="9"/>
      <c r="AM75" s="15">
        <v>43645</v>
      </c>
      <c r="AN75" s="15">
        <v>43645</v>
      </c>
      <c r="AO75" s="9">
        <v>43293</v>
      </c>
      <c r="AP75" s="7" t="s">
        <v>54</v>
      </c>
      <c r="AQ75" s="7">
        <v>0</v>
      </c>
      <c r="AR75" s="7" t="s">
        <v>76</v>
      </c>
      <c r="AS75" s="7" t="s">
        <v>77</v>
      </c>
      <c r="AT75" s="7">
        <v>2</v>
      </c>
      <c r="AU75" s="8">
        <v>41.8</v>
      </c>
      <c r="AV75" s="8" t="s">
        <v>91</v>
      </c>
      <c r="AW75" s="7">
        <v>4</v>
      </c>
      <c r="AX75" s="11">
        <f t="shared" si="4"/>
        <v>43339</v>
      </c>
      <c r="AY75" s="11">
        <f t="shared" si="3"/>
        <v>43459</v>
      </c>
      <c r="AZ75" s="17">
        <f t="shared" si="5"/>
        <v>186</v>
      </c>
      <c r="BA75" s="9">
        <v>43314</v>
      </c>
      <c r="BB75" s="8"/>
      <c r="BD75" s="10"/>
      <c r="BE75" s="10"/>
      <c r="BF75" s="17"/>
      <c r="BG75" s="7" t="s">
        <v>71</v>
      </c>
      <c r="BH75" s="7">
        <v>0</v>
      </c>
      <c r="BI75" s="7">
        <v>0</v>
      </c>
      <c r="BK75" s="7">
        <v>11.033333333333333</v>
      </c>
      <c r="BL75" s="7">
        <v>1</v>
      </c>
      <c r="BM75" s="9">
        <v>43645</v>
      </c>
      <c r="BN75" s="7">
        <v>21</v>
      </c>
      <c r="BO75" s="7">
        <v>0.7</v>
      </c>
    </row>
    <row r="76" spans="1:67" s="7" customFormat="1" x14ac:dyDescent="0.2">
      <c r="A76" s="7">
        <v>5</v>
      </c>
      <c r="B76" s="7">
        <v>0</v>
      </c>
      <c r="C76" s="7">
        <v>0</v>
      </c>
      <c r="D76" s="7">
        <v>0</v>
      </c>
      <c r="E76" s="7">
        <v>42214424</v>
      </c>
      <c r="F76" s="7">
        <v>140</v>
      </c>
      <c r="G76" s="7">
        <v>62</v>
      </c>
      <c r="H76" s="7" t="s">
        <v>59</v>
      </c>
      <c r="I76" s="7">
        <v>1</v>
      </c>
      <c r="J76" s="7">
        <v>1</v>
      </c>
      <c r="N76" s="7">
        <v>0</v>
      </c>
      <c r="O76" s="8">
        <v>8.6687184000000013</v>
      </c>
      <c r="P76" s="7">
        <v>1</v>
      </c>
      <c r="Q76" s="7">
        <v>2</v>
      </c>
      <c r="R76" s="7">
        <v>1</v>
      </c>
      <c r="S76" s="7">
        <v>0</v>
      </c>
      <c r="T76" s="7">
        <v>0</v>
      </c>
      <c r="U76" s="7">
        <v>0</v>
      </c>
      <c r="V76" s="7">
        <v>9.2660550458715587</v>
      </c>
      <c r="W76" s="7" t="s">
        <v>51</v>
      </c>
      <c r="X76" s="7" t="s">
        <v>56</v>
      </c>
      <c r="Y76" s="7">
        <v>0</v>
      </c>
      <c r="Z76" s="7">
        <v>0</v>
      </c>
      <c r="AA76" s="7" t="s">
        <v>53</v>
      </c>
      <c r="AB76" s="7">
        <v>0</v>
      </c>
      <c r="AC76" s="7">
        <v>20</v>
      </c>
      <c r="AD76" s="7">
        <v>0</v>
      </c>
      <c r="AE76" s="7">
        <v>20</v>
      </c>
      <c r="AF76" s="7">
        <v>90</v>
      </c>
      <c r="AG76" s="7">
        <v>0</v>
      </c>
      <c r="AH76" s="7">
        <v>3</v>
      </c>
      <c r="AI76" s="9">
        <v>43467</v>
      </c>
      <c r="AJ76" s="9"/>
      <c r="AK76" s="9"/>
      <c r="AL76" s="9"/>
      <c r="AM76" s="15">
        <v>43947</v>
      </c>
      <c r="AN76" s="15">
        <v>43947</v>
      </c>
      <c r="AO76" s="9">
        <v>43467</v>
      </c>
      <c r="AP76" s="7" t="s">
        <v>54</v>
      </c>
      <c r="AQ76" s="7">
        <v>0</v>
      </c>
      <c r="AR76" s="7" t="s">
        <v>76</v>
      </c>
      <c r="AS76" s="7" t="s">
        <v>110</v>
      </c>
      <c r="AT76" s="7">
        <v>3</v>
      </c>
      <c r="AU76" s="8">
        <v>24</v>
      </c>
      <c r="AV76" s="8" t="s">
        <v>93</v>
      </c>
      <c r="AW76" s="7">
        <v>2</v>
      </c>
      <c r="AX76" s="11">
        <f t="shared" si="4"/>
        <v>43492</v>
      </c>
      <c r="AY76" s="11">
        <f t="shared" si="3"/>
        <v>43552</v>
      </c>
      <c r="AZ76" s="17">
        <f t="shared" si="5"/>
        <v>395</v>
      </c>
      <c r="BA76" s="9">
        <v>43467</v>
      </c>
      <c r="BB76" s="8"/>
      <c r="BD76" s="10"/>
      <c r="BE76" s="10"/>
      <c r="BF76" s="17"/>
      <c r="BG76" s="7" t="s">
        <v>71</v>
      </c>
      <c r="BH76" s="7">
        <v>0</v>
      </c>
      <c r="BI76" s="7">
        <v>0</v>
      </c>
      <c r="BK76" s="7">
        <v>16</v>
      </c>
      <c r="BL76" s="7">
        <v>1</v>
      </c>
      <c r="BM76" s="9">
        <v>43947</v>
      </c>
      <c r="BN76" s="7">
        <v>0</v>
      </c>
      <c r="BO76" s="7">
        <v>0</v>
      </c>
    </row>
    <row r="77" spans="1:67" s="7" customFormat="1" x14ac:dyDescent="0.2">
      <c r="A77" s="7">
        <v>4</v>
      </c>
      <c r="B77" s="7">
        <v>0</v>
      </c>
      <c r="C77" s="7">
        <v>0</v>
      </c>
      <c r="D77" s="7">
        <v>0</v>
      </c>
      <c r="E77" s="7">
        <v>1389280</v>
      </c>
      <c r="F77" s="7">
        <v>131</v>
      </c>
      <c r="G77" s="7">
        <v>55</v>
      </c>
      <c r="H77" s="7" t="s">
        <v>50</v>
      </c>
      <c r="I77" s="7">
        <v>1</v>
      </c>
      <c r="J77" s="7">
        <v>1</v>
      </c>
      <c r="N77" s="7">
        <v>0</v>
      </c>
      <c r="O77" s="8">
        <v>21.749281000000003</v>
      </c>
      <c r="P77" s="7">
        <v>0</v>
      </c>
      <c r="Q77" s="7">
        <v>2</v>
      </c>
      <c r="R77" s="7">
        <v>1</v>
      </c>
      <c r="S77" s="7">
        <v>0</v>
      </c>
      <c r="T77" s="7">
        <v>0</v>
      </c>
      <c r="U77" s="7">
        <v>0</v>
      </c>
      <c r="V77" s="7">
        <v>3.8144796380090495</v>
      </c>
      <c r="W77" s="7" t="s">
        <v>51</v>
      </c>
      <c r="X77" s="7" t="s">
        <v>56</v>
      </c>
      <c r="Y77" s="7">
        <v>0</v>
      </c>
      <c r="Z77" s="7">
        <v>0</v>
      </c>
      <c r="AA77" s="7" t="s">
        <v>53</v>
      </c>
      <c r="AB77" s="7">
        <v>0</v>
      </c>
      <c r="AC77" s="7">
        <v>50</v>
      </c>
      <c r="AD77" s="7">
        <v>1</v>
      </c>
      <c r="AE77" s="7">
        <v>20</v>
      </c>
      <c r="AF77" s="7">
        <v>90</v>
      </c>
      <c r="AG77" s="7">
        <v>0</v>
      </c>
      <c r="AH77" s="7">
        <v>3</v>
      </c>
      <c r="AI77" s="9">
        <v>43210</v>
      </c>
      <c r="AJ77" s="9"/>
      <c r="AK77" s="9"/>
      <c r="AL77" s="9"/>
      <c r="AM77" s="15"/>
      <c r="AN77" s="15">
        <v>44484</v>
      </c>
      <c r="AO77" s="9">
        <v>43210</v>
      </c>
      <c r="AP77" s="7" t="s">
        <v>54</v>
      </c>
      <c r="AQ77" s="7">
        <v>0</v>
      </c>
      <c r="AR77" s="7" t="s">
        <v>76</v>
      </c>
      <c r="AS77" s="7" t="s">
        <v>105</v>
      </c>
      <c r="AT77" s="7">
        <v>3</v>
      </c>
      <c r="AU77" s="8">
        <v>18</v>
      </c>
      <c r="AV77" s="8" t="s">
        <v>91</v>
      </c>
      <c r="AW77" s="7">
        <v>4</v>
      </c>
      <c r="AX77" s="11">
        <f t="shared" si="4"/>
        <v>43235</v>
      </c>
      <c r="AY77" s="11">
        <f t="shared" si="3"/>
        <v>43355</v>
      </c>
      <c r="AZ77" s="17">
        <f t="shared" si="5"/>
        <v>1129</v>
      </c>
      <c r="BA77" s="9">
        <v>43210</v>
      </c>
      <c r="BB77" s="8"/>
      <c r="BD77" s="10"/>
      <c r="BE77" s="10"/>
      <c r="BF77" s="17"/>
      <c r="BG77" s="7" t="s">
        <v>71</v>
      </c>
      <c r="BH77" s="7">
        <v>0</v>
      </c>
      <c r="BI77" s="7">
        <v>0</v>
      </c>
      <c r="BK77" s="7">
        <v>42.466666666666669</v>
      </c>
      <c r="BL77" s="7">
        <v>0</v>
      </c>
      <c r="BM77" s="9"/>
      <c r="BN77" s="7">
        <v>0</v>
      </c>
      <c r="BO77" s="7">
        <v>0</v>
      </c>
    </row>
    <row r="78" spans="1:67" s="7" customFormat="1" x14ac:dyDescent="0.2">
      <c r="A78" s="7">
        <v>1</v>
      </c>
      <c r="B78" s="7">
        <v>0</v>
      </c>
      <c r="C78" s="7">
        <v>0</v>
      </c>
      <c r="D78" s="7">
        <v>1</v>
      </c>
      <c r="E78" s="7">
        <v>41456624</v>
      </c>
      <c r="F78" s="7">
        <v>92</v>
      </c>
      <c r="G78" s="7">
        <v>69</v>
      </c>
      <c r="H78" s="7" t="s">
        <v>50</v>
      </c>
      <c r="I78" s="7">
        <v>1</v>
      </c>
      <c r="J78" s="7">
        <v>1</v>
      </c>
      <c r="N78" s="7">
        <v>0</v>
      </c>
      <c r="O78" s="8">
        <v>1.5393066749999997</v>
      </c>
      <c r="P78" s="7">
        <v>0</v>
      </c>
      <c r="Q78" s="7">
        <v>0</v>
      </c>
      <c r="R78" s="7">
        <v>0</v>
      </c>
      <c r="S78" s="7" t="s">
        <v>65</v>
      </c>
      <c r="T78" s="7">
        <v>2</v>
      </c>
      <c r="U78" s="7">
        <v>1</v>
      </c>
      <c r="V78" s="7">
        <v>10.953488372093023</v>
      </c>
      <c r="W78" s="7" t="s">
        <v>51</v>
      </c>
      <c r="X78" s="7" t="s">
        <v>56</v>
      </c>
      <c r="Y78" s="7">
        <v>0</v>
      </c>
      <c r="Z78" s="7">
        <v>0</v>
      </c>
      <c r="AA78" s="7" t="s">
        <v>53</v>
      </c>
      <c r="AC78" s="7">
        <v>10</v>
      </c>
      <c r="AE78" s="7">
        <v>20</v>
      </c>
      <c r="AF78" s="7">
        <v>90</v>
      </c>
      <c r="AG78" s="7">
        <v>0</v>
      </c>
      <c r="AH78" s="7">
        <v>3</v>
      </c>
      <c r="AI78" s="9">
        <v>41704</v>
      </c>
      <c r="AJ78" s="9"/>
      <c r="AK78" s="9"/>
      <c r="AL78" s="9"/>
      <c r="AM78" s="15">
        <v>42229</v>
      </c>
      <c r="AN78" s="15">
        <v>42229</v>
      </c>
      <c r="AO78" s="9">
        <v>41684</v>
      </c>
      <c r="AP78" s="7" t="s">
        <v>54</v>
      </c>
      <c r="AQ78" s="7">
        <v>0</v>
      </c>
      <c r="AR78" s="7" t="s">
        <v>76</v>
      </c>
      <c r="AS78" s="7" t="s">
        <v>111</v>
      </c>
      <c r="AT78" s="7">
        <v>1</v>
      </c>
      <c r="AU78" s="8">
        <v>30</v>
      </c>
      <c r="AV78" s="8" t="s">
        <v>116</v>
      </c>
      <c r="AW78" s="7">
        <v>4</v>
      </c>
      <c r="AX78" s="11">
        <f t="shared" si="4"/>
        <v>41729</v>
      </c>
      <c r="AY78" s="11">
        <f t="shared" si="3"/>
        <v>41849</v>
      </c>
      <c r="AZ78" s="17">
        <f t="shared" si="5"/>
        <v>380</v>
      </c>
      <c r="BA78" s="9">
        <v>41704</v>
      </c>
      <c r="BB78" s="8"/>
      <c r="BD78" s="10"/>
      <c r="BE78" s="10"/>
      <c r="BF78" s="17"/>
      <c r="BG78" s="7" t="s">
        <v>71</v>
      </c>
      <c r="BH78" s="7">
        <v>0</v>
      </c>
      <c r="BI78" s="7">
        <v>0</v>
      </c>
      <c r="BK78" s="7">
        <v>17.5</v>
      </c>
      <c r="BL78" s="7">
        <v>1</v>
      </c>
      <c r="BM78" s="9">
        <v>42229</v>
      </c>
      <c r="BN78" s="7">
        <v>20</v>
      </c>
      <c r="BO78" s="7">
        <v>0.66666666666666663</v>
      </c>
    </row>
    <row r="79" spans="1:67" s="7" customFormat="1" x14ac:dyDescent="0.2">
      <c r="A79" s="7">
        <v>5</v>
      </c>
      <c r="B79" s="7">
        <v>0</v>
      </c>
      <c r="C79" s="7">
        <v>0</v>
      </c>
      <c r="D79" s="7">
        <v>0</v>
      </c>
      <c r="E79" s="7">
        <v>42037393</v>
      </c>
      <c r="F79" s="7">
        <v>125</v>
      </c>
      <c r="G79" s="7">
        <v>62</v>
      </c>
      <c r="H79" s="7" t="s">
        <v>59</v>
      </c>
      <c r="I79" s="7">
        <v>1</v>
      </c>
      <c r="J79" s="7">
        <v>1</v>
      </c>
      <c r="N79" s="7">
        <v>1</v>
      </c>
      <c r="O79" s="8">
        <v>5.2194675000000004</v>
      </c>
      <c r="P79" s="7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2.5894736842105264</v>
      </c>
      <c r="W79" s="7" t="s">
        <v>51</v>
      </c>
      <c r="X79" s="7" t="s">
        <v>56</v>
      </c>
      <c r="Y79" s="7">
        <v>0</v>
      </c>
      <c r="Z79" s="7">
        <v>0</v>
      </c>
      <c r="AA79" s="7" t="s">
        <v>53</v>
      </c>
      <c r="AB79" s="7">
        <v>0</v>
      </c>
      <c r="AC79" s="7">
        <v>20</v>
      </c>
      <c r="AD79" s="7">
        <v>5</v>
      </c>
      <c r="AE79" s="7">
        <v>30</v>
      </c>
      <c r="AF79" s="7">
        <v>100</v>
      </c>
      <c r="AG79" s="7">
        <v>0</v>
      </c>
      <c r="AH79" s="7">
        <v>3</v>
      </c>
      <c r="AI79" s="9">
        <v>43053</v>
      </c>
      <c r="AJ79" s="9"/>
      <c r="AK79" s="9"/>
      <c r="AL79" s="9"/>
      <c r="AM79" s="15">
        <v>43771</v>
      </c>
      <c r="AN79" s="15">
        <v>43771</v>
      </c>
      <c r="AO79" s="9">
        <v>43053</v>
      </c>
      <c r="AP79" s="7" t="s">
        <v>54</v>
      </c>
      <c r="AQ79" s="7">
        <v>0</v>
      </c>
      <c r="AR79" s="7" t="s">
        <v>76</v>
      </c>
      <c r="AS79" s="7" t="s">
        <v>105</v>
      </c>
      <c r="AT79" s="7">
        <v>3</v>
      </c>
      <c r="AU79" s="8">
        <v>30</v>
      </c>
      <c r="AV79" s="8" t="s">
        <v>106</v>
      </c>
      <c r="AW79" s="7">
        <v>2</v>
      </c>
      <c r="AX79" s="11">
        <f t="shared" si="4"/>
        <v>43078</v>
      </c>
      <c r="AY79" s="11">
        <f t="shared" si="3"/>
        <v>43138</v>
      </c>
      <c r="AZ79" s="17">
        <f t="shared" si="5"/>
        <v>633</v>
      </c>
      <c r="BA79" s="9">
        <v>43053</v>
      </c>
      <c r="BB79" s="8"/>
      <c r="BD79" s="10"/>
      <c r="BE79" s="10"/>
      <c r="BF79" s="17"/>
      <c r="BG79" s="7" t="s">
        <v>71</v>
      </c>
      <c r="BH79" s="7">
        <v>0</v>
      </c>
      <c r="BI79" s="7">
        <v>0</v>
      </c>
      <c r="BK79" s="7">
        <v>23.933333333333334</v>
      </c>
      <c r="BL79" s="7">
        <v>1</v>
      </c>
      <c r="BM79" s="9">
        <v>43771</v>
      </c>
      <c r="BN79" s="7">
        <v>0</v>
      </c>
      <c r="BO79" s="7">
        <v>0</v>
      </c>
    </row>
    <row r="80" spans="1:67" s="7" customFormat="1" x14ac:dyDescent="0.2">
      <c r="A80" s="7">
        <v>2</v>
      </c>
      <c r="B80" s="7">
        <v>0</v>
      </c>
      <c r="C80" s="7">
        <v>0</v>
      </c>
      <c r="D80" s="7">
        <v>0</v>
      </c>
      <c r="E80" s="7">
        <v>42131934</v>
      </c>
      <c r="F80" s="7">
        <v>133</v>
      </c>
      <c r="G80" s="7">
        <v>62</v>
      </c>
      <c r="H80" s="7" t="s">
        <v>59</v>
      </c>
      <c r="I80" s="7">
        <v>1</v>
      </c>
      <c r="J80" s="7">
        <v>1</v>
      </c>
      <c r="N80" s="7">
        <v>0</v>
      </c>
      <c r="O80" s="8">
        <v>2.8471248289999997</v>
      </c>
      <c r="P80" s="7">
        <v>0</v>
      </c>
      <c r="Q80" s="7">
        <v>2</v>
      </c>
      <c r="R80" s="7">
        <v>1</v>
      </c>
      <c r="S80" s="7">
        <v>0</v>
      </c>
      <c r="T80" s="7">
        <v>0</v>
      </c>
      <c r="U80" s="7">
        <v>0</v>
      </c>
      <c r="V80" s="7">
        <v>2.4837398373983741</v>
      </c>
      <c r="W80" s="7" t="s">
        <v>51</v>
      </c>
      <c r="X80" s="7" t="s">
        <v>56</v>
      </c>
      <c r="Y80" s="7">
        <v>0</v>
      </c>
      <c r="Z80" s="7">
        <v>0</v>
      </c>
      <c r="AA80" s="7" t="s">
        <v>53</v>
      </c>
      <c r="AC80" s="7">
        <v>20</v>
      </c>
      <c r="AD80" s="7">
        <v>90</v>
      </c>
      <c r="AE80" s="7">
        <v>35</v>
      </c>
      <c r="AF80" s="7">
        <v>100</v>
      </c>
      <c r="AG80" s="7">
        <v>0</v>
      </c>
      <c r="AH80" s="7">
        <v>3</v>
      </c>
      <c r="AI80" s="9">
        <v>43266</v>
      </c>
      <c r="AJ80" s="9"/>
      <c r="AK80" s="9"/>
      <c r="AL80" s="9"/>
      <c r="AM80" s="15"/>
      <c r="AN80" s="15">
        <v>44484</v>
      </c>
      <c r="AO80" s="9">
        <v>43266</v>
      </c>
      <c r="AP80" s="7" t="s">
        <v>54</v>
      </c>
      <c r="AQ80" s="7">
        <v>0</v>
      </c>
      <c r="AR80" s="7" t="s">
        <v>76</v>
      </c>
      <c r="AS80" s="7" t="s">
        <v>77</v>
      </c>
      <c r="AT80" s="7">
        <v>2</v>
      </c>
      <c r="AU80" s="8">
        <v>41.8</v>
      </c>
      <c r="AV80" s="8" t="s">
        <v>91</v>
      </c>
      <c r="AW80" s="7">
        <v>4</v>
      </c>
      <c r="AX80" s="11">
        <f t="shared" si="4"/>
        <v>43291</v>
      </c>
      <c r="AY80" s="11">
        <f t="shared" si="3"/>
        <v>43411</v>
      </c>
      <c r="AZ80" s="17">
        <f t="shared" si="5"/>
        <v>1073</v>
      </c>
      <c r="BA80" s="9">
        <v>43266</v>
      </c>
      <c r="BB80" s="8"/>
      <c r="BD80" s="10"/>
      <c r="BE80" s="10"/>
      <c r="BF80" s="17"/>
      <c r="BG80" s="7" t="s">
        <v>71</v>
      </c>
      <c r="BH80" s="7">
        <v>0</v>
      </c>
      <c r="BI80" s="7">
        <v>0</v>
      </c>
      <c r="BK80" s="7">
        <v>40.6</v>
      </c>
      <c r="BL80" s="7">
        <v>0</v>
      </c>
      <c r="BM80" s="9"/>
      <c r="BN80" s="7">
        <v>0</v>
      </c>
      <c r="BO80" s="7">
        <v>0</v>
      </c>
    </row>
    <row r="81" spans="1:67" s="7" customFormat="1" x14ac:dyDescent="0.2">
      <c r="A81" s="7">
        <v>2</v>
      </c>
      <c r="B81" s="7">
        <v>1</v>
      </c>
      <c r="C81" s="7">
        <v>1</v>
      </c>
      <c r="D81" s="7">
        <v>0</v>
      </c>
      <c r="E81" s="7">
        <v>42003557</v>
      </c>
      <c r="F81" s="7">
        <v>121</v>
      </c>
      <c r="G81" s="7">
        <v>53</v>
      </c>
      <c r="H81" s="7" t="s">
        <v>59</v>
      </c>
      <c r="I81" s="7">
        <v>1</v>
      </c>
      <c r="J81" s="7">
        <v>1</v>
      </c>
      <c r="N81" s="7">
        <v>0</v>
      </c>
      <c r="O81" s="8">
        <v>54.028975000000003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27.021978021978022</v>
      </c>
      <c r="W81" s="7" t="s">
        <v>51</v>
      </c>
      <c r="X81" s="7" t="s">
        <v>56</v>
      </c>
      <c r="Y81" s="7">
        <v>0</v>
      </c>
      <c r="Z81" s="7">
        <v>0</v>
      </c>
      <c r="AA81" s="7" t="s">
        <v>58</v>
      </c>
      <c r="AB81" s="7">
        <v>0</v>
      </c>
      <c r="AC81" s="7">
        <v>40</v>
      </c>
      <c r="AD81" s="7">
        <v>5</v>
      </c>
      <c r="AE81" s="7">
        <v>50</v>
      </c>
      <c r="AF81" s="7">
        <v>90</v>
      </c>
      <c r="AG81" s="7">
        <v>0</v>
      </c>
      <c r="AH81" s="7">
        <v>3</v>
      </c>
      <c r="AI81" s="9">
        <v>42966</v>
      </c>
      <c r="AJ81" s="9"/>
      <c r="AK81" s="9"/>
      <c r="AL81" s="9"/>
      <c r="AM81" s="15"/>
      <c r="AN81" s="15">
        <v>43222</v>
      </c>
      <c r="AO81" s="9">
        <v>42966</v>
      </c>
      <c r="AP81" s="7" t="s">
        <v>54</v>
      </c>
      <c r="AQ81" s="7">
        <v>0</v>
      </c>
      <c r="AR81" s="7" t="s">
        <v>76</v>
      </c>
      <c r="AS81" s="7" t="s">
        <v>77</v>
      </c>
      <c r="AT81" s="7">
        <v>2</v>
      </c>
      <c r="AU81" s="8">
        <v>41.8</v>
      </c>
      <c r="AV81" s="8" t="s">
        <v>78</v>
      </c>
      <c r="AW81" s="7">
        <v>4</v>
      </c>
      <c r="AX81" s="11">
        <f t="shared" si="4"/>
        <v>42991</v>
      </c>
      <c r="AY81" s="11">
        <f t="shared" si="3"/>
        <v>43111</v>
      </c>
      <c r="AZ81" s="17">
        <f t="shared" si="5"/>
        <v>111</v>
      </c>
      <c r="BA81" s="9">
        <v>42966</v>
      </c>
      <c r="BB81" s="8"/>
      <c r="BD81" s="10"/>
      <c r="BE81" s="10"/>
      <c r="BF81" s="17"/>
      <c r="BG81" s="7" t="s">
        <v>71</v>
      </c>
      <c r="BH81" s="7">
        <v>0</v>
      </c>
      <c r="BI81" s="7">
        <v>0</v>
      </c>
      <c r="BK81" s="7">
        <v>8.5333333333333332</v>
      </c>
      <c r="BL81" s="7">
        <v>0</v>
      </c>
      <c r="BM81" s="9"/>
      <c r="BN81" s="7">
        <v>0</v>
      </c>
      <c r="BO81" s="7">
        <v>0</v>
      </c>
    </row>
    <row r="82" spans="1:67" s="7" customFormat="1" x14ac:dyDescent="0.2">
      <c r="A82" s="7">
        <v>1</v>
      </c>
      <c r="B82" s="7">
        <v>0</v>
      </c>
      <c r="C82" s="7">
        <v>0</v>
      </c>
      <c r="D82" s="7">
        <v>0</v>
      </c>
      <c r="E82" s="7">
        <v>48342822</v>
      </c>
      <c r="F82" s="7">
        <v>114</v>
      </c>
      <c r="G82" s="7">
        <v>63</v>
      </c>
      <c r="H82" s="7" t="s">
        <v>50</v>
      </c>
      <c r="I82" s="7">
        <v>1</v>
      </c>
      <c r="J82" s="7">
        <v>1</v>
      </c>
      <c r="N82" s="7">
        <v>1</v>
      </c>
      <c r="O82" s="8">
        <v>2.4826774500000002</v>
      </c>
      <c r="P82" s="7">
        <v>2</v>
      </c>
      <c r="Q82" s="7">
        <v>1</v>
      </c>
      <c r="R82" s="7">
        <v>1</v>
      </c>
      <c r="S82" s="7">
        <v>0</v>
      </c>
      <c r="T82" s="7">
        <v>0</v>
      </c>
      <c r="U82" s="7">
        <v>0</v>
      </c>
      <c r="W82" s="7" t="s">
        <v>51</v>
      </c>
      <c r="X82" s="7" t="s">
        <v>56</v>
      </c>
      <c r="Y82" s="7">
        <v>0</v>
      </c>
      <c r="Z82" s="7">
        <v>0</v>
      </c>
      <c r="AA82" s="7" t="s">
        <v>53</v>
      </c>
      <c r="AB82" s="7">
        <v>1</v>
      </c>
      <c r="AC82" s="7">
        <v>10</v>
      </c>
      <c r="AF82" s="7">
        <v>90</v>
      </c>
      <c r="AG82" s="7">
        <v>0</v>
      </c>
      <c r="AH82" s="7">
        <v>3</v>
      </c>
      <c r="AI82" s="9">
        <v>42565</v>
      </c>
      <c r="AJ82" s="9"/>
      <c r="AK82" s="9"/>
      <c r="AL82" s="9"/>
      <c r="AM82" s="15">
        <v>44179</v>
      </c>
      <c r="AN82" s="15">
        <v>44179</v>
      </c>
      <c r="AO82" s="9">
        <v>41289</v>
      </c>
      <c r="AP82" s="7" t="s">
        <v>61</v>
      </c>
      <c r="AQ82" s="7">
        <v>1</v>
      </c>
      <c r="AR82" s="7" t="s">
        <v>76</v>
      </c>
      <c r="AS82" s="7" t="s">
        <v>77</v>
      </c>
      <c r="AT82" s="7">
        <v>2</v>
      </c>
      <c r="AU82" s="8">
        <v>48</v>
      </c>
      <c r="AV82" s="8" t="s">
        <v>78</v>
      </c>
      <c r="AW82" s="7">
        <v>8</v>
      </c>
      <c r="AX82" s="11">
        <f t="shared" si="4"/>
        <v>42590</v>
      </c>
      <c r="AY82" s="11">
        <f t="shared" si="3"/>
        <v>42830</v>
      </c>
      <c r="AZ82" s="17">
        <f t="shared" si="5"/>
        <v>1349</v>
      </c>
      <c r="BA82" s="9">
        <v>42565</v>
      </c>
      <c r="BB82" s="8"/>
      <c r="BD82" s="10"/>
      <c r="BE82" s="10"/>
      <c r="BF82" s="17"/>
      <c r="BG82" s="7" t="s">
        <v>71</v>
      </c>
      <c r="BH82" s="7">
        <v>0</v>
      </c>
      <c r="BI82" s="7">
        <v>0</v>
      </c>
      <c r="BK82" s="7">
        <v>53.8</v>
      </c>
      <c r="BL82" s="7">
        <v>1</v>
      </c>
      <c r="BM82" s="9">
        <v>44179</v>
      </c>
      <c r="BN82" s="7">
        <v>1276</v>
      </c>
      <c r="BO82" s="7">
        <v>42.533333333333331</v>
      </c>
    </row>
    <row r="83" spans="1:67" s="7" customFormat="1" x14ac:dyDescent="0.2">
      <c r="A83" s="7">
        <v>1</v>
      </c>
      <c r="B83" s="7">
        <v>0</v>
      </c>
      <c r="C83" s="7">
        <v>0</v>
      </c>
      <c r="D83" s="7">
        <v>0</v>
      </c>
      <c r="E83" s="7">
        <v>41012172</v>
      </c>
      <c r="F83" s="7">
        <v>132</v>
      </c>
      <c r="G83" s="7">
        <v>61</v>
      </c>
      <c r="H83" s="7" t="s">
        <v>50</v>
      </c>
      <c r="I83" s="7">
        <v>1</v>
      </c>
      <c r="J83" s="7">
        <v>1</v>
      </c>
      <c r="N83" s="7">
        <v>0</v>
      </c>
      <c r="O83" s="8">
        <v>11.804485747500001</v>
      </c>
      <c r="P83" s="7">
        <v>0</v>
      </c>
      <c r="Q83" s="7">
        <v>1</v>
      </c>
      <c r="R83" s="7">
        <v>1</v>
      </c>
      <c r="S83" s="7">
        <v>2</v>
      </c>
      <c r="T83" s="7">
        <v>2</v>
      </c>
      <c r="U83" s="7">
        <v>1</v>
      </c>
      <c r="V83" s="7">
        <v>15.235294117647058</v>
      </c>
      <c r="W83" s="7" t="s">
        <v>51</v>
      </c>
      <c r="X83" s="7" t="s">
        <v>57</v>
      </c>
      <c r="AC83" s="7">
        <v>15</v>
      </c>
      <c r="AF83" s="7">
        <v>90</v>
      </c>
      <c r="AG83" s="7">
        <v>0</v>
      </c>
      <c r="AH83" s="7">
        <v>3</v>
      </c>
      <c r="AI83" s="9">
        <v>43217</v>
      </c>
      <c r="AJ83" s="9"/>
      <c r="AK83" s="9"/>
      <c r="AL83" s="9"/>
      <c r="AM83" s="15">
        <v>43528</v>
      </c>
      <c r="AN83" s="15">
        <v>43528</v>
      </c>
      <c r="AO83" s="9">
        <v>42474</v>
      </c>
      <c r="AP83" s="7" t="s">
        <v>64</v>
      </c>
      <c r="AQ83" s="7">
        <v>1</v>
      </c>
      <c r="AR83" s="7" t="s">
        <v>76</v>
      </c>
      <c r="AS83" s="7" t="s">
        <v>77</v>
      </c>
      <c r="AT83" s="7">
        <v>2</v>
      </c>
      <c r="AU83" s="8">
        <v>15</v>
      </c>
      <c r="AV83" s="8" t="s">
        <v>78</v>
      </c>
      <c r="AW83" s="7">
        <v>2</v>
      </c>
      <c r="AX83" s="11">
        <f t="shared" si="4"/>
        <v>43242</v>
      </c>
      <c r="AY83" s="11">
        <f t="shared" si="3"/>
        <v>43302</v>
      </c>
      <c r="AZ83" s="17">
        <f t="shared" si="5"/>
        <v>226</v>
      </c>
      <c r="BA83" s="9">
        <v>43217</v>
      </c>
      <c r="BB83" s="8"/>
      <c r="BD83" s="10"/>
      <c r="BE83" s="10"/>
      <c r="BF83" s="17"/>
      <c r="BG83" s="7" t="s">
        <v>71</v>
      </c>
      <c r="BH83" s="7">
        <v>0</v>
      </c>
      <c r="BI83" s="7">
        <v>0</v>
      </c>
      <c r="BK83" s="7">
        <v>10.366666666666667</v>
      </c>
      <c r="BL83" s="7">
        <v>1</v>
      </c>
      <c r="BM83" s="9">
        <v>43528</v>
      </c>
      <c r="BN83" s="7">
        <v>743</v>
      </c>
      <c r="BO83" s="7">
        <v>24.766666666666666</v>
      </c>
    </row>
    <row r="84" spans="1:67" s="7" customFormat="1" x14ac:dyDescent="0.2">
      <c r="A84" s="7">
        <v>4</v>
      </c>
      <c r="B84" s="7">
        <v>0</v>
      </c>
      <c r="C84" s="7">
        <v>1</v>
      </c>
      <c r="D84" s="7">
        <v>0</v>
      </c>
      <c r="E84" s="7">
        <v>40290710</v>
      </c>
      <c r="F84" s="7">
        <v>119</v>
      </c>
      <c r="G84" s="7">
        <v>46</v>
      </c>
      <c r="H84" s="7" t="s">
        <v>59</v>
      </c>
      <c r="I84" s="7">
        <v>1</v>
      </c>
      <c r="J84" s="7">
        <v>1</v>
      </c>
      <c r="N84" s="7">
        <v>1</v>
      </c>
      <c r="O84" s="8">
        <v>25.010480000000005</v>
      </c>
      <c r="P84" s="7">
        <v>0</v>
      </c>
      <c r="Q84" s="7">
        <v>2</v>
      </c>
      <c r="R84" s="7">
        <v>1</v>
      </c>
      <c r="S84" s="7">
        <v>0</v>
      </c>
      <c r="T84" s="7">
        <v>0</v>
      </c>
      <c r="U84" s="7">
        <v>0</v>
      </c>
      <c r="V84" s="7">
        <v>13.316176470588234</v>
      </c>
      <c r="W84" s="7" t="s">
        <v>51</v>
      </c>
      <c r="X84" s="7" t="s">
        <v>56</v>
      </c>
      <c r="Y84" s="7">
        <v>0</v>
      </c>
      <c r="Z84" s="7">
        <v>0</v>
      </c>
      <c r="AA84" s="7" t="s">
        <v>58</v>
      </c>
      <c r="AB84" s="7">
        <v>10</v>
      </c>
      <c r="AC84" s="7">
        <v>20</v>
      </c>
      <c r="AF84" s="7">
        <v>90</v>
      </c>
      <c r="AG84" s="7">
        <v>0</v>
      </c>
      <c r="AH84" s="7">
        <v>3</v>
      </c>
      <c r="AI84" s="9">
        <v>42822</v>
      </c>
      <c r="AJ84" s="9"/>
      <c r="AK84" s="9"/>
      <c r="AL84" s="9"/>
      <c r="AM84" s="15"/>
      <c r="AN84" s="15">
        <v>44484</v>
      </c>
      <c r="AO84" s="9">
        <v>42822</v>
      </c>
      <c r="AP84" s="7" t="s">
        <v>54</v>
      </c>
      <c r="AQ84" s="7">
        <v>0</v>
      </c>
      <c r="AR84" s="7" t="s">
        <v>76</v>
      </c>
      <c r="AS84" s="7" t="s">
        <v>105</v>
      </c>
      <c r="AT84" s="7">
        <v>3</v>
      </c>
      <c r="AU84" s="8">
        <v>49.4</v>
      </c>
      <c r="AV84" s="8" t="s">
        <v>106</v>
      </c>
      <c r="AW84" s="7">
        <v>4</v>
      </c>
      <c r="AX84" s="11">
        <f t="shared" si="4"/>
        <v>42847</v>
      </c>
      <c r="AY84" s="11">
        <f t="shared" si="3"/>
        <v>42967</v>
      </c>
      <c r="AZ84" s="17">
        <f t="shared" si="5"/>
        <v>1517</v>
      </c>
      <c r="BA84" s="9">
        <v>42822</v>
      </c>
      <c r="BB84" s="8"/>
      <c r="BD84" s="10"/>
      <c r="BE84" s="10"/>
      <c r="BF84" s="17"/>
      <c r="BG84" s="7" t="s">
        <v>71</v>
      </c>
      <c r="BH84" s="7">
        <v>0</v>
      </c>
      <c r="BI84" s="7">
        <v>0</v>
      </c>
      <c r="BK84" s="7">
        <v>55.4</v>
      </c>
      <c r="BL84" s="7">
        <v>0</v>
      </c>
      <c r="BM84" s="9"/>
      <c r="BN84" s="7">
        <v>0</v>
      </c>
      <c r="BO84" s="7">
        <v>0</v>
      </c>
    </row>
    <row r="85" spans="1:67" s="7" customFormat="1" x14ac:dyDescent="0.2">
      <c r="A85" s="7">
        <v>2</v>
      </c>
      <c r="B85" s="7">
        <v>0</v>
      </c>
      <c r="C85" s="7">
        <v>0</v>
      </c>
      <c r="D85" s="7">
        <v>0</v>
      </c>
      <c r="E85" s="7">
        <v>41568931</v>
      </c>
      <c r="F85" s="7">
        <v>97</v>
      </c>
      <c r="G85" s="7">
        <v>44</v>
      </c>
      <c r="H85" s="7" t="s">
        <v>59</v>
      </c>
      <c r="I85" s="7">
        <v>1</v>
      </c>
      <c r="J85" s="7">
        <v>1</v>
      </c>
      <c r="N85" s="7">
        <v>0</v>
      </c>
      <c r="O85" s="8">
        <v>22.330000000000002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5.9225806451612897</v>
      </c>
      <c r="W85" s="7" t="s">
        <v>51</v>
      </c>
      <c r="X85" s="7" t="s">
        <v>56</v>
      </c>
      <c r="Y85" s="7">
        <v>0</v>
      </c>
      <c r="Z85" s="7">
        <v>0</v>
      </c>
      <c r="AA85" s="7" t="s">
        <v>53</v>
      </c>
      <c r="AC85" s="7">
        <v>20</v>
      </c>
      <c r="AF85" s="7">
        <v>90</v>
      </c>
      <c r="AG85" s="7">
        <v>0</v>
      </c>
      <c r="AH85" s="7">
        <v>3</v>
      </c>
      <c r="AI85" s="9">
        <v>41960</v>
      </c>
      <c r="AJ85" s="9"/>
      <c r="AK85" s="9"/>
      <c r="AL85" s="9"/>
      <c r="AM85" s="15"/>
      <c r="AN85" s="15">
        <v>44150</v>
      </c>
      <c r="AO85" s="9">
        <v>41960</v>
      </c>
      <c r="AP85" s="7" t="s">
        <v>54</v>
      </c>
      <c r="AQ85" s="7">
        <v>0</v>
      </c>
      <c r="AR85" s="7" t="s">
        <v>76</v>
      </c>
      <c r="AS85" s="7" t="s">
        <v>111</v>
      </c>
      <c r="AT85" s="7">
        <v>1</v>
      </c>
      <c r="AU85" s="8">
        <v>30</v>
      </c>
      <c r="AV85" s="8" t="s">
        <v>107</v>
      </c>
      <c r="AW85" s="7">
        <v>3</v>
      </c>
      <c r="AX85" s="11">
        <f t="shared" si="4"/>
        <v>41985</v>
      </c>
      <c r="AY85" s="11">
        <f t="shared" si="3"/>
        <v>42075</v>
      </c>
      <c r="AZ85" s="17">
        <f t="shared" si="5"/>
        <v>2075</v>
      </c>
      <c r="BA85" s="9">
        <v>41960</v>
      </c>
      <c r="BB85" s="8"/>
      <c r="BD85" s="10"/>
      <c r="BE85" s="10"/>
      <c r="BF85" s="17"/>
      <c r="BG85" s="7" t="s">
        <v>71</v>
      </c>
      <c r="BH85" s="7">
        <v>0</v>
      </c>
      <c r="BI85" s="7">
        <v>0</v>
      </c>
      <c r="BK85" s="7">
        <v>73</v>
      </c>
      <c r="BL85" s="7">
        <v>0</v>
      </c>
      <c r="BM85" s="9"/>
      <c r="BN85" s="7">
        <v>0</v>
      </c>
      <c r="BO85" s="7">
        <v>0</v>
      </c>
    </row>
    <row r="86" spans="1:67" s="7" customFormat="1" x14ac:dyDescent="0.2">
      <c r="A86" s="7">
        <v>1</v>
      </c>
      <c r="B86" s="7">
        <v>0</v>
      </c>
      <c r="C86" s="7">
        <v>0</v>
      </c>
      <c r="D86" s="7">
        <v>0</v>
      </c>
      <c r="E86" s="7">
        <v>41087452</v>
      </c>
      <c r="F86" s="7">
        <v>60</v>
      </c>
      <c r="G86" s="7">
        <v>59</v>
      </c>
      <c r="H86" s="7" t="s">
        <v>50</v>
      </c>
      <c r="I86" s="7">
        <v>1</v>
      </c>
      <c r="J86" s="7">
        <v>1</v>
      </c>
      <c r="N86" s="7">
        <v>2</v>
      </c>
      <c r="O86" s="8">
        <v>2.5062421875000003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2.4519230769230766</v>
      </c>
      <c r="W86" s="9" t="s">
        <v>51</v>
      </c>
      <c r="X86" s="9" t="s">
        <v>56</v>
      </c>
      <c r="AA86" s="7" t="s">
        <v>58</v>
      </c>
      <c r="AC86" s="7">
        <v>20</v>
      </c>
      <c r="AF86" s="7">
        <v>100</v>
      </c>
      <c r="AG86" s="7">
        <v>0</v>
      </c>
      <c r="AH86" s="7">
        <v>3</v>
      </c>
      <c r="AI86" s="9">
        <v>40773</v>
      </c>
      <c r="AJ86" s="9"/>
      <c r="AK86" s="9"/>
      <c r="AL86" s="9"/>
      <c r="AM86" s="15">
        <v>40918</v>
      </c>
      <c r="AN86" s="15">
        <v>40918</v>
      </c>
      <c r="AO86" s="9">
        <v>40770</v>
      </c>
      <c r="AP86" s="7" t="s">
        <v>54</v>
      </c>
      <c r="AQ86" s="7">
        <v>0</v>
      </c>
      <c r="AR86" s="7" t="s">
        <v>76</v>
      </c>
      <c r="AS86" s="7" t="s">
        <v>111</v>
      </c>
      <c r="AT86" s="7">
        <v>1</v>
      </c>
      <c r="AU86" s="8">
        <v>30.8</v>
      </c>
      <c r="AV86" s="8" t="s">
        <v>83</v>
      </c>
      <c r="AW86" s="7">
        <v>4</v>
      </c>
      <c r="AX86" s="11">
        <f t="shared" si="4"/>
        <v>40798</v>
      </c>
      <c r="AY86" s="11">
        <f t="shared" si="3"/>
        <v>40918</v>
      </c>
      <c r="AZ86" s="17">
        <f t="shared" si="5"/>
        <v>0</v>
      </c>
      <c r="BA86" s="9">
        <v>40773</v>
      </c>
      <c r="BB86" s="8"/>
      <c r="BD86" s="10"/>
      <c r="BE86" s="10"/>
      <c r="BF86" s="17"/>
      <c r="BG86" s="7" t="s">
        <v>71</v>
      </c>
      <c r="BH86" s="7">
        <v>0</v>
      </c>
      <c r="BI86" s="7">
        <v>0</v>
      </c>
      <c r="BK86" s="7">
        <v>4.833333333333333</v>
      </c>
      <c r="BL86" s="7">
        <v>1</v>
      </c>
      <c r="BM86" s="9">
        <v>40918</v>
      </c>
      <c r="BN86" s="7">
        <v>3</v>
      </c>
      <c r="BO86" s="7">
        <v>0.1</v>
      </c>
    </row>
    <row r="87" spans="1:67" s="7" customFormat="1" x14ac:dyDescent="0.2">
      <c r="A87" s="7">
        <v>1</v>
      </c>
      <c r="B87" s="7">
        <v>0</v>
      </c>
      <c r="C87" s="7">
        <v>0</v>
      </c>
      <c r="D87" s="7">
        <v>0</v>
      </c>
      <c r="E87" s="7">
        <v>41694694</v>
      </c>
      <c r="F87" s="7">
        <v>104</v>
      </c>
      <c r="G87" s="7">
        <v>72</v>
      </c>
      <c r="H87" s="7" t="s">
        <v>59</v>
      </c>
      <c r="I87" s="7">
        <v>1</v>
      </c>
      <c r="J87" s="7">
        <v>1</v>
      </c>
      <c r="N87" s="7">
        <v>2</v>
      </c>
      <c r="O87" s="8">
        <v>1.6310340000000001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W87" s="7" t="s">
        <v>51</v>
      </c>
      <c r="X87" s="7" t="s">
        <v>56</v>
      </c>
      <c r="Y87" s="7">
        <v>0</v>
      </c>
      <c r="Z87" s="7">
        <v>1</v>
      </c>
      <c r="AA87" s="7" t="s">
        <v>53</v>
      </c>
      <c r="AC87" s="7">
        <v>30</v>
      </c>
      <c r="AF87" s="7">
        <v>80</v>
      </c>
      <c r="AG87" s="7">
        <v>0</v>
      </c>
      <c r="AH87" s="7">
        <v>3</v>
      </c>
      <c r="AI87" s="9">
        <v>42242</v>
      </c>
      <c r="AJ87" s="9"/>
      <c r="AK87" s="9"/>
      <c r="AL87" s="9"/>
      <c r="AM87" s="15">
        <v>42927</v>
      </c>
      <c r="AN87" s="15">
        <v>42927</v>
      </c>
      <c r="AO87" s="9">
        <v>42231</v>
      </c>
      <c r="AP87" s="7" t="s">
        <v>54</v>
      </c>
      <c r="AQ87" s="7">
        <v>0</v>
      </c>
      <c r="AR87" s="7" t="s">
        <v>76</v>
      </c>
      <c r="AS87" s="7" t="s">
        <v>111</v>
      </c>
      <c r="AT87" s="7">
        <v>1</v>
      </c>
      <c r="AU87" s="8">
        <v>30.8</v>
      </c>
      <c r="AV87" s="8" t="s">
        <v>91</v>
      </c>
      <c r="AW87" s="7">
        <v>4</v>
      </c>
      <c r="AX87" s="11">
        <f t="shared" si="4"/>
        <v>42267</v>
      </c>
      <c r="AY87" s="11">
        <f t="shared" si="3"/>
        <v>42387</v>
      </c>
      <c r="AZ87" s="17">
        <f t="shared" si="5"/>
        <v>540</v>
      </c>
      <c r="BA87" s="9">
        <v>42242</v>
      </c>
      <c r="BB87" s="8"/>
      <c r="BD87" s="10"/>
      <c r="BE87" s="10"/>
      <c r="BF87" s="17"/>
      <c r="BG87" s="7" t="s">
        <v>71</v>
      </c>
      <c r="BH87" s="7">
        <v>0</v>
      </c>
      <c r="BI87" s="7">
        <v>0</v>
      </c>
      <c r="BK87" s="7">
        <v>22.833333333333332</v>
      </c>
      <c r="BL87" s="7">
        <v>1</v>
      </c>
      <c r="BM87" s="9">
        <v>42927</v>
      </c>
      <c r="BN87" s="7">
        <v>11</v>
      </c>
      <c r="BO87" s="7">
        <v>0.36666666666666664</v>
      </c>
    </row>
    <row r="88" spans="1:67" s="7" customFormat="1" x14ac:dyDescent="0.2">
      <c r="A88" s="7">
        <v>3</v>
      </c>
      <c r="B88" s="7">
        <v>0</v>
      </c>
      <c r="C88" s="7">
        <v>0</v>
      </c>
      <c r="D88" s="7">
        <v>0</v>
      </c>
      <c r="E88" s="7">
        <v>41387237</v>
      </c>
      <c r="F88" s="7">
        <v>87</v>
      </c>
      <c r="G88" s="7">
        <v>62</v>
      </c>
      <c r="H88" s="7" t="s">
        <v>59</v>
      </c>
      <c r="I88" s="7">
        <v>1</v>
      </c>
      <c r="J88" s="7">
        <v>1</v>
      </c>
      <c r="N88" s="7">
        <v>2</v>
      </c>
      <c r="O88" s="8">
        <v>13.009247999999999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4.7411764705882353</v>
      </c>
      <c r="W88" s="9" t="s">
        <v>51</v>
      </c>
      <c r="X88" s="9" t="s">
        <v>135</v>
      </c>
      <c r="AA88" s="7" t="s">
        <v>53</v>
      </c>
      <c r="AC88" s="7">
        <v>30</v>
      </c>
      <c r="AF88" s="7">
        <v>90</v>
      </c>
      <c r="AG88" s="7">
        <v>0</v>
      </c>
      <c r="AH88" s="7">
        <v>3</v>
      </c>
      <c r="AI88" s="9">
        <v>41505</v>
      </c>
      <c r="AJ88" s="9"/>
      <c r="AK88" s="9"/>
      <c r="AL88" s="9"/>
      <c r="AM88" s="15">
        <v>42421</v>
      </c>
      <c r="AN88" s="15">
        <v>42421</v>
      </c>
      <c r="AO88" s="9">
        <v>41501</v>
      </c>
      <c r="AP88" s="7" t="s">
        <v>54</v>
      </c>
      <c r="AQ88" s="7">
        <v>0</v>
      </c>
      <c r="AR88" s="7" t="s">
        <v>76</v>
      </c>
      <c r="AS88" s="7" t="s">
        <v>111</v>
      </c>
      <c r="AT88" s="7">
        <v>1</v>
      </c>
      <c r="AU88" s="8">
        <v>30.8</v>
      </c>
      <c r="AV88" s="8" t="s">
        <v>121</v>
      </c>
      <c r="AW88" s="7">
        <v>5</v>
      </c>
      <c r="AX88" s="11">
        <f t="shared" si="4"/>
        <v>41530</v>
      </c>
      <c r="AY88" s="11">
        <f t="shared" si="3"/>
        <v>41680</v>
      </c>
      <c r="AZ88" s="17">
        <f t="shared" si="5"/>
        <v>741</v>
      </c>
      <c r="BA88" s="9">
        <v>41505</v>
      </c>
      <c r="BB88" s="8"/>
      <c r="BD88" s="10"/>
      <c r="BE88" s="10"/>
      <c r="BF88" s="17"/>
      <c r="BG88" s="7" t="s">
        <v>71</v>
      </c>
      <c r="BH88" s="7">
        <v>0</v>
      </c>
      <c r="BI88" s="7">
        <v>0</v>
      </c>
      <c r="BK88" s="7">
        <v>30.533333333333335</v>
      </c>
      <c r="BL88" s="7">
        <v>1</v>
      </c>
      <c r="BM88" s="9">
        <v>42421</v>
      </c>
      <c r="BN88" s="7">
        <v>4</v>
      </c>
      <c r="BO88" s="7">
        <v>0.13333333333333333</v>
      </c>
    </row>
    <row r="89" spans="1:67" s="7" customFormat="1" x14ac:dyDescent="0.2">
      <c r="A89" s="7">
        <v>1</v>
      </c>
      <c r="B89" s="7">
        <v>0</v>
      </c>
      <c r="C89" s="7">
        <v>0</v>
      </c>
      <c r="D89" s="7">
        <v>0</v>
      </c>
      <c r="E89" s="7">
        <v>1377265</v>
      </c>
      <c r="F89" s="7">
        <v>93</v>
      </c>
      <c r="G89" s="7">
        <v>59</v>
      </c>
      <c r="H89" s="7" t="s">
        <v>50</v>
      </c>
      <c r="I89" s="7">
        <v>1</v>
      </c>
      <c r="J89" s="7">
        <v>1</v>
      </c>
      <c r="N89" s="7">
        <v>1</v>
      </c>
      <c r="O89" s="8">
        <v>0.58568399999999998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5.064814814814814</v>
      </c>
      <c r="W89" s="9" t="s">
        <v>51</v>
      </c>
      <c r="X89" s="9" t="s">
        <v>56</v>
      </c>
      <c r="Y89" s="7">
        <v>0</v>
      </c>
      <c r="AA89" s="7" t="s">
        <v>53</v>
      </c>
      <c r="AC89" s="7">
        <v>50</v>
      </c>
      <c r="AF89" s="7">
        <v>90</v>
      </c>
      <c r="AG89" s="7">
        <v>0</v>
      </c>
      <c r="AH89" s="7">
        <v>3</v>
      </c>
      <c r="AI89" s="9">
        <v>41744</v>
      </c>
      <c r="AJ89" s="9"/>
      <c r="AK89" s="9"/>
      <c r="AL89" s="9"/>
      <c r="AM89" s="15">
        <v>42041</v>
      </c>
      <c r="AN89" s="15">
        <v>42041</v>
      </c>
      <c r="AO89" s="9">
        <v>41744</v>
      </c>
      <c r="AP89" s="7" t="s">
        <v>54</v>
      </c>
      <c r="AQ89" s="7">
        <v>0</v>
      </c>
      <c r="AR89" s="7" t="s">
        <v>76</v>
      </c>
      <c r="AS89" s="7" t="s">
        <v>111</v>
      </c>
      <c r="AT89" s="7">
        <v>1</v>
      </c>
      <c r="AU89" s="8">
        <v>30</v>
      </c>
      <c r="AV89" s="8" t="s">
        <v>93</v>
      </c>
      <c r="AW89" s="7">
        <v>2</v>
      </c>
      <c r="AX89" s="11">
        <f t="shared" si="4"/>
        <v>41769</v>
      </c>
      <c r="AY89" s="11">
        <f t="shared" si="3"/>
        <v>41829</v>
      </c>
      <c r="AZ89" s="17">
        <f t="shared" si="5"/>
        <v>212</v>
      </c>
      <c r="BA89" s="9">
        <v>41744</v>
      </c>
      <c r="BB89" s="8"/>
      <c r="BD89" s="10"/>
      <c r="BE89" s="10"/>
      <c r="BF89" s="17"/>
      <c r="BG89" s="7" t="s">
        <v>71</v>
      </c>
      <c r="BH89" s="7">
        <v>0</v>
      </c>
      <c r="BI89" s="7">
        <v>0</v>
      </c>
      <c r="BK89" s="7">
        <v>9.9</v>
      </c>
      <c r="BL89" s="7">
        <v>1</v>
      </c>
      <c r="BM89" s="9">
        <v>42041</v>
      </c>
      <c r="BN89" s="7">
        <v>0</v>
      </c>
      <c r="BO89" s="7">
        <v>0</v>
      </c>
    </row>
    <row r="90" spans="1:67" s="7" customFormat="1" x14ac:dyDescent="0.2">
      <c r="A90" s="7">
        <v>1</v>
      </c>
      <c r="B90" s="7">
        <v>0</v>
      </c>
      <c r="C90" s="7">
        <v>0</v>
      </c>
      <c r="D90" s="7">
        <v>0</v>
      </c>
      <c r="E90" s="7">
        <v>41244340</v>
      </c>
      <c r="F90" s="7">
        <v>100</v>
      </c>
      <c r="G90" s="7">
        <v>39</v>
      </c>
      <c r="H90" s="7" t="s">
        <v>50</v>
      </c>
      <c r="I90" s="7">
        <v>4</v>
      </c>
      <c r="J90" s="7">
        <v>2</v>
      </c>
      <c r="K90" s="7" t="s">
        <v>62</v>
      </c>
      <c r="L90" s="7" t="s">
        <v>63</v>
      </c>
      <c r="M90" s="7">
        <v>230</v>
      </c>
      <c r="N90" s="7">
        <v>0</v>
      </c>
      <c r="O90" s="8">
        <v>11.484</v>
      </c>
      <c r="P90" s="7">
        <v>0</v>
      </c>
      <c r="Q90" s="7">
        <v>2</v>
      </c>
      <c r="R90" s="7">
        <v>1</v>
      </c>
      <c r="S90" s="7">
        <v>0</v>
      </c>
      <c r="T90" s="7">
        <v>0</v>
      </c>
      <c r="U90" s="7">
        <v>0</v>
      </c>
      <c r="V90" s="7">
        <v>18.05263157894737</v>
      </c>
      <c r="W90" s="7" t="s">
        <v>51</v>
      </c>
      <c r="X90" s="7" t="s">
        <v>56</v>
      </c>
      <c r="Y90" s="7">
        <v>0</v>
      </c>
      <c r="Z90" s="7">
        <v>0</v>
      </c>
      <c r="AA90" s="7" t="s">
        <v>58</v>
      </c>
      <c r="AC90" s="7">
        <v>70</v>
      </c>
      <c r="AF90" s="7">
        <v>90</v>
      </c>
      <c r="AG90" s="7">
        <v>0</v>
      </c>
      <c r="AH90" s="7">
        <v>3</v>
      </c>
      <c r="AI90" s="9">
        <v>42102</v>
      </c>
      <c r="AJ90" s="9">
        <v>42332</v>
      </c>
      <c r="AK90" s="9">
        <v>42517</v>
      </c>
      <c r="AL90" s="9">
        <v>42803</v>
      </c>
      <c r="AM90" s="15">
        <v>43027</v>
      </c>
      <c r="AN90" s="15">
        <v>43027</v>
      </c>
      <c r="AO90" s="9">
        <v>42078</v>
      </c>
      <c r="AP90" s="7" t="s">
        <v>54</v>
      </c>
      <c r="AQ90" s="7">
        <v>0</v>
      </c>
      <c r="AR90" s="7" t="s">
        <v>76</v>
      </c>
      <c r="AS90" s="7" t="s">
        <v>105</v>
      </c>
      <c r="AT90" s="7">
        <v>3</v>
      </c>
      <c r="AU90" s="8">
        <v>41.8</v>
      </c>
      <c r="AV90" s="8" t="s">
        <v>93</v>
      </c>
      <c r="AW90" s="7">
        <v>4</v>
      </c>
      <c r="AX90" s="11">
        <f t="shared" si="4"/>
        <v>42127</v>
      </c>
      <c r="AY90" s="11">
        <f t="shared" si="3"/>
        <v>42247</v>
      </c>
      <c r="AZ90" s="17">
        <f t="shared" si="5"/>
        <v>780</v>
      </c>
      <c r="BA90" s="9">
        <v>42102</v>
      </c>
      <c r="BB90" s="8"/>
      <c r="BD90" s="10"/>
      <c r="BE90" s="10"/>
      <c r="BF90" s="17"/>
      <c r="BG90" s="7" t="s">
        <v>71</v>
      </c>
      <c r="BH90" s="7">
        <v>0</v>
      </c>
      <c r="BI90" s="7">
        <v>0</v>
      </c>
      <c r="BK90" s="7">
        <v>30.833333333333332</v>
      </c>
      <c r="BL90" s="7">
        <v>1</v>
      </c>
      <c r="BM90" s="9">
        <v>43027</v>
      </c>
      <c r="BN90" s="7">
        <v>24</v>
      </c>
      <c r="BO90" s="7">
        <v>0.8</v>
      </c>
    </row>
    <row r="91" spans="1:67" s="7" customFormat="1" x14ac:dyDescent="0.2">
      <c r="A91" s="7">
        <v>5</v>
      </c>
      <c r="B91" s="7">
        <v>0</v>
      </c>
      <c r="C91" s="7">
        <v>0</v>
      </c>
      <c r="D91" s="7">
        <v>0</v>
      </c>
      <c r="E91" s="7">
        <v>41288724</v>
      </c>
      <c r="F91" s="7">
        <v>74</v>
      </c>
      <c r="G91" s="7">
        <v>65</v>
      </c>
      <c r="H91" s="7" t="s">
        <v>50</v>
      </c>
      <c r="I91" s="7">
        <v>1</v>
      </c>
      <c r="J91" s="7">
        <v>1</v>
      </c>
      <c r="N91" s="7">
        <v>1</v>
      </c>
      <c r="O91" s="8">
        <v>24.250693999999999</v>
      </c>
      <c r="P91" s="7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W91" s="9" t="s">
        <v>51</v>
      </c>
      <c r="X91" s="9" t="s">
        <v>135</v>
      </c>
      <c r="AA91" s="7" t="s">
        <v>53</v>
      </c>
      <c r="AC91" s="7">
        <v>80</v>
      </c>
      <c r="AF91" s="7">
        <v>90</v>
      </c>
      <c r="AG91" s="7">
        <v>0</v>
      </c>
      <c r="AH91" s="7">
        <v>3</v>
      </c>
      <c r="AI91" s="9">
        <v>41261</v>
      </c>
      <c r="AJ91" s="9"/>
      <c r="AK91" s="9"/>
      <c r="AL91" s="9"/>
      <c r="AM91" s="15">
        <v>41428</v>
      </c>
      <c r="AN91" s="15">
        <v>41428</v>
      </c>
      <c r="AO91" s="9">
        <v>41254</v>
      </c>
      <c r="AP91" s="7" t="s">
        <v>54</v>
      </c>
      <c r="AQ91" s="7">
        <v>0</v>
      </c>
      <c r="AR91" s="7" t="s">
        <v>76</v>
      </c>
      <c r="AS91" s="7" t="s">
        <v>77</v>
      </c>
      <c r="AT91" s="7">
        <v>2</v>
      </c>
      <c r="AU91" s="8">
        <v>30</v>
      </c>
      <c r="AV91" s="8" t="s">
        <v>84</v>
      </c>
      <c r="AW91" s="7">
        <v>2</v>
      </c>
      <c r="AX91" s="11">
        <f t="shared" si="4"/>
        <v>41286</v>
      </c>
      <c r="AY91" s="11">
        <f t="shared" si="3"/>
        <v>41346</v>
      </c>
      <c r="AZ91" s="17">
        <f t="shared" si="5"/>
        <v>82</v>
      </c>
      <c r="BA91" s="9">
        <v>41261</v>
      </c>
      <c r="BB91" s="8"/>
      <c r="BD91" s="10"/>
      <c r="BE91" s="10"/>
      <c r="BF91" s="17"/>
      <c r="BG91" s="7" t="s">
        <v>71</v>
      </c>
      <c r="BH91" s="7">
        <v>0</v>
      </c>
      <c r="BI91" s="7">
        <v>0</v>
      </c>
      <c r="BK91" s="7">
        <v>5.5666666666666664</v>
      </c>
      <c r="BL91" s="7">
        <v>1</v>
      </c>
      <c r="BM91" s="9">
        <v>41428</v>
      </c>
      <c r="BN91" s="7">
        <v>7</v>
      </c>
      <c r="BO91" s="7">
        <v>0.23333333333333334</v>
      </c>
    </row>
    <row r="92" spans="1:67" s="7" customFormat="1" x14ac:dyDescent="0.2">
      <c r="A92" s="7">
        <v>2</v>
      </c>
      <c r="B92" s="7">
        <v>0</v>
      </c>
      <c r="C92" s="7">
        <v>0</v>
      </c>
      <c r="D92" s="7">
        <v>0</v>
      </c>
      <c r="E92" s="7">
        <v>41056441</v>
      </c>
      <c r="F92" s="7">
        <v>108</v>
      </c>
      <c r="G92" s="7">
        <v>59</v>
      </c>
      <c r="H92" s="7" t="s">
        <v>50</v>
      </c>
      <c r="I92" s="7">
        <v>1</v>
      </c>
      <c r="J92" s="7">
        <v>1</v>
      </c>
      <c r="N92" s="7">
        <v>1</v>
      </c>
      <c r="O92" s="8">
        <v>5.2822000000000005</v>
      </c>
      <c r="P92" s="7">
        <v>0</v>
      </c>
      <c r="Q92" s="7">
        <v>2</v>
      </c>
      <c r="R92" s="7">
        <v>1</v>
      </c>
      <c r="S92" s="7">
        <v>0</v>
      </c>
      <c r="T92" s="7">
        <v>0</v>
      </c>
      <c r="U92" s="7">
        <v>0</v>
      </c>
      <c r="V92" s="7">
        <v>1.4310344827586208</v>
      </c>
      <c r="W92" s="7" t="s">
        <v>51</v>
      </c>
      <c r="X92" s="9" t="s">
        <v>56</v>
      </c>
      <c r="Y92" s="7">
        <v>0</v>
      </c>
      <c r="Z92" s="7">
        <v>0</v>
      </c>
      <c r="AA92" s="7" t="s">
        <v>53</v>
      </c>
      <c r="AF92" s="7">
        <v>90</v>
      </c>
      <c r="AG92" s="7">
        <v>0</v>
      </c>
      <c r="AH92" s="7">
        <v>3</v>
      </c>
      <c r="AI92" s="9">
        <v>42388</v>
      </c>
      <c r="AJ92" s="9"/>
      <c r="AK92" s="9"/>
      <c r="AL92" s="9"/>
      <c r="AM92" s="15">
        <v>42976</v>
      </c>
      <c r="AN92" s="15">
        <v>42976</v>
      </c>
      <c r="AO92" s="9">
        <v>42384</v>
      </c>
      <c r="AP92" s="7" t="s">
        <v>54</v>
      </c>
      <c r="AQ92" s="7">
        <v>0</v>
      </c>
      <c r="AR92" s="7" t="s">
        <v>76</v>
      </c>
      <c r="AS92" s="7" t="s">
        <v>105</v>
      </c>
      <c r="AT92" s="7">
        <v>3</v>
      </c>
      <c r="AU92" s="8">
        <v>18</v>
      </c>
      <c r="AV92" s="8" t="s">
        <v>78</v>
      </c>
      <c r="AW92" s="7">
        <v>4</v>
      </c>
      <c r="AX92" s="11">
        <f t="shared" si="4"/>
        <v>42413</v>
      </c>
      <c r="AY92" s="11">
        <f t="shared" si="3"/>
        <v>42533</v>
      </c>
      <c r="AZ92" s="17">
        <f t="shared" si="5"/>
        <v>443</v>
      </c>
      <c r="BA92" s="9">
        <v>42388</v>
      </c>
      <c r="BB92" s="8"/>
      <c r="BD92" s="10"/>
      <c r="BE92" s="10"/>
      <c r="BF92" s="17"/>
      <c r="BG92" s="7" t="s">
        <v>71</v>
      </c>
      <c r="BH92" s="7">
        <v>0</v>
      </c>
      <c r="BI92" s="7">
        <v>0</v>
      </c>
      <c r="BK92" s="7">
        <v>19.600000000000001</v>
      </c>
      <c r="BL92" s="7">
        <v>1</v>
      </c>
      <c r="BM92" s="9">
        <v>42976</v>
      </c>
      <c r="BN92" s="7">
        <v>4</v>
      </c>
      <c r="BO92" s="7">
        <v>0.13333333333333333</v>
      </c>
    </row>
    <row r="93" spans="1:67" s="7" customFormat="1" x14ac:dyDescent="0.2">
      <c r="A93" s="7">
        <v>1</v>
      </c>
      <c r="B93" s="7">
        <v>0</v>
      </c>
      <c r="C93" s="7">
        <v>0</v>
      </c>
      <c r="D93" s="7">
        <v>0</v>
      </c>
      <c r="E93" s="7">
        <v>40629084</v>
      </c>
      <c r="F93" s="7">
        <v>56</v>
      </c>
      <c r="G93" s="7">
        <v>58</v>
      </c>
      <c r="H93" s="7" t="s">
        <v>59</v>
      </c>
      <c r="I93" s="7">
        <v>1</v>
      </c>
      <c r="J93" s="7">
        <v>1</v>
      </c>
      <c r="N93" s="7">
        <v>2</v>
      </c>
      <c r="O93" s="8">
        <v>7.1342450610000006</v>
      </c>
      <c r="P93" s="7">
        <v>0</v>
      </c>
      <c r="Q93" s="7">
        <v>2</v>
      </c>
      <c r="R93" s="7">
        <v>1</v>
      </c>
      <c r="S93" s="7">
        <v>0</v>
      </c>
      <c r="T93" s="7">
        <v>0</v>
      </c>
      <c r="U93" s="7">
        <v>0</v>
      </c>
      <c r="V93" s="7">
        <v>2.6875</v>
      </c>
      <c r="W93" s="9" t="s">
        <v>51</v>
      </c>
      <c r="X93" s="9" t="s">
        <v>56</v>
      </c>
      <c r="Y93" s="7">
        <v>0</v>
      </c>
      <c r="AA93" s="7" t="s">
        <v>53</v>
      </c>
      <c r="AF93" s="7">
        <v>90</v>
      </c>
      <c r="AG93" s="7">
        <v>0</v>
      </c>
      <c r="AH93" s="7">
        <v>3</v>
      </c>
      <c r="AI93" s="9">
        <v>40563</v>
      </c>
      <c r="AJ93" s="9"/>
      <c r="AK93" s="9"/>
      <c r="AL93" s="9"/>
      <c r="AM93" s="15">
        <v>41304</v>
      </c>
      <c r="AN93" s="15">
        <v>41304</v>
      </c>
      <c r="AO93" s="9">
        <v>40558</v>
      </c>
      <c r="AP93" s="7" t="s">
        <v>54</v>
      </c>
      <c r="AQ93" s="7">
        <v>0</v>
      </c>
      <c r="AR93" s="7" t="s">
        <v>76</v>
      </c>
      <c r="AS93" s="7" t="s">
        <v>111</v>
      </c>
      <c r="AT93" s="7">
        <v>1</v>
      </c>
      <c r="AU93" s="8">
        <v>30</v>
      </c>
      <c r="AV93" s="8" t="s">
        <v>115</v>
      </c>
      <c r="AW93" s="7">
        <v>2</v>
      </c>
      <c r="AX93" s="11">
        <f t="shared" si="4"/>
        <v>40588</v>
      </c>
      <c r="AY93" s="11">
        <f t="shared" si="3"/>
        <v>40648</v>
      </c>
      <c r="AZ93" s="17">
        <f t="shared" si="5"/>
        <v>656</v>
      </c>
      <c r="BA93" s="9">
        <v>40563</v>
      </c>
      <c r="BB93" s="8"/>
      <c r="BD93" s="10"/>
      <c r="BE93" s="10"/>
      <c r="BF93" s="17"/>
      <c r="BG93" s="7" t="s">
        <v>71</v>
      </c>
      <c r="BH93" s="7">
        <v>0</v>
      </c>
      <c r="BI93" s="7">
        <v>0</v>
      </c>
      <c r="BK93" s="7">
        <v>24.7</v>
      </c>
      <c r="BL93" s="7">
        <v>1</v>
      </c>
      <c r="BM93" s="9">
        <v>41304</v>
      </c>
      <c r="BN93" s="7">
        <v>5</v>
      </c>
      <c r="BO93" s="7">
        <v>0.16666666666666666</v>
      </c>
    </row>
    <row r="94" spans="1:67" s="7" customFormat="1" x14ac:dyDescent="0.2">
      <c r="A94" s="7">
        <v>5</v>
      </c>
      <c r="B94" s="7">
        <v>0</v>
      </c>
      <c r="C94" s="7">
        <v>1</v>
      </c>
      <c r="D94" s="7">
        <v>0</v>
      </c>
      <c r="E94" s="7">
        <v>40971265</v>
      </c>
      <c r="F94" s="7">
        <v>55</v>
      </c>
      <c r="G94" s="7">
        <v>52</v>
      </c>
      <c r="H94" s="7" t="s">
        <v>50</v>
      </c>
      <c r="I94" s="7">
        <v>1</v>
      </c>
      <c r="J94" s="7">
        <v>1</v>
      </c>
      <c r="N94" s="7">
        <v>0</v>
      </c>
      <c r="O94" s="8">
        <v>10.022899304000001</v>
      </c>
      <c r="P94" s="7">
        <v>1</v>
      </c>
      <c r="Q94" s="7">
        <v>2</v>
      </c>
      <c r="R94" s="7">
        <v>1</v>
      </c>
      <c r="S94" s="7">
        <v>0</v>
      </c>
      <c r="T94" s="7">
        <v>0</v>
      </c>
      <c r="U94" s="7">
        <v>0</v>
      </c>
      <c r="V94" s="7">
        <v>10.237623762376238</v>
      </c>
      <c r="W94" s="9" t="s">
        <v>51</v>
      </c>
      <c r="X94" s="9" t="s">
        <v>56</v>
      </c>
      <c r="Y94" s="7">
        <v>0</v>
      </c>
      <c r="AA94" s="7" t="s">
        <v>53</v>
      </c>
      <c r="AF94" s="7">
        <v>90</v>
      </c>
      <c r="AG94" s="7">
        <v>0</v>
      </c>
      <c r="AH94" s="7">
        <v>3</v>
      </c>
      <c r="AI94" s="9">
        <v>40477</v>
      </c>
      <c r="AJ94" s="9">
        <v>40991</v>
      </c>
      <c r="AK94" s="9"/>
      <c r="AL94" s="9"/>
      <c r="AM94" s="15">
        <v>41517</v>
      </c>
      <c r="AN94" s="15">
        <v>41517</v>
      </c>
      <c r="AO94" s="9">
        <v>40466</v>
      </c>
      <c r="AP94" s="7" t="s">
        <v>54</v>
      </c>
      <c r="AQ94" s="7">
        <v>0</v>
      </c>
      <c r="AR94" s="7" t="s">
        <v>76</v>
      </c>
      <c r="AS94" s="7" t="s">
        <v>77</v>
      </c>
      <c r="AT94" s="7">
        <v>2</v>
      </c>
      <c r="AU94" s="8">
        <v>41.8</v>
      </c>
      <c r="AV94" s="8" t="s">
        <v>91</v>
      </c>
      <c r="AW94" s="7">
        <v>4</v>
      </c>
      <c r="AX94" s="11">
        <f t="shared" si="4"/>
        <v>40502</v>
      </c>
      <c r="AY94" s="11">
        <f t="shared" si="3"/>
        <v>40622</v>
      </c>
      <c r="AZ94" s="17">
        <f t="shared" si="5"/>
        <v>895</v>
      </c>
      <c r="BA94" s="9">
        <v>40477</v>
      </c>
      <c r="BB94" s="8"/>
      <c r="BD94" s="10"/>
      <c r="BE94" s="10"/>
      <c r="BF94" s="17"/>
      <c r="BG94" s="7" t="s">
        <v>71</v>
      </c>
      <c r="BH94" s="7">
        <v>0</v>
      </c>
      <c r="BI94" s="7">
        <v>0</v>
      </c>
      <c r="BK94" s="7">
        <v>34.666666666666664</v>
      </c>
      <c r="BL94" s="7">
        <v>1</v>
      </c>
      <c r="BM94" s="9">
        <v>41517</v>
      </c>
      <c r="BN94" s="7">
        <v>11</v>
      </c>
      <c r="BO94" s="7">
        <v>0.36666666666666664</v>
      </c>
    </row>
    <row r="95" spans="1:67" s="7" customFormat="1" x14ac:dyDescent="0.2">
      <c r="A95" s="7">
        <v>1</v>
      </c>
      <c r="B95" s="7">
        <v>0</v>
      </c>
      <c r="C95" s="7">
        <v>0</v>
      </c>
      <c r="D95" s="7">
        <v>0</v>
      </c>
      <c r="E95" s="7">
        <v>40890837</v>
      </c>
      <c r="F95" s="7">
        <v>52</v>
      </c>
      <c r="G95" s="7">
        <v>63</v>
      </c>
      <c r="H95" s="7" t="s">
        <v>59</v>
      </c>
      <c r="I95" s="7">
        <v>1</v>
      </c>
      <c r="J95" s="7">
        <v>1</v>
      </c>
      <c r="N95" s="7">
        <v>1</v>
      </c>
      <c r="O95" s="8">
        <v>1.0660000000000001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7.9603960396039595</v>
      </c>
      <c r="W95" s="9" t="s">
        <v>51</v>
      </c>
      <c r="X95" s="9" t="s">
        <v>56</v>
      </c>
      <c r="Y95" s="7">
        <v>1</v>
      </c>
      <c r="AA95" s="7" t="s">
        <v>53</v>
      </c>
      <c r="AF95" s="7">
        <v>60</v>
      </c>
      <c r="AG95" s="7">
        <v>0</v>
      </c>
      <c r="AH95" s="7">
        <v>3</v>
      </c>
      <c r="AI95" s="9">
        <v>40281</v>
      </c>
      <c r="AJ95" s="9"/>
      <c r="AK95" s="9"/>
      <c r="AL95" s="9"/>
      <c r="AM95" s="15">
        <v>41635</v>
      </c>
      <c r="AN95" s="15">
        <v>41635</v>
      </c>
      <c r="AO95" s="9">
        <v>40276</v>
      </c>
      <c r="AP95" s="7" t="s">
        <v>54</v>
      </c>
      <c r="AQ95" s="7">
        <v>0</v>
      </c>
      <c r="AR95" s="7" t="s">
        <v>76</v>
      </c>
      <c r="AS95" s="7" t="s">
        <v>111</v>
      </c>
      <c r="AT95" s="7">
        <v>1</v>
      </c>
      <c r="AU95" s="8">
        <v>30.8</v>
      </c>
      <c r="AV95" s="8" t="s">
        <v>91</v>
      </c>
      <c r="AW95" s="7">
        <v>4</v>
      </c>
      <c r="AX95" s="11">
        <f t="shared" si="4"/>
        <v>40306</v>
      </c>
      <c r="AY95" s="11">
        <f t="shared" si="3"/>
        <v>40426</v>
      </c>
      <c r="AZ95" s="17">
        <f t="shared" si="5"/>
        <v>1209</v>
      </c>
      <c r="BA95" s="9">
        <v>40281</v>
      </c>
      <c r="BB95" s="8"/>
      <c r="BD95" s="10"/>
      <c r="BE95" s="10"/>
      <c r="BF95" s="17"/>
      <c r="BG95" s="7" t="s">
        <v>71</v>
      </c>
      <c r="BH95" s="7">
        <v>0</v>
      </c>
      <c r="BI95" s="7">
        <v>0</v>
      </c>
      <c r="BK95" s="7">
        <v>45.133333333333333</v>
      </c>
      <c r="BL95" s="7">
        <v>1</v>
      </c>
      <c r="BM95" s="9">
        <v>41635</v>
      </c>
      <c r="BN95" s="7">
        <v>5</v>
      </c>
      <c r="BO95" s="7">
        <v>0.16666666666666666</v>
      </c>
    </row>
    <row r="96" spans="1:67" s="7" customFormat="1" x14ac:dyDescent="0.2">
      <c r="A96" s="7">
        <v>1</v>
      </c>
      <c r="B96" s="7">
        <v>0</v>
      </c>
      <c r="C96" s="7">
        <v>0</v>
      </c>
      <c r="D96" s="7">
        <v>0</v>
      </c>
      <c r="E96" s="7">
        <v>41187116</v>
      </c>
      <c r="F96" s="7">
        <v>69</v>
      </c>
      <c r="G96" s="7">
        <v>67</v>
      </c>
      <c r="H96" s="7" t="s">
        <v>50</v>
      </c>
      <c r="I96" s="7">
        <v>1</v>
      </c>
      <c r="J96" s="7">
        <v>1</v>
      </c>
      <c r="N96" s="7">
        <v>1</v>
      </c>
      <c r="O96" s="8">
        <v>14.758833181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W96" s="9" t="s">
        <v>51</v>
      </c>
      <c r="X96" s="9" t="s">
        <v>56</v>
      </c>
      <c r="AA96" s="7" t="s">
        <v>58</v>
      </c>
      <c r="AF96" s="7">
        <v>90</v>
      </c>
      <c r="AG96" s="7">
        <v>0</v>
      </c>
      <c r="AH96" s="7">
        <v>3</v>
      </c>
      <c r="AI96" s="9">
        <v>41019</v>
      </c>
      <c r="AJ96" s="9"/>
      <c r="AK96" s="9"/>
      <c r="AL96" s="9"/>
      <c r="AM96" s="15">
        <v>41354</v>
      </c>
      <c r="AN96" s="15">
        <v>41354</v>
      </c>
      <c r="AO96" s="9">
        <v>41014</v>
      </c>
      <c r="AP96" s="7" t="s">
        <v>54</v>
      </c>
      <c r="AQ96" s="7">
        <v>0</v>
      </c>
      <c r="AR96" s="7" t="s">
        <v>76</v>
      </c>
      <c r="AS96" s="7" t="s">
        <v>111</v>
      </c>
      <c r="AT96" s="7">
        <v>1</v>
      </c>
      <c r="AU96" s="8">
        <v>33</v>
      </c>
      <c r="AV96" s="8" t="s">
        <v>93</v>
      </c>
      <c r="AW96" s="7">
        <v>2</v>
      </c>
      <c r="AX96" s="11">
        <f t="shared" si="4"/>
        <v>41044</v>
      </c>
      <c r="AY96" s="11">
        <f t="shared" si="3"/>
        <v>41104</v>
      </c>
      <c r="AZ96" s="17">
        <f t="shared" si="5"/>
        <v>250</v>
      </c>
      <c r="BA96" s="9">
        <v>41019</v>
      </c>
      <c r="BB96" s="8"/>
      <c r="BD96" s="10"/>
      <c r="BE96" s="10"/>
      <c r="BF96" s="17"/>
      <c r="BG96" s="7" t="s">
        <v>71</v>
      </c>
      <c r="BH96" s="7">
        <v>0</v>
      </c>
      <c r="BI96" s="7">
        <v>0</v>
      </c>
      <c r="BK96" s="7">
        <v>11.166666666666666</v>
      </c>
      <c r="BL96" s="7">
        <v>1</v>
      </c>
      <c r="BM96" s="9">
        <v>41354</v>
      </c>
      <c r="BN96" s="7">
        <v>5</v>
      </c>
      <c r="BO96" s="7">
        <v>0.16666666666666666</v>
      </c>
    </row>
    <row r="97" spans="1:67" s="7" customFormat="1" x14ac:dyDescent="0.2">
      <c r="A97" s="7">
        <v>5</v>
      </c>
      <c r="B97" s="7">
        <v>1</v>
      </c>
      <c r="C97" s="7">
        <v>0</v>
      </c>
      <c r="D97" s="7">
        <v>0</v>
      </c>
      <c r="E97" s="7">
        <v>71189803</v>
      </c>
      <c r="F97" s="7">
        <v>47</v>
      </c>
      <c r="G97" s="7">
        <v>46</v>
      </c>
      <c r="H97" s="7" t="s">
        <v>50</v>
      </c>
      <c r="I97" s="7">
        <v>1</v>
      </c>
      <c r="J97" s="7">
        <v>1</v>
      </c>
      <c r="N97" s="7">
        <v>1</v>
      </c>
      <c r="O97" s="8">
        <v>8.868349199999999</v>
      </c>
      <c r="P97" s="7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5.3760683760683765</v>
      </c>
      <c r="W97" s="9" t="s">
        <v>51</v>
      </c>
      <c r="X97" s="9" t="s">
        <v>56</v>
      </c>
      <c r="AA97" s="7" t="s">
        <v>53</v>
      </c>
      <c r="AF97" s="7">
        <v>90</v>
      </c>
      <c r="AG97" s="7">
        <v>0</v>
      </c>
      <c r="AH97" s="7">
        <v>3</v>
      </c>
      <c r="AI97" s="9">
        <v>41080</v>
      </c>
      <c r="AJ97" s="9">
        <v>41168</v>
      </c>
      <c r="AK97" s="9"/>
      <c r="AL97" s="9"/>
      <c r="AM97" s="15">
        <v>41168</v>
      </c>
      <c r="AN97" s="15">
        <v>41168</v>
      </c>
      <c r="AO97" s="9">
        <v>41075</v>
      </c>
      <c r="AP97" s="7" t="s">
        <v>54</v>
      </c>
      <c r="AQ97" s="7">
        <v>0</v>
      </c>
      <c r="AR97" s="7" t="s">
        <v>76</v>
      </c>
      <c r="AS97" s="7" t="s">
        <v>111</v>
      </c>
      <c r="AT97" s="7">
        <v>1</v>
      </c>
      <c r="AU97" s="8">
        <v>30.8</v>
      </c>
      <c r="AV97" s="8" t="s">
        <v>92</v>
      </c>
      <c r="AW97" s="7">
        <v>4</v>
      </c>
      <c r="AX97" s="11">
        <f t="shared" si="4"/>
        <v>41105</v>
      </c>
      <c r="AY97" s="11">
        <v>41168</v>
      </c>
      <c r="AZ97" s="17">
        <f t="shared" si="5"/>
        <v>0</v>
      </c>
      <c r="BA97" s="9">
        <v>41080</v>
      </c>
      <c r="BB97" s="8"/>
      <c r="BD97" s="10"/>
      <c r="BE97" s="10"/>
      <c r="BF97" s="17"/>
      <c r="BG97" s="7" t="s">
        <v>71</v>
      </c>
      <c r="BH97" s="7">
        <v>0</v>
      </c>
      <c r="BI97" s="7">
        <v>0</v>
      </c>
      <c r="BK97" s="7">
        <v>2.9333333333333331</v>
      </c>
      <c r="BL97" s="7">
        <v>1</v>
      </c>
      <c r="BM97" s="9">
        <v>41168</v>
      </c>
      <c r="BN97" s="7">
        <v>5</v>
      </c>
      <c r="BO97" s="7">
        <v>0.16666666666666666</v>
      </c>
    </row>
    <row r="98" spans="1:67" s="7" customFormat="1" x14ac:dyDescent="0.2">
      <c r="A98" s="7">
        <v>5</v>
      </c>
      <c r="B98" s="7">
        <v>1</v>
      </c>
      <c r="C98" s="7">
        <v>0</v>
      </c>
      <c r="D98" s="7">
        <v>0</v>
      </c>
      <c r="E98" s="7">
        <v>41229771</v>
      </c>
      <c r="F98" s="7">
        <v>48</v>
      </c>
      <c r="G98" s="7">
        <v>51</v>
      </c>
      <c r="H98" s="7" t="s">
        <v>59</v>
      </c>
      <c r="I98" s="7">
        <v>3</v>
      </c>
      <c r="J98" s="7">
        <v>2</v>
      </c>
      <c r="K98" s="7" t="s">
        <v>62</v>
      </c>
      <c r="L98" s="7" t="s">
        <v>63</v>
      </c>
      <c r="M98" s="7">
        <v>50</v>
      </c>
      <c r="N98" s="7">
        <v>1</v>
      </c>
      <c r="O98" s="8">
        <v>20.145952586500005</v>
      </c>
      <c r="P98" s="7">
        <v>1</v>
      </c>
      <c r="Q98" s="7">
        <v>2</v>
      </c>
      <c r="R98" s="7">
        <v>1</v>
      </c>
      <c r="S98" s="7">
        <v>0</v>
      </c>
      <c r="T98" s="7">
        <v>0</v>
      </c>
      <c r="U98" s="7">
        <v>0</v>
      </c>
      <c r="V98" s="7">
        <v>1.4554455445544554</v>
      </c>
      <c r="W98" s="9" t="s">
        <v>51</v>
      </c>
      <c r="X98" s="9" t="s">
        <v>56</v>
      </c>
      <c r="AA98" s="7" t="s">
        <v>53</v>
      </c>
      <c r="AF98" s="7">
        <v>90</v>
      </c>
      <c r="AG98" s="7">
        <v>0</v>
      </c>
      <c r="AH98" s="7">
        <v>3</v>
      </c>
      <c r="AI98" s="9">
        <v>41120</v>
      </c>
      <c r="AJ98" s="9">
        <v>41170</v>
      </c>
      <c r="AK98" s="9">
        <v>41388</v>
      </c>
      <c r="AL98" s="9">
        <v>41548</v>
      </c>
      <c r="AM98" s="15">
        <v>41839</v>
      </c>
      <c r="AN98" s="15">
        <v>41839</v>
      </c>
      <c r="AO98" s="9">
        <v>41105</v>
      </c>
      <c r="AP98" s="7" t="s">
        <v>54</v>
      </c>
      <c r="AQ98" s="7">
        <v>0</v>
      </c>
      <c r="AR98" s="7" t="s">
        <v>76</v>
      </c>
      <c r="AS98" s="7" t="s">
        <v>77</v>
      </c>
      <c r="AT98" s="7">
        <v>2</v>
      </c>
      <c r="AU98" s="8">
        <v>41.8</v>
      </c>
      <c r="AV98" s="8" t="s">
        <v>91</v>
      </c>
      <c r="AW98" s="7">
        <v>2</v>
      </c>
      <c r="AX98" s="11">
        <f t="shared" si="4"/>
        <v>41145</v>
      </c>
      <c r="AY98" s="11">
        <f t="shared" si="3"/>
        <v>41205</v>
      </c>
      <c r="AZ98" s="17">
        <f t="shared" si="5"/>
        <v>634</v>
      </c>
      <c r="BA98" s="9">
        <v>41120</v>
      </c>
      <c r="BB98" s="8"/>
      <c r="BD98" s="10"/>
      <c r="BE98" s="10"/>
      <c r="BF98" s="17"/>
      <c r="BG98" s="7" t="s">
        <v>71</v>
      </c>
      <c r="BH98" s="7">
        <v>0</v>
      </c>
      <c r="BI98" s="7">
        <v>0</v>
      </c>
      <c r="BK98" s="7">
        <v>23.966666666666665</v>
      </c>
      <c r="BL98" s="7">
        <v>1</v>
      </c>
      <c r="BM98" s="9">
        <v>41839</v>
      </c>
      <c r="BN98" s="7">
        <v>15</v>
      </c>
      <c r="BO98" s="7">
        <v>0.5</v>
      </c>
    </row>
    <row r="99" spans="1:67" s="7" customFormat="1" x14ac:dyDescent="0.2">
      <c r="A99" s="7">
        <v>2</v>
      </c>
      <c r="B99" s="7">
        <v>0</v>
      </c>
      <c r="C99" s="7">
        <v>0</v>
      </c>
      <c r="D99" s="7">
        <v>0</v>
      </c>
      <c r="E99" s="7">
        <v>41494427</v>
      </c>
      <c r="F99" s="7">
        <v>95</v>
      </c>
      <c r="G99" s="7">
        <v>62</v>
      </c>
      <c r="H99" s="7" t="s">
        <v>59</v>
      </c>
      <c r="I99" s="7">
        <v>1</v>
      </c>
      <c r="J99" s="7">
        <v>1</v>
      </c>
      <c r="N99" s="7">
        <v>1</v>
      </c>
      <c r="O99" s="8">
        <v>7.1922228000000006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2.5348837209302326</v>
      </c>
      <c r="W99" s="7" t="s">
        <v>51</v>
      </c>
      <c r="X99" s="7" t="s">
        <v>57</v>
      </c>
      <c r="Y99" s="7">
        <v>0</v>
      </c>
      <c r="Z99" s="7">
        <v>0</v>
      </c>
      <c r="AA99" s="7" t="s">
        <v>58</v>
      </c>
      <c r="AF99" s="7">
        <v>90</v>
      </c>
      <c r="AG99" s="7">
        <v>0</v>
      </c>
      <c r="AH99" s="7">
        <v>3</v>
      </c>
      <c r="AI99" s="9">
        <v>41785</v>
      </c>
      <c r="AJ99" s="9"/>
      <c r="AK99" s="9"/>
      <c r="AL99" s="9"/>
      <c r="AM99" s="15">
        <v>41900</v>
      </c>
      <c r="AN99" s="15">
        <v>41900</v>
      </c>
      <c r="AO99" s="9">
        <v>41768</v>
      </c>
      <c r="AP99" s="7" t="s">
        <v>54</v>
      </c>
      <c r="AQ99" s="7">
        <v>0</v>
      </c>
      <c r="AR99" s="7" t="s">
        <v>76</v>
      </c>
      <c r="AS99" s="7" t="s">
        <v>111</v>
      </c>
      <c r="AT99" s="7">
        <v>1</v>
      </c>
      <c r="AU99" s="8">
        <v>39</v>
      </c>
      <c r="AV99" s="8" t="s">
        <v>93</v>
      </c>
      <c r="AW99" s="7">
        <v>4</v>
      </c>
      <c r="AX99" s="11">
        <f t="shared" si="4"/>
        <v>41810</v>
      </c>
      <c r="AY99" s="11">
        <v>41900</v>
      </c>
      <c r="AZ99" s="17">
        <f t="shared" si="5"/>
        <v>0</v>
      </c>
      <c r="BA99" s="9">
        <v>41785</v>
      </c>
      <c r="BB99" s="8"/>
      <c r="BD99" s="10"/>
      <c r="BE99" s="10"/>
      <c r="BF99" s="17"/>
      <c r="BG99" s="7" t="s">
        <v>71</v>
      </c>
      <c r="BH99" s="7">
        <v>0</v>
      </c>
      <c r="BI99" s="7">
        <v>0</v>
      </c>
      <c r="BK99" s="7">
        <v>3.8333333333333335</v>
      </c>
      <c r="BL99" s="7">
        <v>1</v>
      </c>
      <c r="BM99" s="9">
        <v>41900</v>
      </c>
      <c r="BN99" s="7">
        <v>17</v>
      </c>
      <c r="BO99" s="7">
        <v>0.56666666666666665</v>
      </c>
    </row>
    <row r="100" spans="1:67" s="7" customFormat="1" x14ac:dyDescent="0.2">
      <c r="A100" s="7">
        <v>2</v>
      </c>
      <c r="B100" s="7">
        <v>0</v>
      </c>
      <c r="C100" s="7">
        <v>0</v>
      </c>
      <c r="D100" s="7">
        <v>0</v>
      </c>
      <c r="E100" s="7">
        <v>41943387</v>
      </c>
      <c r="F100" s="7">
        <v>157</v>
      </c>
      <c r="G100" s="7">
        <v>72</v>
      </c>
      <c r="H100" s="7" t="s">
        <v>59</v>
      </c>
      <c r="I100" s="7">
        <v>1</v>
      </c>
      <c r="J100" s="7">
        <v>1</v>
      </c>
      <c r="N100" s="7">
        <v>1</v>
      </c>
      <c r="O100" s="8">
        <v>0.64160948000000007</v>
      </c>
      <c r="P100" s="7">
        <v>0</v>
      </c>
      <c r="Q100" s="7">
        <v>0</v>
      </c>
      <c r="R100" s="7">
        <v>0</v>
      </c>
      <c r="S100" s="7" t="s">
        <v>68</v>
      </c>
      <c r="T100" s="7">
        <v>1</v>
      </c>
      <c r="U100" s="7">
        <v>1</v>
      </c>
      <c r="V100" s="7">
        <v>3.7236842105263159</v>
      </c>
      <c r="W100" s="7" t="s">
        <v>51</v>
      </c>
      <c r="X100" s="7" t="s">
        <v>56</v>
      </c>
      <c r="Y100" s="7">
        <v>0</v>
      </c>
      <c r="Z100" s="7">
        <v>0</v>
      </c>
      <c r="AA100" s="7" t="s">
        <v>53</v>
      </c>
      <c r="AB100" s="7">
        <v>0</v>
      </c>
      <c r="AC100" s="7">
        <v>60</v>
      </c>
      <c r="AD100" s="7">
        <v>40</v>
      </c>
      <c r="AE100" s="7">
        <v>50</v>
      </c>
      <c r="AF100" s="7">
        <v>80</v>
      </c>
      <c r="AG100" s="7">
        <v>1</v>
      </c>
      <c r="AH100" s="7">
        <v>1</v>
      </c>
      <c r="AI100" s="9">
        <v>43165</v>
      </c>
      <c r="AJ100" s="9"/>
      <c r="AK100" s="9"/>
      <c r="AL100" s="9"/>
      <c r="AM100" s="15">
        <v>43376</v>
      </c>
      <c r="AN100" s="15">
        <v>43376</v>
      </c>
      <c r="AO100" s="9">
        <v>42825</v>
      </c>
      <c r="AP100" s="7" t="s">
        <v>54</v>
      </c>
      <c r="AQ100" s="7">
        <v>0</v>
      </c>
      <c r="AR100" s="7" t="s">
        <v>69</v>
      </c>
      <c r="AS100" s="7" t="s">
        <v>77</v>
      </c>
      <c r="AT100" s="7">
        <v>2</v>
      </c>
      <c r="AU100" s="8">
        <v>27</v>
      </c>
      <c r="AV100" s="8" t="s">
        <v>83</v>
      </c>
      <c r="AW100" s="7">
        <v>4</v>
      </c>
      <c r="AX100" s="11">
        <f t="shared" si="4"/>
        <v>43190</v>
      </c>
      <c r="AY100" s="11">
        <f t="shared" si="3"/>
        <v>43310</v>
      </c>
      <c r="AZ100" s="17">
        <f t="shared" si="5"/>
        <v>66</v>
      </c>
      <c r="BA100" s="9">
        <v>43165</v>
      </c>
      <c r="BB100" s="8"/>
      <c r="BD100" s="10"/>
      <c r="BE100" s="10"/>
      <c r="BF100" s="17"/>
      <c r="BG100" s="7" t="s">
        <v>71</v>
      </c>
      <c r="BH100" s="7">
        <v>0</v>
      </c>
      <c r="BI100" s="7">
        <v>0</v>
      </c>
      <c r="BK100" s="7">
        <v>7.0333333333333332</v>
      </c>
      <c r="BL100" s="7">
        <v>1</v>
      </c>
      <c r="BM100" s="9">
        <v>43376</v>
      </c>
      <c r="BN100" s="7">
        <v>340</v>
      </c>
      <c r="BO100" s="7">
        <v>11.333333333333334</v>
      </c>
    </row>
    <row r="101" spans="1:67" s="7" customFormat="1" x14ac:dyDescent="0.2">
      <c r="A101" s="7">
        <v>5</v>
      </c>
      <c r="B101" s="7">
        <v>0</v>
      </c>
      <c r="C101" s="7">
        <v>0</v>
      </c>
      <c r="D101" s="7">
        <v>0</v>
      </c>
      <c r="E101" s="7">
        <v>41420872</v>
      </c>
      <c r="F101" s="7">
        <v>148</v>
      </c>
      <c r="G101" s="7">
        <v>59</v>
      </c>
      <c r="H101" s="7" t="s">
        <v>59</v>
      </c>
      <c r="I101" s="7">
        <v>1</v>
      </c>
      <c r="J101" s="7">
        <v>1</v>
      </c>
      <c r="N101" s="7">
        <v>0</v>
      </c>
      <c r="O101" s="8">
        <v>4.5966623999999996</v>
      </c>
      <c r="P101" s="7">
        <v>1</v>
      </c>
      <c r="Q101" s="7">
        <v>2</v>
      </c>
      <c r="R101" s="7">
        <v>1</v>
      </c>
      <c r="S101" s="7">
        <v>0</v>
      </c>
      <c r="T101" s="7">
        <v>0</v>
      </c>
      <c r="U101" s="7">
        <v>0</v>
      </c>
      <c r="V101" s="7">
        <v>2.5284552845528454</v>
      </c>
      <c r="W101" s="7" t="s">
        <v>51</v>
      </c>
      <c r="X101" s="7" t="s">
        <v>56</v>
      </c>
      <c r="Y101" s="7">
        <v>0</v>
      </c>
      <c r="Z101" s="7">
        <v>0</v>
      </c>
      <c r="AA101" s="7" t="s">
        <v>53</v>
      </c>
      <c r="AC101" s="7">
        <v>35</v>
      </c>
      <c r="AF101" s="7">
        <v>70</v>
      </c>
      <c r="AG101" s="7">
        <v>1</v>
      </c>
      <c r="AH101" s="7">
        <v>1</v>
      </c>
      <c r="AI101" s="9">
        <v>41647</v>
      </c>
      <c r="AJ101" s="9"/>
      <c r="AK101" s="9"/>
      <c r="AL101" s="9"/>
      <c r="AM101" s="15">
        <v>42133</v>
      </c>
      <c r="AN101" s="15">
        <v>42133</v>
      </c>
      <c r="AO101" s="9">
        <v>41647</v>
      </c>
      <c r="AP101" s="7" t="s">
        <v>54</v>
      </c>
      <c r="AQ101" s="7">
        <v>0</v>
      </c>
      <c r="AR101" s="7" t="s">
        <v>69</v>
      </c>
      <c r="AS101" s="7" t="s">
        <v>77</v>
      </c>
      <c r="AT101" s="7">
        <v>2</v>
      </c>
      <c r="AU101" s="8">
        <v>24</v>
      </c>
      <c r="AV101" s="8" t="s">
        <v>81</v>
      </c>
      <c r="AW101" s="7">
        <v>4</v>
      </c>
      <c r="AX101" s="11">
        <f t="shared" si="4"/>
        <v>41672</v>
      </c>
      <c r="AY101" s="11">
        <f t="shared" si="3"/>
        <v>41792</v>
      </c>
      <c r="AZ101" s="17">
        <f t="shared" si="5"/>
        <v>341</v>
      </c>
      <c r="BA101" s="9">
        <v>41647</v>
      </c>
      <c r="BB101" s="8"/>
      <c r="BD101" s="10"/>
      <c r="BE101" s="10"/>
      <c r="BF101" s="17"/>
      <c r="BG101" s="7" t="s">
        <v>71</v>
      </c>
      <c r="BH101" s="7">
        <v>0</v>
      </c>
      <c r="BI101" s="7">
        <v>0</v>
      </c>
      <c r="BK101" s="7">
        <v>16.2</v>
      </c>
      <c r="BL101" s="7">
        <v>1</v>
      </c>
      <c r="BM101" s="9">
        <v>42133</v>
      </c>
      <c r="BN101" s="7">
        <v>0</v>
      </c>
      <c r="BO101" s="7">
        <v>0</v>
      </c>
    </row>
    <row r="102" spans="1:67" s="7" customFormat="1" x14ac:dyDescent="0.2">
      <c r="A102" s="7">
        <v>5</v>
      </c>
      <c r="B102" s="7">
        <v>0</v>
      </c>
      <c r="C102" s="7">
        <v>0</v>
      </c>
      <c r="D102" s="7">
        <v>0</v>
      </c>
      <c r="E102" s="7">
        <v>1442614</v>
      </c>
      <c r="F102" s="7">
        <v>151</v>
      </c>
      <c r="G102" s="7">
        <v>60</v>
      </c>
      <c r="H102" s="7" t="s">
        <v>59</v>
      </c>
      <c r="I102" s="7">
        <v>1</v>
      </c>
      <c r="J102" s="7">
        <v>1</v>
      </c>
      <c r="N102" s="7">
        <v>1</v>
      </c>
      <c r="O102" s="8">
        <v>6.1557195</v>
      </c>
      <c r="P102" s="7">
        <v>1</v>
      </c>
      <c r="Q102" s="7">
        <v>1</v>
      </c>
      <c r="R102" s="7">
        <v>1</v>
      </c>
      <c r="S102" s="7">
        <v>2</v>
      </c>
      <c r="T102" s="7">
        <v>2</v>
      </c>
      <c r="U102" s="7">
        <v>1</v>
      </c>
      <c r="V102" s="7">
        <v>4.1700680272108848</v>
      </c>
      <c r="W102" s="7" t="s">
        <v>51</v>
      </c>
      <c r="X102" s="7" t="s">
        <v>56</v>
      </c>
      <c r="AA102" s="7" t="s">
        <v>58</v>
      </c>
      <c r="AC102" s="7">
        <v>40</v>
      </c>
      <c r="AF102" s="7">
        <v>70</v>
      </c>
      <c r="AG102" s="7">
        <v>1</v>
      </c>
      <c r="AH102" s="7">
        <v>1</v>
      </c>
      <c r="AI102" s="9">
        <v>42039</v>
      </c>
      <c r="AJ102" s="9"/>
      <c r="AK102" s="9"/>
      <c r="AL102" s="9"/>
      <c r="AM102" s="15">
        <v>42429</v>
      </c>
      <c r="AN102" s="15">
        <v>42429</v>
      </c>
      <c r="AO102" s="9">
        <v>41805</v>
      </c>
      <c r="AP102" s="7" t="s">
        <v>55</v>
      </c>
      <c r="AQ102" s="7">
        <v>1</v>
      </c>
      <c r="AR102" s="7" t="s">
        <v>69</v>
      </c>
      <c r="AS102" s="7" t="s">
        <v>77</v>
      </c>
      <c r="AT102" s="7">
        <v>2</v>
      </c>
      <c r="AU102" s="8">
        <v>41</v>
      </c>
      <c r="AV102" s="8" t="s">
        <v>89</v>
      </c>
      <c r="AW102" s="7">
        <v>3</v>
      </c>
      <c r="AX102" s="11">
        <f t="shared" si="4"/>
        <v>42064</v>
      </c>
      <c r="AY102" s="11">
        <f t="shared" si="3"/>
        <v>42154</v>
      </c>
      <c r="AZ102" s="17">
        <f t="shared" si="5"/>
        <v>275</v>
      </c>
      <c r="BA102" s="9">
        <v>42039</v>
      </c>
      <c r="BB102" s="8"/>
      <c r="BD102" s="10"/>
      <c r="BE102" s="10"/>
      <c r="BF102" s="17"/>
      <c r="BG102" s="7" t="s">
        <v>71</v>
      </c>
      <c r="BH102" s="7">
        <v>0</v>
      </c>
      <c r="BI102" s="7">
        <v>0</v>
      </c>
      <c r="BK102" s="7">
        <v>13</v>
      </c>
      <c r="BL102" s="7">
        <v>1</v>
      </c>
      <c r="BM102" s="9">
        <v>42429</v>
      </c>
      <c r="BN102" s="7">
        <v>234</v>
      </c>
      <c r="BO102" s="7">
        <v>7.8</v>
      </c>
    </row>
    <row r="103" spans="1:67" s="7" customFormat="1" x14ac:dyDescent="0.2">
      <c r="A103" s="7">
        <v>4</v>
      </c>
      <c r="B103" s="7">
        <v>0</v>
      </c>
      <c r="C103" s="7">
        <v>0</v>
      </c>
      <c r="D103" s="7">
        <v>0</v>
      </c>
      <c r="E103" s="7">
        <v>41829668</v>
      </c>
      <c r="F103" s="7">
        <v>155</v>
      </c>
      <c r="G103" s="7">
        <v>77</v>
      </c>
      <c r="H103" s="7" t="s">
        <v>50</v>
      </c>
      <c r="I103" s="7">
        <v>1</v>
      </c>
      <c r="J103" s="7">
        <v>1</v>
      </c>
      <c r="N103" s="7">
        <v>2</v>
      </c>
      <c r="O103" s="8">
        <v>31.919579999999996</v>
      </c>
      <c r="P103" s="7">
        <v>2</v>
      </c>
      <c r="Q103" s="7">
        <v>1</v>
      </c>
      <c r="R103" s="7">
        <v>1</v>
      </c>
      <c r="S103" s="7" t="s">
        <v>65</v>
      </c>
      <c r="T103" s="7">
        <v>2</v>
      </c>
      <c r="U103" s="7">
        <v>1</v>
      </c>
      <c r="V103" s="7">
        <v>1.5598591549295775</v>
      </c>
      <c r="W103" s="9" t="s">
        <v>51</v>
      </c>
      <c r="X103" s="9" t="s">
        <v>56</v>
      </c>
      <c r="Y103" s="7">
        <v>0</v>
      </c>
      <c r="Z103" s="7">
        <v>0</v>
      </c>
      <c r="AA103" s="7" t="s">
        <v>53</v>
      </c>
      <c r="AB103" s="7">
        <v>0</v>
      </c>
      <c r="AC103" s="7">
        <v>20</v>
      </c>
      <c r="AD103" s="7">
        <v>0</v>
      </c>
      <c r="AF103" s="7">
        <v>70</v>
      </c>
      <c r="AG103" s="7">
        <v>0</v>
      </c>
      <c r="AH103" s="7">
        <v>1.5</v>
      </c>
      <c r="AI103" s="9">
        <v>42944</v>
      </c>
      <c r="AJ103" s="9"/>
      <c r="AK103" s="9"/>
      <c r="AL103" s="9"/>
      <c r="AM103" s="15">
        <v>43204</v>
      </c>
      <c r="AN103" s="15">
        <v>43204</v>
      </c>
      <c r="AO103" s="9">
        <v>41532</v>
      </c>
      <c r="AP103" s="7" t="s">
        <v>64</v>
      </c>
      <c r="AQ103" s="7">
        <v>1</v>
      </c>
      <c r="AR103" s="7" t="s">
        <v>69</v>
      </c>
      <c r="AS103" s="7" t="s">
        <v>77</v>
      </c>
      <c r="AT103" s="7">
        <v>2</v>
      </c>
      <c r="AU103" s="8">
        <v>35</v>
      </c>
      <c r="AV103" s="8" t="s">
        <v>78</v>
      </c>
      <c r="AW103" s="7">
        <v>3</v>
      </c>
      <c r="AX103" s="11">
        <f t="shared" si="4"/>
        <v>42969</v>
      </c>
      <c r="AY103" s="11">
        <f t="shared" si="3"/>
        <v>43059</v>
      </c>
      <c r="AZ103" s="17">
        <f t="shared" si="5"/>
        <v>145</v>
      </c>
      <c r="BA103" s="9">
        <v>42944</v>
      </c>
      <c r="BB103" s="8"/>
      <c r="BD103" s="10"/>
      <c r="BE103" s="10"/>
      <c r="BF103" s="17"/>
      <c r="BG103" s="7" t="s">
        <v>71</v>
      </c>
      <c r="BH103" s="7">
        <v>0</v>
      </c>
      <c r="BI103" s="7">
        <v>0</v>
      </c>
      <c r="BK103" s="7">
        <v>8.6666666666666661</v>
      </c>
      <c r="BL103" s="7">
        <v>1</v>
      </c>
      <c r="BM103" s="9">
        <v>43204</v>
      </c>
      <c r="BN103" s="7">
        <v>1412</v>
      </c>
      <c r="BO103" s="7">
        <v>47.06666666666667</v>
      </c>
    </row>
    <row r="104" spans="1:67" s="7" customFormat="1" x14ac:dyDescent="0.2">
      <c r="A104" s="7">
        <v>4</v>
      </c>
      <c r="B104" s="7">
        <v>0</v>
      </c>
      <c r="C104" s="7">
        <v>0</v>
      </c>
      <c r="D104" s="7">
        <v>0</v>
      </c>
      <c r="E104" s="7">
        <v>40186620</v>
      </c>
      <c r="F104" s="7">
        <v>154</v>
      </c>
      <c r="G104" s="7">
        <v>72</v>
      </c>
      <c r="H104" s="7" t="s">
        <v>50</v>
      </c>
      <c r="I104" s="7">
        <v>1</v>
      </c>
      <c r="J104" s="7">
        <v>1</v>
      </c>
      <c r="N104" s="7">
        <v>1</v>
      </c>
      <c r="O104" s="8">
        <v>17.987200000000001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W104" s="7" t="s">
        <v>51</v>
      </c>
      <c r="X104" s="9" t="s">
        <v>57</v>
      </c>
      <c r="AA104" s="7" t="s">
        <v>58</v>
      </c>
      <c r="AC104" s="7">
        <v>60</v>
      </c>
      <c r="AF104" s="7">
        <v>90</v>
      </c>
      <c r="AG104" s="7">
        <v>1</v>
      </c>
      <c r="AH104" s="7">
        <v>1.5</v>
      </c>
      <c r="AI104" s="9">
        <v>42207</v>
      </c>
      <c r="AJ104" s="9"/>
      <c r="AK104" s="9"/>
      <c r="AL104" s="9"/>
      <c r="AM104" s="15">
        <v>42457</v>
      </c>
      <c r="AN104" s="15">
        <v>42457</v>
      </c>
      <c r="AO104" s="9">
        <v>42200</v>
      </c>
      <c r="AP104" s="7" t="s">
        <v>54</v>
      </c>
      <c r="AQ104" s="7">
        <v>0</v>
      </c>
      <c r="AR104" s="7" t="s">
        <v>69</v>
      </c>
      <c r="AS104" s="7" t="s">
        <v>52</v>
      </c>
      <c r="AT104" s="7">
        <v>0</v>
      </c>
      <c r="AU104" s="8"/>
      <c r="AV104" s="8" t="s">
        <v>70</v>
      </c>
      <c r="AW104" s="7">
        <v>4</v>
      </c>
      <c r="AX104" s="11">
        <f t="shared" si="4"/>
        <v>42232</v>
      </c>
      <c r="AY104" s="11">
        <f t="shared" si="3"/>
        <v>42352</v>
      </c>
      <c r="AZ104" s="17">
        <f t="shared" si="5"/>
        <v>105</v>
      </c>
      <c r="BA104" s="9">
        <v>42207</v>
      </c>
      <c r="BB104" s="8"/>
      <c r="BD104" s="10"/>
      <c r="BE104" s="10"/>
      <c r="BF104" s="17"/>
      <c r="BG104" s="7" t="s">
        <v>71</v>
      </c>
      <c r="BH104" s="7">
        <v>0</v>
      </c>
      <c r="BI104" s="7">
        <v>0</v>
      </c>
      <c r="BK104" s="7">
        <v>8.3333333333333339</v>
      </c>
      <c r="BL104" s="7">
        <v>1</v>
      </c>
      <c r="BM104" s="9">
        <v>42457</v>
      </c>
      <c r="BN104" s="7">
        <v>7</v>
      </c>
      <c r="BO104" s="7">
        <v>0.23333333333333334</v>
      </c>
    </row>
    <row r="105" spans="1:67" s="7" customFormat="1" x14ac:dyDescent="0.2">
      <c r="A105" s="7">
        <v>5</v>
      </c>
      <c r="B105" s="7">
        <v>0</v>
      </c>
      <c r="C105" s="7">
        <v>0</v>
      </c>
      <c r="D105" s="7">
        <v>0</v>
      </c>
      <c r="E105" s="7">
        <v>42073068</v>
      </c>
      <c r="F105" s="7">
        <v>156</v>
      </c>
      <c r="G105" s="7">
        <v>61</v>
      </c>
      <c r="H105" s="7" t="s">
        <v>59</v>
      </c>
      <c r="I105" s="7">
        <v>1</v>
      </c>
      <c r="J105" s="7">
        <v>1</v>
      </c>
      <c r="N105" s="7">
        <v>2</v>
      </c>
      <c r="O105" s="8">
        <v>18.161286000000004</v>
      </c>
      <c r="P105" s="7">
        <v>2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19.269841269841269</v>
      </c>
      <c r="W105" s="7" t="s">
        <v>51</v>
      </c>
      <c r="X105" s="7" t="s">
        <v>56</v>
      </c>
      <c r="Y105" s="7">
        <v>0</v>
      </c>
      <c r="Z105" s="7">
        <v>0</v>
      </c>
      <c r="AA105" s="7" t="s">
        <v>53</v>
      </c>
      <c r="AB105" s="7">
        <v>0</v>
      </c>
      <c r="AC105" s="7">
        <v>80</v>
      </c>
      <c r="AF105" s="7">
        <v>60</v>
      </c>
      <c r="AG105" s="7">
        <v>0</v>
      </c>
      <c r="AH105" s="7">
        <v>1.5</v>
      </c>
      <c r="AI105" s="9">
        <v>43129</v>
      </c>
      <c r="AJ105" s="9"/>
      <c r="AK105" s="9"/>
      <c r="AL105" s="9"/>
      <c r="AM105" s="15">
        <v>43378</v>
      </c>
      <c r="AN105" s="15">
        <v>43378</v>
      </c>
      <c r="AO105" s="9">
        <v>43129</v>
      </c>
      <c r="AP105" s="7" t="s">
        <v>54</v>
      </c>
      <c r="AQ105" s="7">
        <v>0</v>
      </c>
      <c r="AR105" s="7" t="s">
        <v>69</v>
      </c>
      <c r="AS105" s="7" t="s">
        <v>111</v>
      </c>
      <c r="AT105" s="7">
        <v>1</v>
      </c>
      <c r="AU105" s="8">
        <v>30.8</v>
      </c>
      <c r="AV105" s="8" t="s">
        <v>106</v>
      </c>
      <c r="AW105" s="7">
        <v>4</v>
      </c>
      <c r="AX105" s="11">
        <f t="shared" si="4"/>
        <v>43154</v>
      </c>
      <c r="AY105" s="11">
        <f t="shared" si="3"/>
        <v>43274</v>
      </c>
      <c r="AZ105" s="17">
        <f t="shared" si="5"/>
        <v>104</v>
      </c>
      <c r="BA105" s="9">
        <v>43129</v>
      </c>
      <c r="BB105" s="8"/>
      <c r="BD105" s="10"/>
      <c r="BE105" s="10"/>
      <c r="BF105" s="17"/>
      <c r="BG105" s="7" t="s">
        <v>71</v>
      </c>
      <c r="BH105" s="7">
        <v>0</v>
      </c>
      <c r="BI105" s="7">
        <v>0</v>
      </c>
      <c r="BK105" s="7">
        <v>8.3000000000000007</v>
      </c>
      <c r="BL105" s="7">
        <v>1</v>
      </c>
      <c r="BM105" s="9">
        <v>43378</v>
      </c>
      <c r="BN105" s="7">
        <v>0</v>
      </c>
      <c r="BO105" s="7">
        <v>0</v>
      </c>
    </row>
    <row r="106" spans="1:67" s="7" customFormat="1" x14ac:dyDescent="0.2">
      <c r="A106" s="7">
        <v>6</v>
      </c>
      <c r="B106" s="7">
        <v>0</v>
      </c>
      <c r="C106" s="7">
        <v>0</v>
      </c>
      <c r="D106" s="7">
        <v>0</v>
      </c>
      <c r="E106" s="7">
        <v>42303363</v>
      </c>
      <c r="F106" s="7">
        <v>150</v>
      </c>
      <c r="G106" s="7">
        <v>54</v>
      </c>
      <c r="H106" s="7" t="s">
        <v>59</v>
      </c>
      <c r="I106" s="7">
        <v>1</v>
      </c>
      <c r="J106" s="7">
        <v>1</v>
      </c>
      <c r="N106" s="7">
        <v>0</v>
      </c>
      <c r="O106" s="8">
        <v>6.4022933519999992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15</v>
      </c>
      <c r="W106" s="7" t="s">
        <v>51</v>
      </c>
      <c r="X106" s="7" t="s">
        <v>56</v>
      </c>
      <c r="Y106" s="7">
        <v>0</v>
      </c>
      <c r="Z106" s="7">
        <v>0</v>
      </c>
      <c r="AA106" s="7" t="s">
        <v>53</v>
      </c>
      <c r="AB106" s="7">
        <v>0</v>
      </c>
      <c r="AC106" s="7">
        <v>15</v>
      </c>
      <c r="AD106" s="7">
        <v>1</v>
      </c>
      <c r="AE106" s="7">
        <v>15</v>
      </c>
      <c r="AF106" s="7">
        <v>50</v>
      </c>
      <c r="AG106" s="7">
        <v>0</v>
      </c>
      <c r="AH106" s="7">
        <v>2</v>
      </c>
      <c r="AI106" s="9">
        <v>43672</v>
      </c>
      <c r="AJ106" s="9"/>
      <c r="AK106" s="9"/>
      <c r="AL106" s="9"/>
      <c r="AM106" s="15"/>
      <c r="AN106" s="15">
        <v>44484</v>
      </c>
      <c r="AO106" s="9">
        <v>43672</v>
      </c>
      <c r="AP106" s="7" t="s">
        <v>54</v>
      </c>
      <c r="AQ106" s="7">
        <v>0</v>
      </c>
      <c r="AR106" s="7" t="s">
        <v>69</v>
      </c>
      <c r="AS106" s="7" t="s">
        <v>77</v>
      </c>
      <c r="AT106" s="7">
        <v>2</v>
      </c>
      <c r="AU106" s="8">
        <v>41.8</v>
      </c>
      <c r="AV106" s="8" t="s">
        <v>81</v>
      </c>
      <c r="AW106" s="7">
        <v>4</v>
      </c>
      <c r="AX106" s="11">
        <f t="shared" si="4"/>
        <v>43697</v>
      </c>
      <c r="AY106" s="11">
        <f t="shared" si="3"/>
        <v>43817</v>
      </c>
      <c r="AZ106" s="17">
        <f t="shared" si="5"/>
        <v>667</v>
      </c>
      <c r="BA106" s="9">
        <v>43672</v>
      </c>
      <c r="BB106" s="8"/>
      <c r="BD106" s="10"/>
      <c r="BE106" s="10"/>
      <c r="BF106" s="17"/>
      <c r="BG106" s="7" t="s">
        <v>71</v>
      </c>
      <c r="BH106" s="7">
        <v>0</v>
      </c>
      <c r="BI106" s="7">
        <v>0</v>
      </c>
      <c r="BK106" s="7">
        <v>27.066666666666666</v>
      </c>
      <c r="BL106" s="7">
        <v>0</v>
      </c>
      <c r="BM106" s="9"/>
      <c r="BN106" s="7">
        <v>0</v>
      </c>
      <c r="BO106" s="7">
        <v>0</v>
      </c>
    </row>
    <row r="107" spans="1:67" s="7" customFormat="1" x14ac:dyDescent="0.2">
      <c r="A107" s="7">
        <v>1</v>
      </c>
      <c r="B107" s="7">
        <v>0</v>
      </c>
      <c r="C107" s="7">
        <v>0</v>
      </c>
      <c r="D107" s="7">
        <v>0</v>
      </c>
      <c r="E107" s="7">
        <v>1411358</v>
      </c>
      <c r="F107" s="7">
        <v>153</v>
      </c>
      <c r="G107" s="7">
        <v>53</v>
      </c>
      <c r="H107" s="7" t="s">
        <v>59</v>
      </c>
      <c r="I107" s="7">
        <v>1</v>
      </c>
      <c r="J107" s="7">
        <v>1</v>
      </c>
      <c r="N107" s="7">
        <v>0</v>
      </c>
      <c r="O107" s="8">
        <v>8.6452480000000005</v>
      </c>
      <c r="P107" s="7">
        <v>0</v>
      </c>
      <c r="Q107" s="7">
        <v>2</v>
      </c>
      <c r="R107" s="7">
        <v>1</v>
      </c>
      <c r="S107" s="7">
        <v>0</v>
      </c>
      <c r="T107" s="7">
        <v>0</v>
      </c>
      <c r="U107" s="7">
        <v>0</v>
      </c>
      <c r="W107" s="7" t="s">
        <v>51</v>
      </c>
      <c r="X107" s="9" t="s">
        <v>56</v>
      </c>
      <c r="Y107" s="7">
        <v>0</v>
      </c>
      <c r="Z107" s="7">
        <v>0</v>
      </c>
      <c r="AA107" s="7" t="s">
        <v>58</v>
      </c>
      <c r="AC107" s="7">
        <v>20</v>
      </c>
      <c r="AD107" s="7">
        <v>5</v>
      </c>
      <c r="AF107" s="7">
        <v>90</v>
      </c>
      <c r="AG107" s="7">
        <v>0</v>
      </c>
      <c r="AH107" s="7">
        <v>2</v>
      </c>
      <c r="AI107" s="9">
        <v>42388</v>
      </c>
      <c r="AJ107" s="9"/>
      <c r="AK107" s="9"/>
      <c r="AL107" s="9"/>
      <c r="AM107" s="15">
        <v>43217</v>
      </c>
      <c r="AN107" s="15">
        <v>43217</v>
      </c>
      <c r="AO107" s="9">
        <v>42384</v>
      </c>
      <c r="AP107" s="7" t="s">
        <v>54</v>
      </c>
      <c r="AQ107" s="7">
        <v>0</v>
      </c>
      <c r="AR107" s="7" t="s">
        <v>69</v>
      </c>
      <c r="AS107" s="7" t="s">
        <v>77</v>
      </c>
      <c r="AT107" s="7">
        <v>2</v>
      </c>
      <c r="AU107" s="8">
        <v>41.8</v>
      </c>
      <c r="AV107" s="8" t="s">
        <v>94</v>
      </c>
      <c r="AW107" s="7">
        <v>4</v>
      </c>
      <c r="AX107" s="11">
        <f t="shared" si="4"/>
        <v>42413</v>
      </c>
      <c r="AY107" s="11">
        <f t="shared" si="3"/>
        <v>42533</v>
      </c>
      <c r="AZ107" s="17">
        <f t="shared" si="5"/>
        <v>684</v>
      </c>
      <c r="BA107" s="9">
        <v>42388</v>
      </c>
      <c r="BB107" s="8"/>
      <c r="BD107" s="10"/>
      <c r="BE107" s="10"/>
      <c r="BF107" s="17"/>
      <c r="BG107" s="7" t="s">
        <v>71</v>
      </c>
      <c r="BH107" s="7">
        <v>0</v>
      </c>
      <c r="BI107" s="7">
        <v>0</v>
      </c>
      <c r="BK107" s="7">
        <v>27.633333333333333</v>
      </c>
      <c r="BL107" s="7">
        <v>1</v>
      </c>
      <c r="BM107" s="9">
        <v>43217</v>
      </c>
      <c r="BN107" s="7">
        <v>4</v>
      </c>
      <c r="BO107" s="7">
        <v>0.13333333333333333</v>
      </c>
    </row>
    <row r="108" spans="1:67" s="7" customFormat="1" x14ac:dyDescent="0.2">
      <c r="A108" s="7">
        <v>4</v>
      </c>
      <c r="B108" s="7">
        <v>0</v>
      </c>
      <c r="C108" s="7">
        <v>0</v>
      </c>
      <c r="D108" s="7">
        <v>0</v>
      </c>
      <c r="E108" s="7">
        <v>70856532</v>
      </c>
      <c r="F108" s="7">
        <v>158</v>
      </c>
      <c r="G108" s="7">
        <v>47</v>
      </c>
      <c r="H108" s="7" t="s">
        <v>59</v>
      </c>
      <c r="I108" s="7">
        <v>1</v>
      </c>
      <c r="J108" s="7">
        <v>1</v>
      </c>
      <c r="N108" s="7">
        <v>0</v>
      </c>
      <c r="O108" s="8">
        <v>3.9355771000000002</v>
      </c>
      <c r="P108" s="7">
        <v>1</v>
      </c>
      <c r="Q108" s="7">
        <v>0</v>
      </c>
      <c r="R108" s="7">
        <v>0</v>
      </c>
      <c r="S108" s="7" t="s">
        <v>72</v>
      </c>
      <c r="T108" s="7">
        <v>1</v>
      </c>
      <c r="U108" s="7">
        <v>1</v>
      </c>
      <c r="V108" s="7">
        <v>10.326530612244897</v>
      </c>
      <c r="W108" s="7" t="s">
        <v>51</v>
      </c>
      <c r="X108" s="7" t="s">
        <v>56</v>
      </c>
      <c r="Y108" s="7">
        <v>0</v>
      </c>
      <c r="Z108" s="7">
        <v>0</v>
      </c>
      <c r="AA108" s="7" t="s">
        <v>58</v>
      </c>
      <c r="AB108" s="7">
        <v>1</v>
      </c>
      <c r="AC108" s="7">
        <v>45</v>
      </c>
      <c r="AD108" s="7">
        <v>5</v>
      </c>
      <c r="AE108" s="7">
        <v>30</v>
      </c>
      <c r="AF108" s="7">
        <v>90</v>
      </c>
      <c r="AG108" s="7">
        <v>0</v>
      </c>
      <c r="AH108" s="7">
        <v>3</v>
      </c>
      <c r="AI108" s="9">
        <v>43313</v>
      </c>
      <c r="AJ108" s="9"/>
      <c r="AK108" s="9"/>
      <c r="AL108" s="9"/>
      <c r="AM108" s="15">
        <v>43535</v>
      </c>
      <c r="AN108" s="15">
        <v>43535</v>
      </c>
      <c r="AO108" s="9">
        <v>43102</v>
      </c>
      <c r="AP108" s="7" t="s">
        <v>54</v>
      </c>
      <c r="AQ108" s="7">
        <v>0</v>
      </c>
      <c r="AR108" s="7" t="s">
        <v>69</v>
      </c>
      <c r="AS108" s="7" t="s">
        <v>111</v>
      </c>
      <c r="AT108" s="7">
        <v>1</v>
      </c>
      <c r="AU108" s="8">
        <v>27</v>
      </c>
      <c r="AV108" s="8" t="s">
        <v>114</v>
      </c>
      <c r="AW108" s="7">
        <v>4</v>
      </c>
      <c r="AX108" s="11">
        <f t="shared" si="4"/>
        <v>43338</v>
      </c>
      <c r="AY108" s="11">
        <f t="shared" si="3"/>
        <v>43458</v>
      </c>
      <c r="AZ108" s="17">
        <f t="shared" si="5"/>
        <v>77</v>
      </c>
      <c r="BA108" s="9">
        <v>43313</v>
      </c>
      <c r="BB108" s="8"/>
      <c r="BD108" s="10"/>
      <c r="BE108" s="10"/>
      <c r="BF108" s="17"/>
      <c r="BG108" s="7" t="s">
        <v>71</v>
      </c>
      <c r="BH108" s="7">
        <v>0</v>
      </c>
      <c r="BI108" s="7">
        <v>0</v>
      </c>
      <c r="BK108" s="7">
        <v>7.4</v>
      </c>
      <c r="BL108" s="7">
        <v>1</v>
      </c>
      <c r="BM108" s="9">
        <v>43535</v>
      </c>
      <c r="BN108" s="7">
        <v>211</v>
      </c>
      <c r="BO108" s="7">
        <v>7.0333333333333332</v>
      </c>
    </row>
    <row r="109" spans="1:67" s="7" customFormat="1" x14ac:dyDescent="0.2">
      <c r="A109" s="7">
        <v>1</v>
      </c>
      <c r="B109" s="7">
        <v>0</v>
      </c>
      <c r="C109" s="7">
        <v>1</v>
      </c>
      <c r="D109" s="7">
        <v>0</v>
      </c>
      <c r="E109" s="7">
        <v>41679192</v>
      </c>
      <c r="F109" s="7">
        <v>149</v>
      </c>
      <c r="G109" s="7">
        <v>55</v>
      </c>
      <c r="H109" s="7" t="s">
        <v>59</v>
      </c>
      <c r="I109" s="7">
        <v>1</v>
      </c>
      <c r="J109" s="7">
        <v>1</v>
      </c>
      <c r="N109" s="7">
        <v>1</v>
      </c>
      <c r="O109" s="8">
        <v>2.4291479999999996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3.4375000000000004</v>
      </c>
      <c r="W109" s="7" t="s">
        <v>51</v>
      </c>
      <c r="X109" s="7" t="s">
        <v>56</v>
      </c>
      <c r="Y109" s="7">
        <v>0</v>
      </c>
      <c r="Z109" s="7">
        <v>0</v>
      </c>
      <c r="AA109" s="7" t="s">
        <v>53</v>
      </c>
      <c r="AC109" s="7">
        <v>30</v>
      </c>
      <c r="AF109" s="7">
        <v>90</v>
      </c>
      <c r="AG109" s="7">
        <v>0</v>
      </c>
      <c r="AH109" s="7">
        <v>3</v>
      </c>
      <c r="AI109" s="9">
        <v>42205</v>
      </c>
      <c r="AJ109" s="9"/>
      <c r="AK109" s="9"/>
      <c r="AL109" s="9"/>
      <c r="AM109" s="15">
        <v>42660</v>
      </c>
      <c r="AN109" s="15">
        <v>42660</v>
      </c>
      <c r="AO109" s="9">
        <v>42200</v>
      </c>
      <c r="AP109" s="7" t="s">
        <v>54</v>
      </c>
      <c r="AQ109" s="7">
        <v>0</v>
      </c>
      <c r="AR109" s="7" t="s">
        <v>69</v>
      </c>
      <c r="AS109" s="7" t="s">
        <v>110</v>
      </c>
      <c r="AT109" s="7">
        <v>3</v>
      </c>
      <c r="AU109" s="8">
        <v>63</v>
      </c>
      <c r="AV109" s="8" t="s">
        <v>81</v>
      </c>
      <c r="AW109" s="7">
        <v>4</v>
      </c>
      <c r="AX109" s="11">
        <f t="shared" si="4"/>
        <v>42230</v>
      </c>
      <c r="AY109" s="11">
        <f t="shared" si="3"/>
        <v>42350</v>
      </c>
      <c r="AZ109" s="17">
        <f>AN109-AY109</f>
        <v>310</v>
      </c>
      <c r="BA109" s="9">
        <v>42205</v>
      </c>
      <c r="BB109" s="8"/>
      <c r="BD109" s="10"/>
      <c r="BE109" s="10"/>
      <c r="BF109" s="17"/>
      <c r="BG109" s="7" t="s">
        <v>71</v>
      </c>
      <c r="BH109" s="7">
        <v>0</v>
      </c>
      <c r="BI109" s="7">
        <v>0</v>
      </c>
      <c r="BK109" s="7">
        <v>15.166666666666666</v>
      </c>
      <c r="BL109" s="7">
        <v>1</v>
      </c>
      <c r="BM109" s="9">
        <v>42660</v>
      </c>
      <c r="BN109" s="7">
        <v>5</v>
      </c>
      <c r="BO109" s="7">
        <v>0.16666666666666666</v>
      </c>
    </row>
    <row r="110" spans="1:67" x14ac:dyDescent="0.2">
      <c r="A110" s="4">
        <v>3</v>
      </c>
      <c r="B110" s="4">
        <v>0</v>
      </c>
      <c r="C110" s="4">
        <v>0</v>
      </c>
      <c r="D110" s="4">
        <v>1</v>
      </c>
      <c r="E110" s="4">
        <v>71459996</v>
      </c>
      <c r="F110" s="4">
        <v>193</v>
      </c>
      <c r="G110" s="4">
        <v>56</v>
      </c>
      <c r="H110" s="4" t="s">
        <v>50</v>
      </c>
      <c r="I110" s="4">
        <v>1</v>
      </c>
      <c r="J110" s="4">
        <v>1</v>
      </c>
      <c r="N110" s="4">
        <v>2</v>
      </c>
      <c r="O110" s="5">
        <v>6.7721251350000005</v>
      </c>
      <c r="P110" s="4">
        <v>2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22.875</v>
      </c>
      <c r="W110" s="4" t="s">
        <v>51</v>
      </c>
      <c r="X110" s="4" t="s">
        <v>56</v>
      </c>
      <c r="Y110" s="4">
        <v>0</v>
      </c>
      <c r="Z110" s="4">
        <v>0</v>
      </c>
      <c r="AA110" s="4" t="s">
        <v>53</v>
      </c>
      <c r="AB110" s="4">
        <v>5</v>
      </c>
      <c r="AC110" s="4">
        <v>65</v>
      </c>
      <c r="AD110" s="4">
        <v>0</v>
      </c>
      <c r="AE110" s="4">
        <v>10</v>
      </c>
      <c r="AF110" s="4">
        <v>70</v>
      </c>
      <c r="AG110" s="4">
        <v>1</v>
      </c>
      <c r="AH110" s="4">
        <v>0.5</v>
      </c>
      <c r="AI110" s="6">
        <v>43759</v>
      </c>
      <c r="AJ110" s="6"/>
      <c r="AK110" s="6"/>
      <c r="AL110" s="6"/>
      <c r="AM110" s="15">
        <v>44255</v>
      </c>
      <c r="AN110" s="15">
        <v>44255</v>
      </c>
      <c r="AO110" s="6">
        <v>43759</v>
      </c>
      <c r="AP110" s="4" t="s">
        <v>54</v>
      </c>
      <c r="AQ110" s="4">
        <v>0</v>
      </c>
      <c r="AR110" s="4" t="s">
        <v>73</v>
      </c>
      <c r="AS110" s="4" t="s">
        <v>111</v>
      </c>
      <c r="AT110" s="4">
        <v>1</v>
      </c>
      <c r="AU110" s="5">
        <v>30</v>
      </c>
      <c r="AV110" s="5"/>
      <c r="BA110" s="6">
        <v>43759</v>
      </c>
      <c r="BB110" s="5" t="s">
        <v>74</v>
      </c>
      <c r="BC110" s="4">
        <v>4</v>
      </c>
      <c r="BD110" s="11">
        <f t="shared" ref="BD110:BD171" si="6">BA110+25</f>
        <v>43784</v>
      </c>
      <c r="BE110" s="11">
        <f t="shared" ref="BE110:BE139" si="7">BD110+(BC110*23)</f>
        <v>43876</v>
      </c>
      <c r="BF110" s="17">
        <f>AN110-BE110</f>
        <v>379</v>
      </c>
      <c r="BG110" s="4" t="s">
        <v>75</v>
      </c>
      <c r="BH110" s="4">
        <v>1</v>
      </c>
      <c r="BI110" s="4">
        <v>1</v>
      </c>
      <c r="BK110" s="4">
        <v>16.533333333333335</v>
      </c>
      <c r="BL110" s="4">
        <v>1</v>
      </c>
      <c r="BM110" s="6">
        <v>44255</v>
      </c>
      <c r="BN110" s="4">
        <v>0</v>
      </c>
      <c r="BO110" s="4">
        <v>0</v>
      </c>
    </row>
    <row r="111" spans="1:67" x14ac:dyDescent="0.2">
      <c r="A111" s="4">
        <v>2</v>
      </c>
      <c r="B111" s="4">
        <v>0</v>
      </c>
      <c r="C111" s="4">
        <v>0</v>
      </c>
      <c r="D111" s="4">
        <v>0</v>
      </c>
      <c r="E111" s="4">
        <v>41853933</v>
      </c>
      <c r="F111" s="4">
        <v>171</v>
      </c>
      <c r="G111" s="4">
        <v>72</v>
      </c>
      <c r="H111" s="4" t="s">
        <v>59</v>
      </c>
      <c r="I111" s="4">
        <v>1</v>
      </c>
      <c r="J111" s="4">
        <v>1</v>
      </c>
      <c r="N111" s="4">
        <v>0</v>
      </c>
      <c r="O111" s="5">
        <v>1.1401894560000001</v>
      </c>
      <c r="P111" s="4">
        <v>0</v>
      </c>
      <c r="Q111" s="4">
        <v>0</v>
      </c>
      <c r="R111" s="4">
        <v>0</v>
      </c>
      <c r="S111" s="4" t="s">
        <v>68</v>
      </c>
      <c r="T111" s="4">
        <v>1</v>
      </c>
      <c r="U111" s="4">
        <v>1</v>
      </c>
      <c r="V111" s="4">
        <v>14.072463768115945</v>
      </c>
      <c r="W111" s="4" t="s">
        <v>51</v>
      </c>
      <c r="X111" s="4" t="s">
        <v>56</v>
      </c>
      <c r="Y111" s="4">
        <v>0</v>
      </c>
      <c r="Z111" s="4">
        <v>0</v>
      </c>
      <c r="AA111" s="4" t="s">
        <v>53</v>
      </c>
      <c r="AB111" s="4">
        <v>10</v>
      </c>
      <c r="AC111" s="4">
        <v>30</v>
      </c>
      <c r="AE111" s="4">
        <v>15</v>
      </c>
      <c r="AF111" s="4">
        <v>70</v>
      </c>
      <c r="AG111" s="4">
        <v>1</v>
      </c>
      <c r="AH111" s="4">
        <v>0.5</v>
      </c>
      <c r="AI111" s="6">
        <v>43199</v>
      </c>
      <c r="AJ111" s="6"/>
      <c r="AK111" s="6"/>
      <c r="AL111" s="6"/>
      <c r="AM111" s="15">
        <v>43823</v>
      </c>
      <c r="AN111" s="15">
        <v>43823</v>
      </c>
      <c r="AO111" s="6">
        <v>42614</v>
      </c>
      <c r="AP111" s="4" t="s">
        <v>67</v>
      </c>
      <c r="AQ111" s="4">
        <v>1</v>
      </c>
      <c r="AR111" s="4" t="s">
        <v>73</v>
      </c>
      <c r="AS111" s="4" t="s">
        <v>77</v>
      </c>
      <c r="AT111" s="4">
        <v>2</v>
      </c>
      <c r="AU111" s="5">
        <v>41.8</v>
      </c>
      <c r="AV111" s="5"/>
      <c r="BA111" s="6">
        <v>43199</v>
      </c>
      <c r="BB111" s="5" t="s">
        <v>95</v>
      </c>
      <c r="BC111" s="4">
        <v>28</v>
      </c>
      <c r="BD111" s="11">
        <f t="shared" si="6"/>
        <v>43224</v>
      </c>
      <c r="BE111" s="11">
        <v>43823</v>
      </c>
      <c r="BF111" s="17">
        <f t="shared" ref="BF111:BF172" si="8">AN111-BE111</f>
        <v>0</v>
      </c>
      <c r="BG111" s="4" t="s">
        <v>75</v>
      </c>
      <c r="BH111" s="4">
        <v>1</v>
      </c>
      <c r="BI111" s="4">
        <v>1</v>
      </c>
      <c r="BK111" s="4">
        <v>20.8</v>
      </c>
      <c r="BL111" s="4">
        <v>1</v>
      </c>
      <c r="BM111" s="6">
        <v>43823</v>
      </c>
      <c r="BN111" s="4">
        <v>585</v>
      </c>
      <c r="BO111" s="4">
        <v>19.5</v>
      </c>
    </row>
    <row r="112" spans="1:67" x14ac:dyDescent="0.2">
      <c r="A112" s="4">
        <v>1</v>
      </c>
      <c r="B112" s="4">
        <v>0</v>
      </c>
      <c r="C112" s="4">
        <v>0</v>
      </c>
      <c r="D112" s="4">
        <v>0</v>
      </c>
      <c r="E112" s="4">
        <v>42331643</v>
      </c>
      <c r="F112" s="4">
        <v>159</v>
      </c>
      <c r="G112" s="4">
        <v>74</v>
      </c>
      <c r="H112" s="4" t="s">
        <v>50</v>
      </c>
      <c r="I112" s="4">
        <v>1</v>
      </c>
      <c r="J112" s="4">
        <v>1</v>
      </c>
      <c r="N112" s="4">
        <v>0</v>
      </c>
      <c r="O112" s="5">
        <v>6.5437900000000004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6.8394160583941597</v>
      </c>
      <c r="W112" s="4" t="s">
        <v>51</v>
      </c>
      <c r="X112" s="4" t="s">
        <v>56</v>
      </c>
      <c r="Y112" s="4">
        <v>0</v>
      </c>
      <c r="Z112" s="4">
        <v>0</v>
      </c>
      <c r="AA112" s="4" t="s">
        <v>53</v>
      </c>
      <c r="AB112" s="4">
        <v>70</v>
      </c>
      <c r="AC112" s="4">
        <v>20</v>
      </c>
      <c r="AD112" s="4">
        <v>20</v>
      </c>
      <c r="AE112" s="4">
        <v>20</v>
      </c>
      <c r="AF112" s="4">
        <v>80</v>
      </c>
      <c r="AG112" s="4">
        <v>1</v>
      </c>
      <c r="AH112" s="4">
        <v>0.5</v>
      </c>
      <c r="AI112" s="6">
        <v>43733</v>
      </c>
      <c r="AJ112" s="6"/>
      <c r="AK112" s="6"/>
      <c r="AL112" s="6"/>
      <c r="AM112" s="15">
        <v>43992</v>
      </c>
      <c r="AN112" s="15">
        <v>43992</v>
      </c>
      <c r="AO112" s="6">
        <v>43733</v>
      </c>
      <c r="AP112" s="4" t="s">
        <v>54</v>
      </c>
      <c r="AQ112" s="4">
        <v>0</v>
      </c>
      <c r="AR112" s="4" t="s">
        <v>73</v>
      </c>
      <c r="AS112" s="4" t="s">
        <v>102</v>
      </c>
      <c r="AT112" s="4">
        <v>2</v>
      </c>
      <c r="AU112" s="5">
        <v>45</v>
      </c>
      <c r="AV112" s="5"/>
      <c r="BA112" s="6">
        <v>43733</v>
      </c>
      <c r="BB112" s="5" t="s">
        <v>104</v>
      </c>
      <c r="BC112" s="4">
        <v>2</v>
      </c>
      <c r="BD112" s="11">
        <f t="shared" si="6"/>
        <v>43758</v>
      </c>
      <c r="BE112" s="11">
        <f t="shared" si="7"/>
        <v>43804</v>
      </c>
      <c r="BF112" s="17">
        <f t="shared" si="8"/>
        <v>188</v>
      </c>
      <c r="BG112" s="4" t="s">
        <v>75</v>
      </c>
      <c r="BH112" s="4">
        <v>1</v>
      </c>
      <c r="BI112" s="4">
        <v>1</v>
      </c>
      <c r="BK112" s="4">
        <v>8.6333333333333329</v>
      </c>
      <c r="BL112" s="4">
        <v>1</v>
      </c>
      <c r="BM112" s="6">
        <v>43992</v>
      </c>
      <c r="BN112" s="4">
        <v>0</v>
      </c>
      <c r="BO112" s="4">
        <v>0</v>
      </c>
    </row>
    <row r="113" spans="1:67" x14ac:dyDescent="0.2">
      <c r="A113" s="4">
        <v>1</v>
      </c>
      <c r="B113" s="4">
        <v>0</v>
      </c>
      <c r="C113" s="4">
        <v>0</v>
      </c>
      <c r="D113" s="4">
        <v>0</v>
      </c>
      <c r="E113" s="4">
        <v>40894612</v>
      </c>
      <c r="F113" s="4">
        <v>188</v>
      </c>
      <c r="G113" s="4">
        <v>47</v>
      </c>
      <c r="H113" s="4" t="s">
        <v>50</v>
      </c>
      <c r="I113" s="4">
        <v>1</v>
      </c>
      <c r="J113" s="4">
        <v>1</v>
      </c>
      <c r="N113" s="4">
        <v>2</v>
      </c>
      <c r="O113" s="5">
        <v>21.847605120000001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2.5319148936170213</v>
      </c>
      <c r="W113" s="4" t="s">
        <v>51</v>
      </c>
      <c r="X113" s="4" t="s">
        <v>56</v>
      </c>
      <c r="Y113" s="4">
        <v>0</v>
      </c>
      <c r="Z113" s="4">
        <v>0</v>
      </c>
      <c r="AA113" s="4" t="s">
        <v>53</v>
      </c>
      <c r="AB113" s="4">
        <v>80</v>
      </c>
      <c r="AC113" s="4">
        <v>60</v>
      </c>
      <c r="AD113" s="4">
        <v>90</v>
      </c>
      <c r="AE113" s="4">
        <v>20</v>
      </c>
      <c r="AF113" s="4">
        <v>70</v>
      </c>
      <c r="AG113" s="4">
        <v>1</v>
      </c>
      <c r="AH113" s="4">
        <v>0.5</v>
      </c>
      <c r="AI113" s="6">
        <v>43676</v>
      </c>
      <c r="AJ113" s="6"/>
      <c r="AK113" s="6"/>
      <c r="AL113" s="6"/>
      <c r="AM113" s="15"/>
      <c r="AN113" s="15">
        <v>44419</v>
      </c>
      <c r="AO113" s="6">
        <v>43676</v>
      </c>
      <c r="AP113" s="4" t="s">
        <v>54</v>
      </c>
      <c r="AQ113" s="4">
        <v>0</v>
      </c>
      <c r="AR113" s="4" t="s">
        <v>73</v>
      </c>
      <c r="AS113" s="4" t="s">
        <v>111</v>
      </c>
      <c r="AT113" s="4">
        <v>1</v>
      </c>
      <c r="AU113" s="5">
        <v>30</v>
      </c>
      <c r="AV113" s="5"/>
      <c r="BA113" s="6">
        <v>43676</v>
      </c>
      <c r="BB113" s="5" t="s">
        <v>74</v>
      </c>
      <c r="BC113" s="4">
        <v>10</v>
      </c>
      <c r="BD113" s="11">
        <f t="shared" si="6"/>
        <v>43701</v>
      </c>
      <c r="BE113" s="11">
        <f t="shared" si="7"/>
        <v>43931</v>
      </c>
      <c r="BF113" s="17">
        <f t="shared" si="8"/>
        <v>488</v>
      </c>
      <c r="BG113" s="4" t="s">
        <v>75</v>
      </c>
      <c r="BH113" s="4">
        <v>1</v>
      </c>
      <c r="BI113" s="4">
        <v>1</v>
      </c>
      <c r="BK113" s="4">
        <v>24.766666666666666</v>
      </c>
      <c r="BL113" s="4">
        <v>0</v>
      </c>
      <c r="BM113" s="6"/>
      <c r="BN113" s="4">
        <v>0</v>
      </c>
      <c r="BO113" s="4">
        <v>0</v>
      </c>
    </row>
    <row r="114" spans="1:67" x14ac:dyDescent="0.2">
      <c r="A114" s="4">
        <v>3</v>
      </c>
      <c r="B114" s="4">
        <v>0</v>
      </c>
      <c r="C114" s="4">
        <v>0</v>
      </c>
      <c r="D114" s="4">
        <v>0</v>
      </c>
      <c r="E114" s="4">
        <v>42226067</v>
      </c>
      <c r="F114" s="4">
        <v>182</v>
      </c>
      <c r="G114" s="4">
        <v>46</v>
      </c>
      <c r="H114" s="4" t="s">
        <v>59</v>
      </c>
      <c r="I114" s="4">
        <v>1</v>
      </c>
      <c r="J114" s="4">
        <v>1</v>
      </c>
      <c r="N114" s="4">
        <v>2</v>
      </c>
      <c r="O114" s="5">
        <v>25.828546576000004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2.3533834586466162</v>
      </c>
      <c r="W114" s="4" t="s">
        <v>51</v>
      </c>
      <c r="X114" s="4" t="s">
        <v>56</v>
      </c>
      <c r="Y114" s="4">
        <v>0</v>
      </c>
      <c r="Z114" s="4">
        <v>0</v>
      </c>
      <c r="AA114" s="4" t="s">
        <v>53</v>
      </c>
      <c r="AB114" s="4">
        <v>40</v>
      </c>
      <c r="AC114" s="4">
        <v>80</v>
      </c>
      <c r="AD114" s="4">
        <v>40</v>
      </c>
      <c r="AE114" s="4">
        <v>40</v>
      </c>
      <c r="AF114" s="4">
        <v>70</v>
      </c>
      <c r="AG114" s="4">
        <v>1</v>
      </c>
      <c r="AH114" s="4">
        <v>0.5</v>
      </c>
      <c r="AI114" s="6">
        <v>43530</v>
      </c>
      <c r="AJ114" s="6"/>
      <c r="AK114" s="6"/>
      <c r="AL114" s="6"/>
      <c r="AM114" s="15">
        <v>44416</v>
      </c>
      <c r="AN114" s="15">
        <v>44416</v>
      </c>
      <c r="AO114" s="6">
        <v>43490</v>
      </c>
      <c r="AP114" s="4" t="s">
        <v>54</v>
      </c>
      <c r="AQ114" s="4">
        <v>0</v>
      </c>
      <c r="AR114" s="4" t="s">
        <v>73</v>
      </c>
      <c r="AS114" s="4" t="s">
        <v>77</v>
      </c>
      <c r="AT114" s="4">
        <v>2</v>
      </c>
      <c r="AU114" s="5">
        <v>41.8</v>
      </c>
      <c r="AV114" s="5"/>
      <c r="BA114" s="6">
        <v>43530</v>
      </c>
      <c r="BB114" s="5" t="s">
        <v>74</v>
      </c>
      <c r="BC114" s="4">
        <v>7</v>
      </c>
      <c r="BD114" s="11">
        <f t="shared" si="6"/>
        <v>43555</v>
      </c>
      <c r="BE114" s="11">
        <f t="shared" si="7"/>
        <v>43716</v>
      </c>
      <c r="BF114" s="17">
        <f t="shared" si="8"/>
        <v>700</v>
      </c>
      <c r="BG114" s="4" t="s">
        <v>75</v>
      </c>
      <c r="BH114" s="4">
        <v>1</v>
      </c>
      <c r="BI114" s="4">
        <v>1</v>
      </c>
      <c r="BK114" s="4">
        <v>29.533333333333335</v>
      </c>
      <c r="BL114" s="4">
        <v>1</v>
      </c>
      <c r="BM114" s="6">
        <v>44416</v>
      </c>
      <c r="BN114" s="4">
        <v>40</v>
      </c>
      <c r="BO114" s="4">
        <v>1.3333333333333333</v>
      </c>
    </row>
    <row r="115" spans="1:67" x14ac:dyDescent="0.2">
      <c r="A115" s="4">
        <v>5</v>
      </c>
      <c r="B115" s="4">
        <v>1</v>
      </c>
      <c r="C115" s="4">
        <v>0</v>
      </c>
      <c r="D115" s="4">
        <v>0</v>
      </c>
      <c r="E115" s="4">
        <v>40675227</v>
      </c>
      <c r="F115" s="4">
        <v>214</v>
      </c>
      <c r="G115" s="4">
        <v>84</v>
      </c>
      <c r="H115" s="4" t="s">
        <v>50</v>
      </c>
      <c r="I115" s="4">
        <v>1</v>
      </c>
      <c r="J115" s="4">
        <v>1</v>
      </c>
      <c r="N115" s="4">
        <v>2</v>
      </c>
      <c r="O115" s="5">
        <v>8.8320000000000007</v>
      </c>
      <c r="P115" s="4">
        <v>2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7.7474747474747474</v>
      </c>
      <c r="W115" s="4" t="s">
        <v>51</v>
      </c>
      <c r="X115" s="4" t="s">
        <v>56</v>
      </c>
      <c r="AA115" s="4" t="s">
        <v>58</v>
      </c>
      <c r="AB115" s="4">
        <v>70</v>
      </c>
      <c r="AC115" s="4">
        <v>30</v>
      </c>
      <c r="AD115" s="4">
        <v>90</v>
      </c>
      <c r="AE115" s="4">
        <v>45</v>
      </c>
      <c r="AF115" s="4">
        <v>70</v>
      </c>
      <c r="AG115" s="4">
        <v>1</v>
      </c>
      <c r="AH115" s="4">
        <v>0.5</v>
      </c>
      <c r="AI115" s="6">
        <v>44267</v>
      </c>
      <c r="AJ115" s="6"/>
      <c r="AK115" s="6"/>
      <c r="AL115" s="6"/>
      <c r="AM115" s="15"/>
      <c r="AN115" s="15">
        <v>44312</v>
      </c>
      <c r="AO115" s="6">
        <v>44267</v>
      </c>
      <c r="AP115" s="4" t="s">
        <v>54</v>
      </c>
      <c r="AQ115" s="4">
        <v>0</v>
      </c>
      <c r="AR115" s="4" t="s">
        <v>73</v>
      </c>
      <c r="AS115" s="4" t="s">
        <v>111</v>
      </c>
      <c r="AT115" s="4">
        <v>1</v>
      </c>
      <c r="AU115" s="5">
        <v>20</v>
      </c>
      <c r="AV115" s="5"/>
      <c r="BA115" s="6">
        <v>44267</v>
      </c>
      <c r="BB115" s="5" t="s">
        <v>74</v>
      </c>
      <c r="BC115" s="4">
        <v>4</v>
      </c>
      <c r="BD115" s="11">
        <f t="shared" si="6"/>
        <v>44292</v>
      </c>
      <c r="BE115" s="11">
        <v>44312</v>
      </c>
      <c r="BF115" s="17">
        <f t="shared" si="8"/>
        <v>0</v>
      </c>
      <c r="BG115" s="4" t="s">
        <v>75</v>
      </c>
      <c r="BH115" s="4">
        <v>1</v>
      </c>
      <c r="BI115" s="4">
        <v>1</v>
      </c>
      <c r="BK115" s="4">
        <v>1.5</v>
      </c>
      <c r="BL115" s="4">
        <v>0</v>
      </c>
      <c r="BM115" s="6"/>
      <c r="BN115" s="4">
        <v>0</v>
      </c>
      <c r="BO115" s="4">
        <v>0</v>
      </c>
    </row>
    <row r="116" spans="1:67" x14ac:dyDescent="0.2">
      <c r="A116" s="4">
        <v>4</v>
      </c>
      <c r="B116" s="4">
        <v>0</v>
      </c>
      <c r="C116" s="4">
        <v>0</v>
      </c>
      <c r="D116" s="4">
        <v>0</v>
      </c>
      <c r="E116" s="4">
        <v>40268183</v>
      </c>
      <c r="F116" s="4">
        <v>196</v>
      </c>
      <c r="G116" s="4">
        <v>70</v>
      </c>
      <c r="H116" s="4" t="s">
        <v>59</v>
      </c>
      <c r="I116" s="4">
        <v>1</v>
      </c>
      <c r="J116" s="4">
        <v>1</v>
      </c>
      <c r="N116" s="4">
        <v>2</v>
      </c>
      <c r="O116" s="5">
        <v>4.0829140575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15.264957264957266</v>
      </c>
      <c r="W116" s="6" t="s">
        <v>51</v>
      </c>
      <c r="X116" s="6" t="s">
        <v>57</v>
      </c>
      <c r="Y116" s="4">
        <v>0</v>
      </c>
      <c r="Z116" s="4">
        <v>0</v>
      </c>
      <c r="AA116" s="4" t="s">
        <v>58</v>
      </c>
      <c r="AB116" s="4">
        <v>0</v>
      </c>
      <c r="AC116" s="4">
        <v>60</v>
      </c>
      <c r="AD116" s="4">
        <v>0</v>
      </c>
      <c r="AE116" s="4">
        <v>80</v>
      </c>
      <c r="AF116" s="4">
        <v>50</v>
      </c>
      <c r="AG116" s="4">
        <v>1</v>
      </c>
      <c r="AH116" s="4">
        <v>0.5</v>
      </c>
      <c r="AI116" s="6">
        <v>43846</v>
      </c>
      <c r="AJ116" s="6"/>
      <c r="AK116" s="6"/>
      <c r="AL116" s="6"/>
      <c r="AM116" s="15">
        <v>44018</v>
      </c>
      <c r="AN116" s="15">
        <v>44018</v>
      </c>
      <c r="AO116" s="6">
        <v>43846</v>
      </c>
      <c r="AP116" s="4" t="s">
        <v>54</v>
      </c>
      <c r="AQ116" s="4">
        <v>0</v>
      </c>
      <c r="AR116" s="4" t="s">
        <v>73</v>
      </c>
      <c r="AS116" s="4" t="s">
        <v>111</v>
      </c>
      <c r="AT116" s="4">
        <v>1</v>
      </c>
      <c r="AU116" s="4">
        <v>20</v>
      </c>
      <c r="BA116" s="6">
        <v>43846</v>
      </c>
      <c r="BB116" s="5" t="s">
        <v>113</v>
      </c>
      <c r="BC116" s="4">
        <v>2</v>
      </c>
      <c r="BD116" s="11">
        <f t="shared" si="6"/>
        <v>43871</v>
      </c>
      <c r="BE116" s="11">
        <f t="shared" si="7"/>
        <v>43917</v>
      </c>
      <c r="BF116" s="17">
        <f>AN116-BE116</f>
        <v>101</v>
      </c>
      <c r="BG116" s="4" t="s">
        <v>75</v>
      </c>
      <c r="BH116" s="4">
        <v>1</v>
      </c>
      <c r="BI116" s="4">
        <v>1</v>
      </c>
      <c r="BK116" s="4">
        <v>5.7333333333333334</v>
      </c>
      <c r="BL116" s="4">
        <v>1</v>
      </c>
      <c r="BM116" s="6">
        <v>44018</v>
      </c>
      <c r="BN116" s="4">
        <v>0</v>
      </c>
      <c r="BO116" s="4">
        <v>0</v>
      </c>
    </row>
    <row r="117" spans="1:67" x14ac:dyDescent="0.2">
      <c r="A117" s="4">
        <v>1</v>
      </c>
      <c r="B117" s="4">
        <v>0</v>
      </c>
      <c r="C117" s="4">
        <v>0</v>
      </c>
      <c r="D117" s="4">
        <v>0</v>
      </c>
      <c r="E117" s="4">
        <v>40435657</v>
      </c>
      <c r="F117" s="4">
        <v>183</v>
      </c>
      <c r="G117" s="4">
        <v>70</v>
      </c>
      <c r="H117" s="4" t="s">
        <v>59</v>
      </c>
      <c r="I117" s="4">
        <v>1</v>
      </c>
      <c r="J117" s="4">
        <v>1</v>
      </c>
      <c r="N117" s="4">
        <v>0</v>
      </c>
      <c r="O117" s="5">
        <v>9.9115896550000002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12.000000000000002</v>
      </c>
      <c r="W117" s="4" t="s">
        <v>51</v>
      </c>
      <c r="X117" s="4" t="s">
        <v>56</v>
      </c>
      <c r="Y117" s="4">
        <v>0</v>
      </c>
      <c r="Z117" s="4">
        <v>0</v>
      </c>
      <c r="AA117" s="4" t="s">
        <v>53</v>
      </c>
      <c r="AB117" s="4">
        <v>50</v>
      </c>
      <c r="AC117" s="4">
        <v>40</v>
      </c>
      <c r="AD117" s="4">
        <v>70</v>
      </c>
      <c r="AF117" s="4">
        <v>60</v>
      </c>
      <c r="AG117" s="4">
        <v>1</v>
      </c>
      <c r="AH117" s="4">
        <v>0.5</v>
      </c>
      <c r="AI117" s="6">
        <v>43537</v>
      </c>
      <c r="AJ117" s="6"/>
      <c r="AK117" s="6"/>
      <c r="AL117" s="6"/>
      <c r="AM117" s="15">
        <v>43583</v>
      </c>
      <c r="AN117" s="15">
        <v>43583</v>
      </c>
      <c r="AO117" s="6">
        <v>43537</v>
      </c>
      <c r="AP117" s="4" t="s">
        <v>54</v>
      </c>
      <c r="AQ117" s="4">
        <v>0</v>
      </c>
      <c r="AR117" s="4" t="s">
        <v>73</v>
      </c>
      <c r="AS117" s="4" t="s">
        <v>111</v>
      </c>
      <c r="AT117" s="4">
        <v>1</v>
      </c>
      <c r="AU117" s="5">
        <v>20</v>
      </c>
      <c r="AV117" s="5"/>
      <c r="BA117" s="6">
        <v>43537</v>
      </c>
      <c r="BB117" s="5" t="s">
        <v>74</v>
      </c>
      <c r="BC117" s="4">
        <v>2</v>
      </c>
      <c r="BD117" s="11">
        <f t="shared" si="6"/>
        <v>43562</v>
      </c>
      <c r="BE117" s="11">
        <v>43583</v>
      </c>
      <c r="BF117" s="17">
        <f>AN117-BE117</f>
        <v>0</v>
      </c>
      <c r="BG117" s="4" t="s">
        <v>75</v>
      </c>
      <c r="BH117" s="4">
        <v>1</v>
      </c>
      <c r="BI117" s="4">
        <v>1</v>
      </c>
      <c r="BK117" s="4">
        <v>1.5333333333333334</v>
      </c>
      <c r="BL117" s="4">
        <v>1</v>
      </c>
      <c r="BM117" s="6">
        <v>43583</v>
      </c>
      <c r="BN117" s="4">
        <v>0</v>
      </c>
      <c r="BO117" s="4">
        <v>0</v>
      </c>
    </row>
    <row r="118" spans="1:67" x14ac:dyDescent="0.2">
      <c r="A118" s="4">
        <v>2</v>
      </c>
      <c r="B118" s="4">
        <v>0</v>
      </c>
      <c r="C118" s="4">
        <v>1</v>
      </c>
      <c r="D118" s="4">
        <v>1</v>
      </c>
      <c r="E118" s="4">
        <v>42416832</v>
      </c>
      <c r="F118" s="4">
        <v>203</v>
      </c>
      <c r="G118" s="4">
        <v>68</v>
      </c>
      <c r="H118" s="4" t="s">
        <v>50</v>
      </c>
      <c r="I118" s="4">
        <v>1</v>
      </c>
      <c r="J118" s="4">
        <v>1</v>
      </c>
      <c r="N118" s="4">
        <v>2</v>
      </c>
      <c r="O118" s="5">
        <v>2.15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9.8000000000000007</v>
      </c>
      <c r="W118" s="4" t="s">
        <v>51</v>
      </c>
      <c r="X118" s="4" t="s">
        <v>56</v>
      </c>
      <c r="Y118" s="4">
        <v>0</v>
      </c>
      <c r="Z118" s="4">
        <v>0</v>
      </c>
      <c r="AB118" s="4">
        <v>0</v>
      </c>
      <c r="AC118" s="4">
        <v>10</v>
      </c>
      <c r="AD118" s="4">
        <v>0</v>
      </c>
      <c r="AE118" s="4">
        <v>20</v>
      </c>
      <c r="AF118" s="4">
        <v>80</v>
      </c>
      <c r="AG118" s="4">
        <v>1</v>
      </c>
      <c r="AH118" s="4">
        <v>1</v>
      </c>
      <c r="AI118" s="6">
        <v>43976</v>
      </c>
      <c r="AJ118" s="6"/>
      <c r="AK118" s="6"/>
      <c r="AL118" s="6"/>
      <c r="AM118" s="15">
        <v>44196</v>
      </c>
      <c r="AN118" s="15">
        <v>44196</v>
      </c>
      <c r="AO118" s="6">
        <v>43976</v>
      </c>
      <c r="AP118" s="4" t="s">
        <v>54</v>
      </c>
      <c r="AQ118" s="4">
        <v>0</v>
      </c>
      <c r="AR118" s="4" t="s">
        <v>73</v>
      </c>
      <c r="AS118" s="4" t="s">
        <v>111</v>
      </c>
      <c r="AT118" s="4">
        <v>1</v>
      </c>
      <c r="AU118" s="5">
        <v>30</v>
      </c>
      <c r="AV118" s="5"/>
      <c r="BA118" s="6">
        <v>43976</v>
      </c>
      <c r="BB118" s="5" t="s">
        <v>74</v>
      </c>
      <c r="BC118" s="4">
        <v>7</v>
      </c>
      <c r="BD118" s="11">
        <f t="shared" si="6"/>
        <v>44001</v>
      </c>
      <c r="BE118" s="11">
        <f t="shared" si="7"/>
        <v>44162</v>
      </c>
      <c r="BF118" s="17">
        <f t="shared" si="8"/>
        <v>34</v>
      </c>
      <c r="BG118" s="4" t="s">
        <v>75</v>
      </c>
      <c r="BH118" s="4">
        <v>1</v>
      </c>
      <c r="BI118" s="4">
        <v>1</v>
      </c>
      <c r="BK118" s="4">
        <v>7.333333333333333</v>
      </c>
      <c r="BL118" s="4">
        <v>1</v>
      </c>
      <c r="BM118" s="6">
        <v>44196</v>
      </c>
      <c r="BN118" s="4">
        <v>0</v>
      </c>
      <c r="BO118" s="4">
        <v>0</v>
      </c>
    </row>
    <row r="119" spans="1:67" x14ac:dyDescent="0.2">
      <c r="A119" s="4">
        <v>1</v>
      </c>
      <c r="B119" s="4">
        <v>0</v>
      </c>
      <c r="C119" s="4">
        <v>1</v>
      </c>
      <c r="D119" s="4">
        <v>0</v>
      </c>
      <c r="E119" s="4">
        <v>42296232</v>
      </c>
      <c r="F119" s="4">
        <v>186</v>
      </c>
      <c r="G119" s="4">
        <v>69</v>
      </c>
      <c r="H119" s="4" t="s">
        <v>50</v>
      </c>
      <c r="I119" s="4">
        <v>1</v>
      </c>
      <c r="J119" s="4">
        <v>1</v>
      </c>
      <c r="N119" s="4">
        <v>0</v>
      </c>
      <c r="O119" s="5">
        <v>3.645556128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17.794871794871796</v>
      </c>
      <c r="W119" s="6" t="s">
        <v>51</v>
      </c>
      <c r="X119" s="6" t="s">
        <v>57</v>
      </c>
      <c r="Y119" s="4">
        <v>0</v>
      </c>
      <c r="Z119" s="4">
        <v>0</v>
      </c>
      <c r="AA119" s="4" t="s">
        <v>58</v>
      </c>
      <c r="AB119" s="4">
        <v>0</v>
      </c>
      <c r="AC119" s="4">
        <v>20</v>
      </c>
      <c r="AD119" s="4">
        <v>3</v>
      </c>
      <c r="AE119" s="4">
        <v>60</v>
      </c>
      <c r="AF119" s="4">
        <v>70</v>
      </c>
      <c r="AG119" s="4">
        <v>1</v>
      </c>
      <c r="AH119" s="4">
        <v>1</v>
      </c>
      <c r="AI119" s="6">
        <v>43655</v>
      </c>
      <c r="AJ119" s="6"/>
      <c r="AK119" s="6"/>
      <c r="AL119" s="6"/>
      <c r="AM119" s="15">
        <v>44117</v>
      </c>
      <c r="AN119" s="15">
        <v>44117</v>
      </c>
      <c r="AO119" s="6">
        <v>43655</v>
      </c>
      <c r="AP119" s="4" t="s">
        <v>54</v>
      </c>
      <c r="AQ119" s="4">
        <v>0</v>
      </c>
      <c r="AR119" s="4" t="s">
        <v>73</v>
      </c>
      <c r="AS119" s="4" t="s">
        <v>77</v>
      </c>
      <c r="AT119" s="4">
        <v>2</v>
      </c>
      <c r="AU119" s="5">
        <v>49.4</v>
      </c>
      <c r="AV119" s="5"/>
      <c r="BA119" s="6">
        <v>43655</v>
      </c>
      <c r="BB119" s="5" t="s">
        <v>101</v>
      </c>
      <c r="BC119" s="4">
        <v>11</v>
      </c>
      <c r="BD119" s="11">
        <f t="shared" si="6"/>
        <v>43680</v>
      </c>
      <c r="BE119" s="11">
        <f t="shared" si="7"/>
        <v>43933</v>
      </c>
      <c r="BF119" s="17">
        <f t="shared" si="8"/>
        <v>184</v>
      </c>
      <c r="BG119" s="4" t="s">
        <v>75</v>
      </c>
      <c r="BH119" s="4">
        <v>1</v>
      </c>
      <c r="BI119" s="4">
        <v>1</v>
      </c>
      <c r="BK119" s="4">
        <v>15.4</v>
      </c>
      <c r="BL119" s="4">
        <v>1</v>
      </c>
      <c r="BM119" s="6">
        <v>44117</v>
      </c>
      <c r="BN119" s="4">
        <v>0</v>
      </c>
      <c r="BO119" s="4">
        <v>0</v>
      </c>
    </row>
    <row r="120" spans="1:67" x14ac:dyDescent="0.2">
      <c r="A120" s="4">
        <v>1</v>
      </c>
      <c r="B120" s="4">
        <v>0</v>
      </c>
      <c r="C120" s="4">
        <v>1</v>
      </c>
      <c r="D120" s="4">
        <v>0</v>
      </c>
      <c r="E120" s="4">
        <v>40875704</v>
      </c>
      <c r="F120" s="4">
        <v>181</v>
      </c>
      <c r="G120" s="4">
        <v>63</v>
      </c>
      <c r="H120" s="4" t="s">
        <v>50</v>
      </c>
      <c r="I120" s="4">
        <v>1</v>
      </c>
      <c r="J120" s="4">
        <v>1</v>
      </c>
      <c r="N120" s="4">
        <v>2</v>
      </c>
      <c r="O120" s="5">
        <v>1.3291199999999999</v>
      </c>
      <c r="P120" s="4">
        <v>2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8.0169491525423719</v>
      </c>
      <c r="W120" s="4" t="s">
        <v>51</v>
      </c>
      <c r="X120" s="4" t="s">
        <v>56</v>
      </c>
      <c r="Y120" s="4">
        <v>0</v>
      </c>
      <c r="Z120" s="4">
        <v>0</v>
      </c>
      <c r="AA120" s="4" t="s">
        <v>53</v>
      </c>
      <c r="AB120" s="4">
        <v>0</v>
      </c>
      <c r="AC120" s="4">
        <v>20</v>
      </c>
      <c r="AD120" s="4">
        <v>0</v>
      </c>
      <c r="AF120" s="4">
        <v>80</v>
      </c>
      <c r="AG120" s="4">
        <v>1</v>
      </c>
      <c r="AH120" s="4">
        <v>1</v>
      </c>
      <c r="AI120" s="6">
        <v>43521</v>
      </c>
      <c r="AJ120" s="6"/>
      <c r="AK120" s="6"/>
      <c r="AL120" s="6"/>
      <c r="AM120" s="15">
        <v>44180</v>
      </c>
      <c r="AN120" s="15">
        <v>44180</v>
      </c>
      <c r="AO120" s="6">
        <v>43521</v>
      </c>
      <c r="AP120" s="4" t="s">
        <v>54</v>
      </c>
      <c r="AQ120" s="4">
        <v>0</v>
      </c>
      <c r="AR120" s="4" t="s">
        <v>73</v>
      </c>
      <c r="AS120" s="4" t="s">
        <v>110</v>
      </c>
      <c r="AT120" s="4">
        <v>3</v>
      </c>
      <c r="AU120" s="5">
        <v>38.57</v>
      </c>
      <c r="AV120" s="5"/>
      <c r="BA120" s="6">
        <v>43521</v>
      </c>
      <c r="BB120" s="5" t="s">
        <v>74</v>
      </c>
      <c r="BC120" s="4">
        <v>16</v>
      </c>
      <c r="BD120" s="11">
        <f t="shared" si="6"/>
        <v>43546</v>
      </c>
      <c r="BE120" s="11">
        <f t="shared" si="7"/>
        <v>43914</v>
      </c>
      <c r="BF120" s="17">
        <f t="shared" si="8"/>
        <v>266</v>
      </c>
      <c r="BG120" s="4" t="s">
        <v>75</v>
      </c>
      <c r="BH120" s="4">
        <v>1</v>
      </c>
      <c r="BI120" s="4">
        <v>1</v>
      </c>
      <c r="BK120" s="4">
        <v>21.966666666666665</v>
      </c>
      <c r="BL120" s="4">
        <v>1</v>
      </c>
      <c r="BM120" s="6">
        <v>44180</v>
      </c>
      <c r="BN120" s="4">
        <v>0</v>
      </c>
      <c r="BO120" s="4">
        <v>0</v>
      </c>
    </row>
    <row r="121" spans="1:67" x14ac:dyDescent="0.2">
      <c r="A121" s="4">
        <v>5</v>
      </c>
      <c r="B121" s="4">
        <v>0</v>
      </c>
      <c r="C121" s="4">
        <v>1</v>
      </c>
      <c r="D121" s="4">
        <v>0</v>
      </c>
      <c r="E121" s="4">
        <v>40320036</v>
      </c>
      <c r="F121" s="4">
        <v>194</v>
      </c>
      <c r="G121" s="4">
        <v>76</v>
      </c>
      <c r="H121" s="4" t="s">
        <v>50</v>
      </c>
      <c r="I121" s="4">
        <v>1</v>
      </c>
      <c r="J121" s="4">
        <v>1</v>
      </c>
      <c r="N121" s="4">
        <v>1</v>
      </c>
      <c r="O121" s="5">
        <v>8.1473279999999999</v>
      </c>
      <c r="P121" s="4">
        <v>2</v>
      </c>
      <c r="Q121" s="4">
        <v>1</v>
      </c>
      <c r="R121" s="4">
        <v>1</v>
      </c>
      <c r="S121" s="4">
        <v>2</v>
      </c>
      <c r="T121" s="4">
        <v>2</v>
      </c>
      <c r="U121" s="4">
        <v>1</v>
      </c>
      <c r="V121" s="4">
        <v>3.7938144329896901</v>
      </c>
      <c r="W121" s="4" t="s">
        <v>51</v>
      </c>
      <c r="X121" s="4" t="s">
        <v>56</v>
      </c>
      <c r="Y121" s="4">
        <v>0</v>
      </c>
      <c r="Z121" s="4">
        <v>0</v>
      </c>
      <c r="AA121" s="4" t="s">
        <v>53</v>
      </c>
      <c r="AB121" s="4">
        <v>0</v>
      </c>
      <c r="AC121" s="4">
        <v>20</v>
      </c>
      <c r="AF121" s="4">
        <v>80</v>
      </c>
      <c r="AG121" s="4">
        <v>1</v>
      </c>
      <c r="AH121" s="4">
        <v>1</v>
      </c>
      <c r="AI121" s="6">
        <v>43820</v>
      </c>
      <c r="AJ121" s="6"/>
      <c r="AK121" s="6"/>
      <c r="AL121" s="6"/>
      <c r="AM121" s="15"/>
      <c r="AN121" s="15">
        <v>43933</v>
      </c>
      <c r="AO121" s="6">
        <v>43405</v>
      </c>
      <c r="AP121" s="4" t="s">
        <v>64</v>
      </c>
      <c r="AQ121" s="4">
        <v>1</v>
      </c>
      <c r="AR121" s="4" t="s">
        <v>73</v>
      </c>
      <c r="AS121" s="4" t="s">
        <v>111</v>
      </c>
      <c r="AT121" s="4">
        <v>1</v>
      </c>
      <c r="AU121" s="5">
        <v>30</v>
      </c>
      <c r="AV121" s="5"/>
      <c r="BA121" s="6">
        <v>43820</v>
      </c>
      <c r="BB121" s="5" t="s">
        <v>74</v>
      </c>
      <c r="BC121" s="4">
        <v>3</v>
      </c>
      <c r="BD121" s="11">
        <f t="shared" si="6"/>
        <v>43845</v>
      </c>
      <c r="BE121" s="11">
        <f t="shared" si="7"/>
        <v>43914</v>
      </c>
      <c r="BF121" s="17">
        <f t="shared" si="8"/>
        <v>19</v>
      </c>
      <c r="BG121" s="4" t="s">
        <v>75</v>
      </c>
      <c r="BH121" s="4">
        <v>1</v>
      </c>
      <c r="BI121" s="4">
        <v>1</v>
      </c>
      <c r="BK121" s="4">
        <v>3.7666666666666666</v>
      </c>
      <c r="BL121" s="4">
        <v>0</v>
      </c>
      <c r="BM121" s="6"/>
      <c r="BN121" s="4">
        <v>415</v>
      </c>
      <c r="BO121" s="4">
        <v>13.833333333333334</v>
      </c>
    </row>
    <row r="122" spans="1:67" x14ac:dyDescent="0.2">
      <c r="A122" s="4">
        <v>2</v>
      </c>
      <c r="B122" s="4">
        <v>0</v>
      </c>
      <c r="C122" s="4">
        <v>0</v>
      </c>
      <c r="D122" s="4">
        <v>0</v>
      </c>
      <c r="E122" s="4">
        <v>42411992</v>
      </c>
      <c r="F122" s="4">
        <v>202</v>
      </c>
      <c r="G122" s="4">
        <v>70</v>
      </c>
      <c r="H122" s="4" t="s">
        <v>50</v>
      </c>
      <c r="I122" s="4">
        <v>1</v>
      </c>
      <c r="J122" s="4">
        <v>1</v>
      </c>
      <c r="N122" s="4">
        <v>0</v>
      </c>
      <c r="O122" s="5">
        <v>9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6.198198198198198</v>
      </c>
      <c r="W122" s="4" t="s">
        <v>51</v>
      </c>
      <c r="X122" s="4" t="s">
        <v>56</v>
      </c>
      <c r="Y122" s="4">
        <v>0</v>
      </c>
      <c r="Z122" s="4">
        <v>0</v>
      </c>
      <c r="AA122" s="4" t="s">
        <v>58</v>
      </c>
      <c r="AB122" s="4">
        <v>30</v>
      </c>
      <c r="AC122" s="4">
        <v>25</v>
      </c>
      <c r="AD122" s="4">
        <v>85</v>
      </c>
      <c r="AE122" s="4">
        <v>65</v>
      </c>
      <c r="AF122" s="4">
        <v>90</v>
      </c>
      <c r="AG122" s="4">
        <v>1</v>
      </c>
      <c r="AH122" s="4">
        <v>1.5</v>
      </c>
      <c r="AI122" s="6">
        <v>43936</v>
      </c>
      <c r="AJ122" s="6"/>
      <c r="AK122" s="6"/>
      <c r="AL122" s="6"/>
      <c r="AM122" s="15"/>
      <c r="AN122" s="15">
        <v>44401</v>
      </c>
      <c r="AO122" s="6">
        <v>43936</v>
      </c>
      <c r="AP122" s="4" t="s">
        <v>54</v>
      </c>
      <c r="AQ122" s="4">
        <v>0</v>
      </c>
      <c r="AR122" s="4" t="s">
        <v>73</v>
      </c>
      <c r="AS122" s="4" t="s">
        <v>77</v>
      </c>
      <c r="AT122" s="4">
        <v>2</v>
      </c>
      <c r="AU122" s="5">
        <v>30</v>
      </c>
      <c r="AV122" s="5"/>
      <c r="BA122" s="6">
        <v>43936</v>
      </c>
      <c r="BB122" s="5" t="s">
        <v>74</v>
      </c>
      <c r="BC122" s="4">
        <v>13</v>
      </c>
      <c r="BD122" s="11">
        <f t="shared" si="6"/>
        <v>43961</v>
      </c>
      <c r="BE122" s="11">
        <f t="shared" si="7"/>
        <v>44260</v>
      </c>
      <c r="BF122" s="17">
        <f t="shared" si="8"/>
        <v>141</v>
      </c>
      <c r="BG122" s="4" t="s">
        <v>75</v>
      </c>
      <c r="BH122" s="4">
        <v>1</v>
      </c>
      <c r="BI122" s="4">
        <v>1</v>
      </c>
      <c r="BK122" s="4">
        <v>15.5</v>
      </c>
      <c r="BL122" s="4">
        <v>0</v>
      </c>
      <c r="BM122" s="6"/>
      <c r="BN122" s="4">
        <v>0</v>
      </c>
      <c r="BO122" s="4">
        <v>0</v>
      </c>
    </row>
    <row r="123" spans="1:67" x14ac:dyDescent="0.2">
      <c r="A123" s="4">
        <v>5</v>
      </c>
      <c r="B123" s="4">
        <v>0</v>
      </c>
      <c r="C123" s="4">
        <v>0</v>
      </c>
      <c r="D123" s="4">
        <v>0</v>
      </c>
      <c r="E123" s="4">
        <v>41594098</v>
      </c>
      <c r="F123" s="4">
        <v>172</v>
      </c>
      <c r="G123" s="4">
        <v>63</v>
      </c>
      <c r="H123" s="4" t="s">
        <v>50</v>
      </c>
      <c r="I123" s="4">
        <v>1</v>
      </c>
      <c r="J123" s="4">
        <v>1</v>
      </c>
      <c r="N123" s="4">
        <v>2</v>
      </c>
      <c r="O123" s="5">
        <v>5.0302484320000005</v>
      </c>
      <c r="P123" s="4">
        <v>2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2.7935483870967741</v>
      </c>
      <c r="W123" s="4" t="s">
        <v>51</v>
      </c>
      <c r="X123" s="4" t="s">
        <v>56</v>
      </c>
      <c r="Y123" s="4">
        <v>0</v>
      </c>
      <c r="Z123" s="4">
        <v>0</v>
      </c>
      <c r="AA123" s="4" t="s">
        <v>53</v>
      </c>
      <c r="AB123" s="4">
        <v>50</v>
      </c>
      <c r="AC123" s="4">
        <v>30</v>
      </c>
      <c r="AD123" s="4">
        <v>100</v>
      </c>
      <c r="AE123" s="4">
        <v>65</v>
      </c>
      <c r="AF123" s="4">
        <v>80</v>
      </c>
      <c r="AG123" s="4">
        <v>1</v>
      </c>
      <c r="AH123" s="4">
        <v>1.5</v>
      </c>
      <c r="AI123" s="6">
        <v>43233</v>
      </c>
      <c r="AJ123" s="6"/>
      <c r="AK123" s="6"/>
      <c r="AL123" s="6"/>
      <c r="AM123" s="15"/>
      <c r="AN123" s="15">
        <v>44484</v>
      </c>
      <c r="AO123" s="6">
        <v>43233</v>
      </c>
      <c r="AP123" s="4" t="s">
        <v>54</v>
      </c>
      <c r="AQ123" s="4">
        <v>0</v>
      </c>
      <c r="AR123" s="4" t="s">
        <v>73</v>
      </c>
      <c r="AS123" s="4" t="s">
        <v>111</v>
      </c>
      <c r="AT123" s="4">
        <v>1</v>
      </c>
      <c r="AU123" s="5">
        <v>30</v>
      </c>
      <c r="AV123" s="5"/>
      <c r="BA123" s="6">
        <v>43233</v>
      </c>
      <c r="BB123" s="5" t="s">
        <v>74</v>
      </c>
      <c r="BC123" s="4">
        <v>31</v>
      </c>
      <c r="BD123" s="11">
        <f t="shared" si="6"/>
        <v>43258</v>
      </c>
      <c r="BE123" s="11">
        <f t="shared" si="7"/>
        <v>43971</v>
      </c>
      <c r="BF123" s="17">
        <f t="shared" si="8"/>
        <v>513</v>
      </c>
      <c r="BG123" s="4" t="s">
        <v>75</v>
      </c>
      <c r="BH123" s="4">
        <v>1</v>
      </c>
      <c r="BI123" s="4">
        <v>1</v>
      </c>
      <c r="BK123" s="4">
        <v>41.7</v>
      </c>
      <c r="BL123" s="4">
        <v>0</v>
      </c>
      <c r="BM123" s="6"/>
      <c r="BN123" s="4">
        <v>0</v>
      </c>
      <c r="BO123" s="4">
        <v>0</v>
      </c>
    </row>
    <row r="124" spans="1:67" x14ac:dyDescent="0.2">
      <c r="A124" s="4">
        <v>1</v>
      </c>
      <c r="B124" s="4">
        <v>0</v>
      </c>
      <c r="C124" s="4">
        <v>0</v>
      </c>
      <c r="D124" s="4">
        <v>0</v>
      </c>
      <c r="E124" s="4">
        <v>42198626</v>
      </c>
      <c r="F124" s="4">
        <v>176</v>
      </c>
      <c r="G124" s="4">
        <v>54</v>
      </c>
      <c r="H124" s="4" t="s">
        <v>50</v>
      </c>
      <c r="I124" s="4">
        <v>1</v>
      </c>
      <c r="J124" s="4">
        <v>1</v>
      </c>
      <c r="N124" s="4">
        <v>0</v>
      </c>
      <c r="O124" s="5">
        <v>10.548918599999999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4.5496183206106871</v>
      </c>
      <c r="W124" s="4" t="s">
        <v>51</v>
      </c>
      <c r="X124" s="4" t="s">
        <v>56</v>
      </c>
      <c r="Y124" s="4">
        <v>0</v>
      </c>
      <c r="Z124" s="4">
        <v>0</v>
      </c>
      <c r="AA124" s="4" t="s">
        <v>53</v>
      </c>
      <c r="AB124" s="4">
        <v>50</v>
      </c>
      <c r="AC124" s="4">
        <v>35</v>
      </c>
      <c r="AD124" s="4">
        <v>90</v>
      </c>
      <c r="AF124" s="4">
        <v>80</v>
      </c>
      <c r="AG124" s="4">
        <v>1</v>
      </c>
      <c r="AH124" s="4">
        <v>1.5</v>
      </c>
      <c r="AI124" s="6">
        <v>43425</v>
      </c>
      <c r="AJ124" s="6"/>
      <c r="AK124" s="6"/>
      <c r="AL124" s="6"/>
      <c r="AM124" s="15"/>
      <c r="AN124" s="15">
        <v>44545</v>
      </c>
      <c r="AO124" s="6">
        <v>43425</v>
      </c>
      <c r="AP124" s="4" t="s">
        <v>54</v>
      </c>
      <c r="AQ124" s="4">
        <v>0</v>
      </c>
      <c r="AR124" s="4" t="s">
        <v>73</v>
      </c>
      <c r="AS124" s="4" t="s">
        <v>77</v>
      </c>
      <c r="AT124" s="4">
        <v>2</v>
      </c>
      <c r="AU124" s="5">
        <v>49.4</v>
      </c>
      <c r="AV124" s="5"/>
      <c r="BA124" s="6">
        <v>43425</v>
      </c>
      <c r="BB124" s="5" t="s">
        <v>74</v>
      </c>
      <c r="BC124" s="4">
        <v>9</v>
      </c>
      <c r="BD124" s="11">
        <f t="shared" si="6"/>
        <v>43450</v>
      </c>
      <c r="BE124" s="11">
        <f t="shared" si="7"/>
        <v>43657</v>
      </c>
      <c r="BF124" s="17">
        <f t="shared" si="8"/>
        <v>888</v>
      </c>
      <c r="BG124" s="4" t="s">
        <v>75</v>
      </c>
      <c r="BH124" s="4">
        <v>1</v>
      </c>
      <c r="BI124" s="4">
        <v>1</v>
      </c>
      <c r="BK124" s="4">
        <v>37.333333333333336</v>
      </c>
      <c r="BL124" s="4">
        <v>0</v>
      </c>
      <c r="BM124" s="6"/>
      <c r="BN124" s="4">
        <v>0</v>
      </c>
      <c r="BO124" s="4">
        <v>0</v>
      </c>
    </row>
    <row r="125" spans="1:67" x14ac:dyDescent="0.2">
      <c r="A125" s="4">
        <v>5</v>
      </c>
      <c r="B125" s="4">
        <v>0</v>
      </c>
      <c r="C125" s="4">
        <v>0</v>
      </c>
      <c r="D125" s="4">
        <v>0</v>
      </c>
      <c r="E125" s="4">
        <v>40969255</v>
      </c>
      <c r="F125" s="4">
        <v>185</v>
      </c>
      <c r="G125" s="4">
        <v>75</v>
      </c>
      <c r="H125" s="4" t="s">
        <v>50</v>
      </c>
      <c r="I125" s="4">
        <v>1</v>
      </c>
      <c r="J125" s="4">
        <v>1</v>
      </c>
      <c r="N125" s="4">
        <v>0</v>
      </c>
      <c r="O125" s="5">
        <v>2.62047798</v>
      </c>
      <c r="P125" s="4">
        <v>1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W125" s="4" t="s">
        <v>51</v>
      </c>
      <c r="X125" s="4" t="s">
        <v>56</v>
      </c>
      <c r="Y125" s="4">
        <v>0</v>
      </c>
      <c r="Z125" s="4">
        <v>0</v>
      </c>
      <c r="AA125" s="4" t="s">
        <v>53</v>
      </c>
      <c r="AB125" s="4">
        <v>0</v>
      </c>
      <c r="AC125" s="4">
        <v>10</v>
      </c>
      <c r="AF125" s="4">
        <v>60</v>
      </c>
      <c r="AG125" s="4">
        <v>0</v>
      </c>
      <c r="AH125" s="4">
        <v>1.5</v>
      </c>
      <c r="AI125" s="6">
        <v>43612</v>
      </c>
      <c r="AJ125" s="6"/>
      <c r="AK125" s="6"/>
      <c r="AL125" s="6"/>
      <c r="AM125" s="15">
        <v>44236</v>
      </c>
      <c r="AN125" s="15">
        <v>44236</v>
      </c>
      <c r="AO125" s="6">
        <v>42901</v>
      </c>
      <c r="AP125" s="4" t="s">
        <v>54</v>
      </c>
      <c r="AQ125" s="4">
        <v>0</v>
      </c>
      <c r="AR125" s="4" t="s">
        <v>73</v>
      </c>
      <c r="AS125" s="4" t="s">
        <v>77</v>
      </c>
      <c r="AT125" s="4">
        <v>2</v>
      </c>
      <c r="AU125" s="5">
        <v>41.8</v>
      </c>
      <c r="AV125" s="5"/>
      <c r="BA125" s="6">
        <v>43612</v>
      </c>
      <c r="BB125" s="5" t="s">
        <v>96</v>
      </c>
      <c r="BC125" s="4">
        <v>2</v>
      </c>
      <c r="BD125" s="11">
        <f t="shared" si="6"/>
        <v>43637</v>
      </c>
      <c r="BE125" s="11">
        <f t="shared" si="7"/>
        <v>43683</v>
      </c>
      <c r="BF125" s="17">
        <f t="shared" si="8"/>
        <v>553</v>
      </c>
      <c r="BG125" s="4" t="s">
        <v>75</v>
      </c>
      <c r="BH125" s="4">
        <v>1</v>
      </c>
      <c r="BI125" s="4">
        <v>1</v>
      </c>
      <c r="BK125" s="4">
        <v>20.8</v>
      </c>
      <c r="BL125" s="4">
        <v>1</v>
      </c>
      <c r="BM125" s="6">
        <v>44236</v>
      </c>
      <c r="BN125" s="4">
        <v>711</v>
      </c>
      <c r="BO125" s="4">
        <v>23.7</v>
      </c>
    </row>
    <row r="126" spans="1:67" x14ac:dyDescent="0.2">
      <c r="A126" s="4">
        <v>1</v>
      </c>
      <c r="B126" s="4">
        <v>1</v>
      </c>
      <c r="C126" s="4">
        <v>0</v>
      </c>
      <c r="D126" s="4">
        <v>0</v>
      </c>
      <c r="E126" s="4">
        <v>40680154</v>
      </c>
      <c r="F126" s="4">
        <v>179</v>
      </c>
      <c r="G126" s="4">
        <v>73</v>
      </c>
      <c r="H126" s="4" t="s">
        <v>59</v>
      </c>
      <c r="I126" s="4">
        <v>2</v>
      </c>
      <c r="J126" s="4">
        <v>2</v>
      </c>
      <c r="K126" s="4" t="s">
        <v>62</v>
      </c>
      <c r="L126" s="4" t="s">
        <v>63</v>
      </c>
      <c r="M126" s="4">
        <v>966</v>
      </c>
      <c r="N126" s="4">
        <v>0</v>
      </c>
      <c r="O126" s="5">
        <v>1.3657470250000001</v>
      </c>
      <c r="P126" s="4">
        <v>0</v>
      </c>
      <c r="Q126" s="4">
        <v>1</v>
      </c>
      <c r="R126" s="4">
        <v>1</v>
      </c>
      <c r="S126" s="4">
        <v>2</v>
      </c>
      <c r="T126" s="4">
        <v>2</v>
      </c>
      <c r="U126" s="4">
        <v>1</v>
      </c>
      <c r="W126" s="4" t="s">
        <v>51</v>
      </c>
      <c r="X126" s="4" t="s">
        <v>56</v>
      </c>
      <c r="Y126" s="4">
        <v>0</v>
      </c>
      <c r="Z126" s="4">
        <v>0</v>
      </c>
      <c r="AA126" s="4" t="s">
        <v>53</v>
      </c>
      <c r="AB126" s="4">
        <v>0</v>
      </c>
      <c r="AC126" s="4">
        <v>20</v>
      </c>
      <c r="AF126" s="4">
        <v>60</v>
      </c>
      <c r="AG126" s="4">
        <v>0</v>
      </c>
      <c r="AH126" s="4">
        <v>1.5</v>
      </c>
      <c r="AI126" s="6">
        <v>43475</v>
      </c>
      <c r="AJ126" s="6">
        <v>44441</v>
      </c>
      <c r="AK126" s="6"/>
      <c r="AL126" s="6"/>
      <c r="AM126" s="15"/>
      <c r="AN126" s="15">
        <v>44531</v>
      </c>
      <c r="AO126" s="6">
        <v>41456</v>
      </c>
      <c r="AP126" s="4" t="s">
        <v>52</v>
      </c>
      <c r="AR126" s="4" t="s">
        <v>73</v>
      </c>
      <c r="AS126" s="4" t="s">
        <v>77</v>
      </c>
      <c r="AT126" s="4">
        <v>2</v>
      </c>
      <c r="AU126" s="5">
        <v>15</v>
      </c>
      <c r="AV126" s="5"/>
      <c r="BA126" s="6">
        <v>43475</v>
      </c>
      <c r="BB126" s="5" t="s">
        <v>79</v>
      </c>
      <c r="BC126" s="4">
        <v>6</v>
      </c>
      <c r="BD126" s="11">
        <f t="shared" si="6"/>
        <v>43500</v>
      </c>
      <c r="BE126" s="11">
        <f t="shared" si="7"/>
        <v>43638</v>
      </c>
      <c r="BF126" s="17">
        <f t="shared" si="8"/>
        <v>893</v>
      </c>
      <c r="BG126" s="4" t="s">
        <v>75</v>
      </c>
      <c r="BH126" s="4">
        <v>1</v>
      </c>
      <c r="BI126" s="4">
        <v>1</v>
      </c>
      <c r="BK126" s="4">
        <v>35.200000000000003</v>
      </c>
      <c r="BL126" s="4">
        <v>0</v>
      </c>
      <c r="BM126" s="6"/>
      <c r="BN126" s="4">
        <v>2019</v>
      </c>
      <c r="BO126" s="4">
        <v>67.3</v>
      </c>
    </row>
    <row r="127" spans="1:67" x14ac:dyDescent="0.2">
      <c r="A127" s="4">
        <v>1</v>
      </c>
      <c r="B127" s="4">
        <v>0</v>
      </c>
      <c r="C127" s="4">
        <v>0</v>
      </c>
      <c r="D127" s="4">
        <v>0</v>
      </c>
      <c r="E127" s="4">
        <v>42214702</v>
      </c>
      <c r="F127" s="4">
        <v>177</v>
      </c>
      <c r="G127" s="4">
        <v>72</v>
      </c>
      <c r="H127" s="4" t="s">
        <v>59</v>
      </c>
      <c r="I127" s="4">
        <v>1</v>
      </c>
      <c r="J127" s="4">
        <v>1</v>
      </c>
      <c r="N127" s="4">
        <v>1</v>
      </c>
      <c r="O127" s="5">
        <v>3.8008372780000004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32.560606060606055</v>
      </c>
      <c r="W127" s="4" t="s">
        <v>51</v>
      </c>
      <c r="X127" s="4" t="s">
        <v>56</v>
      </c>
      <c r="Y127" s="4">
        <v>0</v>
      </c>
      <c r="Z127" s="4">
        <v>0</v>
      </c>
      <c r="AA127" s="4" t="s">
        <v>53</v>
      </c>
      <c r="AB127" s="4">
        <v>20</v>
      </c>
      <c r="AC127" s="4">
        <v>20</v>
      </c>
      <c r="AF127" s="4">
        <v>90</v>
      </c>
      <c r="AG127" s="4">
        <v>1</v>
      </c>
      <c r="AH127" s="4">
        <v>1.5</v>
      </c>
      <c r="AI127" s="6">
        <v>43473</v>
      </c>
      <c r="AJ127" s="6"/>
      <c r="AK127" s="6"/>
      <c r="AL127" s="6"/>
      <c r="AM127" s="15"/>
      <c r="AN127" s="15">
        <v>44545</v>
      </c>
      <c r="AO127" s="6">
        <v>43473</v>
      </c>
      <c r="AP127" s="4" t="s">
        <v>54</v>
      </c>
      <c r="AQ127" s="4">
        <v>0</v>
      </c>
      <c r="AR127" s="4" t="s">
        <v>73</v>
      </c>
      <c r="AS127" s="4" t="s">
        <v>111</v>
      </c>
      <c r="AT127" s="4">
        <v>1</v>
      </c>
      <c r="AU127" s="5">
        <v>30</v>
      </c>
      <c r="AV127" s="5"/>
      <c r="BA127" s="6">
        <v>43473</v>
      </c>
      <c r="BB127" s="5" t="s">
        <v>120</v>
      </c>
      <c r="BC127" s="4">
        <v>4</v>
      </c>
      <c r="BD127" s="11">
        <f t="shared" si="6"/>
        <v>43498</v>
      </c>
      <c r="BE127" s="11">
        <f t="shared" si="7"/>
        <v>43590</v>
      </c>
      <c r="BF127" s="17">
        <f t="shared" si="8"/>
        <v>955</v>
      </c>
      <c r="BG127" s="4" t="s">
        <v>75</v>
      </c>
      <c r="BH127" s="4">
        <v>1</v>
      </c>
      <c r="BI127" s="4">
        <v>1</v>
      </c>
      <c r="BK127" s="4">
        <v>35.733333333333334</v>
      </c>
      <c r="BL127" s="4">
        <v>0</v>
      </c>
      <c r="BM127" s="6"/>
      <c r="BN127" s="4">
        <v>0</v>
      </c>
      <c r="BO127" s="4">
        <v>0</v>
      </c>
    </row>
    <row r="128" spans="1:67" x14ac:dyDescent="0.2">
      <c r="A128" s="4">
        <v>5</v>
      </c>
      <c r="B128" s="4">
        <v>0</v>
      </c>
      <c r="C128" s="4">
        <v>0</v>
      </c>
      <c r="D128" s="4">
        <v>0</v>
      </c>
      <c r="E128" s="4">
        <v>42431857</v>
      </c>
      <c r="F128" s="4">
        <v>204</v>
      </c>
      <c r="G128" s="4">
        <v>76</v>
      </c>
      <c r="H128" s="4" t="s">
        <v>50</v>
      </c>
      <c r="I128" s="4">
        <v>1</v>
      </c>
      <c r="J128" s="4">
        <v>1</v>
      </c>
      <c r="N128" s="4">
        <v>2</v>
      </c>
      <c r="O128" s="5">
        <v>4.3</v>
      </c>
      <c r="P128" s="4">
        <v>2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6.2040816326530601</v>
      </c>
      <c r="W128" s="4" t="s">
        <v>51</v>
      </c>
      <c r="X128" s="4" t="s">
        <v>56</v>
      </c>
      <c r="Y128" s="4">
        <v>0</v>
      </c>
      <c r="Z128" s="4">
        <v>0</v>
      </c>
      <c r="AA128" s="4" t="s">
        <v>53</v>
      </c>
      <c r="AB128" s="4">
        <v>70</v>
      </c>
      <c r="AC128" s="4">
        <v>25</v>
      </c>
      <c r="AF128" s="4">
        <v>90</v>
      </c>
      <c r="AG128" s="4">
        <v>1</v>
      </c>
      <c r="AH128" s="4">
        <v>1.5</v>
      </c>
      <c r="AI128" s="6">
        <v>44000</v>
      </c>
      <c r="AJ128" s="6"/>
      <c r="AK128" s="6"/>
      <c r="AL128" s="6"/>
      <c r="AM128" s="15"/>
      <c r="AN128" s="15">
        <v>44427</v>
      </c>
      <c r="AO128" s="6">
        <v>44000</v>
      </c>
      <c r="AP128" s="4" t="s">
        <v>54</v>
      </c>
      <c r="AQ128" s="4">
        <v>0</v>
      </c>
      <c r="AR128" s="4" t="s">
        <v>73</v>
      </c>
      <c r="AS128" s="4" t="s">
        <v>77</v>
      </c>
      <c r="AT128" s="4">
        <v>2</v>
      </c>
      <c r="AU128" s="5">
        <v>37</v>
      </c>
      <c r="AV128" s="5"/>
      <c r="BA128" s="6">
        <v>44000</v>
      </c>
      <c r="BB128" s="5" t="s">
        <v>74</v>
      </c>
      <c r="BC128" s="4">
        <v>25</v>
      </c>
      <c r="BD128" s="11">
        <f t="shared" si="6"/>
        <v>44025</v>
      </c>
      <c r="BE128" s="11">
        <v>44427</v>
      </c>
      <c r="BF128" s="17">
        <f t="shared" si="8"/>
        <v>0</v>
      </c>
      <c r="BG128" s="4" t="s">
        <v>75</v>
      </c>
      <c r="BH128" s="4">
        <v>1</v>
      </c>
      <c r="BI128" s="4">
        <v>1</v>
      </c>
      <c r="BK128" s="4">
        <v>14.233333333333333</v>
      </c>
      <c r="BL128" s="4">
        <v>0</v>
      </c>
      <c r="BM128" s="6"/>
      <c r="BN128" s="4">
        <v>0</v>
      </c>
      <c r="BO128" s="4">
        <v>0</v>
      </c>
    </row>
    <row r="129" spans="1:67" x14ac:dyDescent="0.2">
      <c r="A129" s="4">
        <v>1</v>
      </c>
      <c r="B129" s="4">
        <v>0</v>
      </c>
      <c r="C129" s="4">
        <v>0</v>
      </c>
      <c r="D129" s="4">
        <v>0</v>
      </c>
      <c r="E129" s="4">
        <v>42217466</v>
      </c>
      <c r="F129" s="4">
        <v>178</v>
      </c>
      <c r="G129" s="4">
        <v>58</v>
      </c>
      <c r="H129" s="4" t="s">
        <v>50</v>
      </c>
      <c r="I129" s="4">
        <v>1</v>
      </c>
      <c r="J129" s="4">
        <v>1</v>
      </c>
      <c r="N129" s="4">
        <v>2</v>
      </c>
      <c r="O129" s="5">
        <v>4.76496999</v>
      </c>
      <c r="P129" s="4">
        <v>2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8.4626865671641802</v>
      </c>
      <c r="W129" s="4" t="s">
        <v>51</v>
      </c>
      <c r="X129" s="4" t="s">
        <v>56</v>
      </c>
      <c r="Y129" s="4">
        <v>0</v>
      </c>
      <c r="Z129" s="4">
        <v>0</v>
      </c>
      <c r="AA129" s="4" t="s">
        <v>53</v>
      </c>
      <c r="AC129" s="4">
        <v>40</v>
      </c>
      <c r="AF129" s="4">
        <v>90</v>
      </c>
      <c r="AG129" s="4">
        <v>1</v>
      </c>
      <c r="AH129" s="4">
        <v>1.5</v>
      </c>
      <c r="AI129" s="6">
        <v>43474</v>
      </c>
      <c r="AJ129" s="6"/>
      <c r="AK129" s="6"/>
      <c r="AL129" s="6"/>
      <c r="AM129" s="15">
        <v>43843</v>
      </c>
      <c r="AN129" s="15">
        <v>43843</v>
      </c>
      <c r="AO129" s="6">
        <v>43474</v>
      </c>
      <c r="AP129" s="4" t="s">
        <v>54</v>
      </c>
      <c r="AQ129" s="4">
        <v>0</v>
      </c>
      <c r="AR129" s="4" t="s">
        <v>73</v>
      </c>
      <c r="AS129" s="4" t="s">
        <v>111</v>
      </c>
      <c r="AT129" s="4">
        <v>1</v>
      </c>
      <c r="AU129" s="5">
        <v>30</v>
      </c>
      <c r="AV129" s="5"/>
      <c r="BA129" s="6">
        <v>43474</v>
      </c>
      <c r="BB129" s="5" t="s">
        <v>79</v>
      </c>
      <c r="BC129" s="4">
        <v>4</v>
      </c>
      <c r="BD129" s="11">
        <f t="shared" si="6"/>
        <v>43499</v>
      </c>
      <c r="BE129" s="11">
        <f t="shared" si="7"/>
        <v>43591</v>
      </c>
      <c r="BF129" s="17">
        <f t="shared" si="8"/>
        <v>252</v>
      </c>
      <c r="BG129" s="4" t="s">
        <v>75</v>
      </c>
      <c r="BH129" s="4">
        <v>1</v>
      </c>
      <c r="BI129" s="4">
        <v>1</v>
      </c>
      <c r="BK129" s="4">
        <v>12.3</v>
      </c>
      <c r="BL129" s="4">
        <v>1</v>
      </c>
      <c r="BM129" s="6">
        <v>43843</v>
      </c>
      <c r="BN129" s="4">
        <v>0</v>
      </c>
      <c r="BO129" s="4">
        <v>0</v>
      </c>
    </row>
    <row r="130" spans="1:67" x14ac:dyDescent="0.2">
      <c r="A130" s="4">
        <v>5</v>
      </c>
      <c r="B130" s="4">
        <v>0</v>
      </c>
      <c r="C130" s="4">
        <v>0</v>
      </c>
      <c r="D130" s="4">
        <v>0</v>
      </c>
      <c r="E130" s="4">
        <v>41077758</v>
      </c>
      <c r="F130" s="4">
        <v>205</v>
      </c>
      <c r="G130" s="4">
        <v>78</v>
      </c>
      <c r="H130" s="4" t="s">
        <v>59</v>
      </c>
      <c r="I130" s="4">
        <v>1</v>
      </c>
      <c r="J130" s="4">
        <v>1</v>
      </c>
      <c r="N130" s="4">
        <v>0</v>
      </c>
      <c r="O130" s="5">
        <v>4.0229999999999997</v>
      </c>
      <c r="P130" s="4">
        <v>1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16.454545454545453</v>
      </c>
      <c r="W130" s="4" t="s">
        <v>51</v>
      </c>
      <c r="X130" s="4" t="s">
        <v>57</v>
      </c>
      <c r="Y130" s="4">
        <v>0</v>
      </c>
      <c r="Z130" s="4">
        <v>0</v>
      </c>
      <c r="AA130" s="4" t="s">
        <v>58</v>
      </c>
      <c r="AB130" s="4">
        <v>10</v>
      </c>
      <c r="AC130" s="4">
        <v>85</v>
      </c>
      <c r="AF130" s="4">
        <v>100</v>
      </c>
      <c r="AG130" s="4">
        <v>1</v>
      </c>
      <c r="AH130" s="4">
        <v>1.5</v>
      </c>
      <c r="AI130" s="6">
        <v>44062</v>
      </c>
      <c r="AJ130" s="6"/>
      <c r="AK130" s="6"/>
      <c r="AL130" s="6"/>
      <c r="AM130" s="15">
        <v>44437</v>
      </c>
      <c r="AN130" s="15">
        <v>44437</v>
      </c>
      <c r="AO130" s="6">
        <v>44062</v>
      </c>
      <c r="AP130" s="4" t="s">
        <v>54</v>
      </c>
      <c r="AQ130" s="4">
        <v>0</v>
      </c>
      <c r="AR130" s="4" t="s">
        <v>73</v>
      </c>
      <c r="AS130" s="4" t="s">
        <v>111</v>
      </c>
      <c r="AT130" s="4">
        <v>1</v>
      </c>
      <c r="AU130" s="5">
        <v>30</v>
      </c>
      <c r="AV130" s="5"/>
      <c r="BA130" s="6">
        <v>44062</v>
      </c>
      <c r="BB130" s="5" t="s">
        <v>74</v>
      </c>
      <c r="BC130" s="4">
        <v>13</v>
      </c>
      <c r="BD130" s="11">
        <f t="shared" si="6"/>
        <v>44087</v>
      </c>
      <c r="BE130" s="11">
        <f t="shared" si="7"/>
        <v>44386</v>
      </c>
      <c r="BF130" s="17">
        <f t="shared" si="8"/>
        <v>51</v>
      </c>
      <c r="BG130" s="4" t="s">
        <v>75</v>
      </c>
      <c r="BH130" s="4">
        <v>1</v>
      </c>
      <c r="BI130" s="4">
        <v>1</v>
      </c>
      <c r="BK130" s="4">
        <v>12.5</v>
      </c>
      <c r="BL130" s="4">
        <v>1</v>
      </c>
      <c r="BM130" s="6">
        <v>44437</v>
      </c>
      <c r="BN130" s="4">
        <v>0</v>
      </c>
      <c r="BO130" s="4">
        <v>0</v>
      </c>
    </row>
    <row r="131" spans="1:67" x14ac:dyDescent="0.2">
      <c r="A131" s="4">
        <v>5</v>
      </c>
      <c r="B131" s="4">
        <v>0</v>
      </c>
      <c r="C131" s="4">
        <v>0</v>
      </c>
      <c r="D131" s="4">
        <v>0</v>
      </c>
      <c r="E131" s="4">
        <v>40114751</v>
      </c>
      <c r="F131" s="4">
        <v>217</v>
      </c>
      <c r="G131" s="4">
        <v>77</v>
      </c>
      <c r="H131" s="4" t="s">
        <v>50</v>
      </c>
      <c r="I131" s="4">
        <v>1</v>
      </c>
      <c r="J131" s="4">
        <v>1</v>
      </c>
      <c r="N131" s="4">
        <v>1</v>
      </c>
      <c r="O131" s="5">
        <v>6.6</v>
      </c>
      <c r="P131" s="4">
        <v>1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2.0862745098039217</v>
      </c>
      <c r="W131" s="4" t="s">
        <v>51</v>
      </c>
      <c r="X131" s="4" t="s">
        <v>56</v>
      </c>
      <c r="Y131" s="4">
        <v>0</v>
      </c>
      <c r="Z131" s="4">
        <v>0</v>
      </c>
      <c r="AA131" s="4" t="s">
        <v>53</v>
      </c>
      <c r="AC131" s="4">
        <v>95</v>
      </c>
      <c r="AD131" s="4">
        <v>1</v>
      </c>
      <c r="AE131" s="4">
        <v>30</v>
      </c>
      <c r="AF131" s="4">
        <v>80</v>
      </c>
      <c r="AG131" s="4">
        <v>0</v>
      </c>
      <c r="AH131" s="4">
        <v>2</v>
      </c>
      <c r="AI131" s="6">
        <v>44363</v>
      </c>
      <c r="AJ131" s="6"/>
      <c r="AK131" s="6"/>
      <c r="AL131" s="6"/>
      <c r="AM131" s="15"/>
      <c r="AN131" s="15">
        <v>44502</v>
      </c>
      <c r="AO131" s="6">
        <v>44363</v>
      </c>
      <c r="AP131" s="4" t="s">
        <v>54</v>
      </c>
      <c r="AQ131" s="4">
        <v>0</v>
      </c>
      <c r="AR131" s="4" t="s">
        <v>73</v>
      </c>
      <c r="AS131" s="4" t="s">
        <v>77</v>
      </c>
      <c r="AT131" s="4">
        <v>2</v>
      </c>
      <c r="AU131" s="5">
        <v>41.8</v>
      </c>
      <c r="AV131" s="5"/>
      <c r="BA131" s="6">
        <v>44363</v>
      </c>
      <c r="BB131" s="5" t="s">
        <v>95</v>
      </c>
      <c r="BC131" s="4">
        <v>4</v>
      </c>
      <c r="BD131" s="11">
        <f t="shared" si="6"/>
        <v>44388</v>
      </c>
      <c r="BE131" s="11">
        <f t="shared" si="7"/>
        <v>44480</v>
      </c>
      <c r="BF131" s="17">
        <f t="shared" si="8"/>
        <v>22</v>
      </c>
      <c r="BG131" s="4" t="s">
        <v>75</v>
      </c>
      <c r="BH131" s="4">
        <v>1</v>
      </c>
      <c r="BI131" s="4">
        <v>1</v>
      </c>
      <c r="BK131" s="4">
        <v>4.6333333333333337</v>
      </c>
      <c r="BL131" s="4">
        <v>0</v>
      </c>
      <c r="BM131" s="6"/>
      <c r="BN131" s="4">
        <v>0</v>
      </c>
      <c r="BO131" s="4">
        <v>0</v>
      </c>
    </row>
    <row r="132" spans="1:67" x14ac:dyDescent="0.2">
      <c r="A132" s="4">
        <v>4</v>
      </c>
      <c r="B132" s="4">
        <v>0</v>
      </c>
      <c r="C132" s="4">
        <v>0</v>
      </c>
      <c r="D132" s="4">
        <v>0</v>
      </c>
      <c r="E132" s="4">
        <v>40874398</v>
      </c>
      <c r="F132" s="4">
        <v>216</v>
      </c>
      <c r="G132" s="4">
        <v>60</v>
      </c>
      <c r="H132" s="4" t="s">
        <v>50</v>
      </c>
      <c r="I132" s="4">
        <v>1</v>
      </c>
      <c r="J132" s="4">
        <v>1</v>
      </c>
      <c r="N132" s="4">
        <v>1</v>
      </c>
      <c r="O132" s="5">
        <v>6.9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1.631578947368421</v>
      </c>
      <c r="W132" s="4" t="s">
        <v>51</v>
      </c>
      <c r="X132" s="4" t="s">
        <v>56</v>
      </c>
      <c r="Y132" s="4">
        <v>0</v>
      </c>
      <c r="Z132" s="4">
        <v>0</v>
      </c>
      <c r="AA132" s="4" t="s">
        <v>53</v>
      </c>
      <c r="AB132" s="4">
        <v>50</v>
      </c>
      <c r="AC132" s="4">
        <v>60</v>
      </c>
      <c r="AD132" s="4">
        <v>40</v>
      </c>
      <c r="AE132" s="4">
        <v>30</v>
      </c>
      <c r="AF132" s="4">
        <v>100</v>
      </c>
      <c r="AG132" s="4">
        <v>1</v>
      </c>
      <c r="AH132" s="4">
        <v>2</v>
      </c>
      <c r="AI132" s="6">
        <v>44361</v>
      </c>
      <c r="AJ132" s="6"/>
      <c r="AK132" s="6"/>
      <c r="AL132" s="6"/>
      <c r="AM132" s="15"/>
      <c r="AN132" s="15">
        <v>44545</v>
      </c>
      <c r="AO132" s="6">
        <v>44361</v>
      </c>
      <c r="AP132" s="4" t="s">
        <v>54</v>
      </c>
      <c r="AQ132" s="4">
        <v>0</v>
      </c>
      <c r="AR132" s="4" t="s">
        <v>73</v>
      </c>
      <c r="AS132" s="4" t="s">
        <v>77</v>
      </c>
      <c r="AT132" s="4">
        <v>2</v>
      </c>
      <c r="AU132" s="5">
        <v>41.8</v>
      </c>
      <c r="AV132" s="5"/>
      <c r="BA132" s="6">
        <v>44361</v>
      </c>
      <c r="BB132" s="5" t="s">
        <v>74</v>
      </c>
      <c r="BC132" s="4">
        <v>4</v>
      </c>
      <c r="BD132" s="11">
        <f t="shared" si="6"/>
        <v>44386</v>
      </c>
      <c r="BE132" s="11">
        <f t="shared" si="7"/>
        <v>44478</v>
      </c>
      <c r="BF132" s="17">
        <f t="shared" si="8"/>
        <v>67</v>
      </c>
      <c r="BG132" s="4" t="s">
        <v>75</v>
      </c>
      <c r="BH132" s="4">
        <v>1</v>
      </c>
      <c r="BI132" s="4">
        <v>1</v>
      </c>
      <c r="BK132" s="4">
        <v>6.1333333333333337</v>
      </c>
      <c r="BL132" s="4">
        <v>0</v>
      </c>
      <c r="BM132" s="6"/>
    </row>
    <row r="133" spans="1:67" x14ac:dyDescent="0.2">
      <c r="A133" s="4">
        <v>4</v>
      </c>
      <c r="B133" s="4">
        <v>0</v>
      </c>
      <c r="C133" s="4">
        <v>0</v>
      </c>
      <c r="D133" s="4">
        <v>0</v>
      </c>
      <c r="E133" s="4">
        <v>42465977</v>
      </c>
      <c r="F133" s="4">
        <v>207</v>
      </c>
      <c r="G133" s="4">
        <v>63</v>
      </c>
      <c r="H133" s="4" t="s">
        <v>50</v>
      </c>
      <c r="I133" s="4">
        <v>1</v>
      </c>
      <c r="J133" s="4">
        <v>1</v>
      </c>
      <c r="N133" s="4">
        <v>0</v>
      </c>
      <c r="O133" s="5">
        <v>9.92</v>
      </c>
      <c r="P133" s="4">
        <v>0</v>
      </c>
      <c r="Q133" s="4">
        <v>2</v>
      </c>
      <c r="R133" s="4">
        <v>1</v>
      </c>
      <c r="S133" s="4">
        <v>0</v>
      </c>
      <c r="T133" s="4">
        <v>0</v>
      </c>
      <c r="U133" s="4">
        <v>0</v>
      </c>
      <c r="V133" s="4">
        <v>34.943396226415089</v>
      </c>
      <c r="W133" s="4" t="s">
        <v>51</v>
      </c>
      <c r="X133" s="4" t="s">
        <v>56</v>
      </c>
      <c r="Y133" s="4">
        <v>0</v>
      </c>
      <c r="Z133" s="4">
        <v>0</v>
      </c>
      <c r="AA133" s="4" t="s">
        <v>53</v>
      </c>
      <c r="AB133" s="4">
        <v>80</v>
      </c>
      <c r="AC133" s="4">
        <v>20</v>
      </c>
      <c r="AD133" s="4">
        <v>80</v>
      </c>
      <c r="AE133" s="4">
        <v>40</v>
      </c>
      <c r="AF133" s="4">
        <v>90</v>
      </c>
      <c r="AG133" s="4">
        <v>0</v>
      </c>
      <c r="AH133" s="4">
        <v>2</v>
      </c>
      <c r="AI133" s="6">
        <v>44092</v>
      </c>
      <c r="AJ133" s="6"/>
      <c r="AK133" s="6"/>
      <c r="AL133" s="6"/>
      <c r="AM133" s="15"/>
      <c r="AN133" s="15">
        <v>44545</v>
      </c>
      <c r="AO133" s="6">
        <v>44092</v>
      </c>
      <c r="AP133" s="4" t="s">
        <v>54</v>
      </c>
      <c r="AQ133" s="4">
        <v>0</v>
      </c>
      <c r="AR133" s="4" t="s">
        <v>73</v>
      </c>
      <c r="AS133" s="4" t="s">
        <v>77</v>
      </c>
      <c r="AT133" s="4">
        <v>2</v>
      </c>
      <c r="AU133" s="5">
        <v>49.4</v>
      </c>
      <c r="AV133" s="5"/>
      <c r="BA133" s="6">
        <v>44092</v>
      </c>
      <c r="BB133" s="5" t="s">
        <v>74</v>
      </c>
      <c r="BC133" s="4">
        <v>26</v>
      </c>
      <c r="BD133" s="11">
        <f t="shared" si="6"/>
        <v>44117</v>
      </c>
      <c r="BE133" s="11">
        <v>44545</v>
      </c>
      <c r="BF133" s="17">
        <f t="shared" si="8"/>
        <v>0</v>
      </c>
      <c r="BG133" s="4" t="s">
        <v>75</v>
      </c>
      <c r="BH133" s="4">
        <v>1</v>
      </c>
      <c r="BI133" s="4">
        <v>1</v>
      </c>
      <c r="BK133" s="4">
        <v>15.1</v>
      </c>
      <c r="BL133" s="4">
        <v>0</v>
      </c>
      <c r="BM133" s="6"/>
      <c r="BN133" s="4">
        <v>0</v>
      </c>
      <c r="BO133" s="4">
        <v>0</v>
      </c>
    </row>
    <row r="134" spans="1:67" x14ac:dyDescent="0.2">
      <c r="A134" s="4">
        <v>1</v>
      </c>
      <c r="B134" s="4">
        <v>0</v>
      </c>
      <c r="C134" s="4">
        <v>0</v>
      </c>
      <c r="D134" s="4">
        <v>0</v>
      </c>
      <c r="E134" s="4">
        <v>70664913</v>
      </c>
      <c r="F134" s="4">
        <v>198</v>
      </c>
      <c r="G134" s="4">
        <v>61</v>
      </c>
      <c r="H134" s="4" t="s">
        <v>50</v>
      </c>
      <c r="I134" s="4">
        <v>1</v>
      </c>
      <c r="J134" s="4">
        <v>1</v>
      </c>
      <c r="N134" s="4">
        <v>2</v>
      </c>
      <c r="O134" s="5">
        <v>46.085939279999998</v>
      </c>
      <c r="P134" s="4">
        <v>2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5.293333333333333</v>
      </c>
      <c r="W134" s="6" t="s">
        <v>51</v>
      </c>
      <c r="X134" s="6" t="s">
        <v>112</v>
      </c>
      <c r="AA134" s="4" t="s">
        <v>58</v>
      </c>
      <c r="AB134" s="4">
        <v>0</v>
      </c>
      <c r="AC134" s="4">
        <v>40</v>
      </c>
      <c r="AD134" s="4">
        <v>0</v>
      </c>
      <c r="AE134" s="4">
        <v>70</v>
      </c>
      <c r="AF134" s="4">
        <v>100</v>
      </c>
      <c r="AG134" s="4">
        <v>1</v>
      </c>
      <c r="AH134" s="4">
        <v>2</v>
      </c>
      <c r="AI134" s="6">
        <v>43896</v>
      </c>
      <c r="AJ134" s="6"/>
      <c r="AK134" s="6"/>
      <c r="AL134" s="6"/>
      <c r="AM134" s="15">
        <v>43971</v>
      </c>
      <c r="AN134" s="15">
        <v>43971</v>
      </c>
      <c r="AO134" s="6">
        <v>43896</v>
      </c>
      <c r="AP134" s="4" t="s">
        <v>54</v>
      </c>
      <c r="AQ134" s="4">
        <v>0</v>
      </c>
      <c r="AR134" s="4" t="s">
        <v>73</v>
      </c>
      <c r="AS134" s="4" t="s">
        <v>111</v>
      </c>
      <c r="AT134" s="4">
        <v>1</v>
      </c>
      <c r="AU134" s="4">
        <v>20</v>
      </c>
      <c r="BA134" s="6">
        <v>43896</v>
      </c>
      <c r="BB134" s="5" t="s">
        <v>113</v>
      </c>
      <c r="BC134" s="4">
        <v>2</v>
      </c>
      <c r="BD134" s="11">
        <f t="shared" si="6"/>
        <v>43921</v>
      </c>
      <c r="BE134" s="11">
        <f t="shared" si="7"/>
        <v>43967</v>
      </c>
      <c r="BF134" s="17">
        <f t="shared" si="8"/>
        <v>4</v>
      </c>
      <c r="BG134" s="4" t="s">
        <v>75</v>
      </c>
      <c r="BH134" s="4">
        <v>1</v>
      </c>
      <c r="BI134" s="4">
        <v>1</v>
      </c>
      <c r="BK134" s="4">
        <v>2.5</v>
      </c>
      <c r="BL134" s="4">
        <v>1</v>
      </c>
      <c r="BM134" s="6">
        <v>43971</v>
      </c>
      <c r="BN134" s="4">
        <v>0</v>
      </c>
      <c r="BO134" s="4">
        <v>0</v>
      </c>
    </row>
    <row r="135" spans="1:67" x14ac:dyDescent="0.2">
      <c r="A135" s="4">
        <v>2</v>
      </c>
      <c r="B135" s="4">
        <v>0</v>
      </c>
      <c r="C135" s="4">
        <v>0</v>
      </c>
      <c r="D135" s="4">
        <v>0</v>
      </c>
      <c r="E135" s="4">
        <v>42459764</v>
      </c>
      <c r="F135" s="4">
        <v>206</v>
      </c>
      <c r="G135" s="4">
        <v>56</v>
      </c>
      <c r="H135" s="4" t="s">
        <v>50</v>
      </c>
      <c r="I135" s="4">
        <v>1</v>
      </c>
      <c r="J135" s="4">
        <v>1</v>
      </c>
      <c r="N135" s="4">
        <v>0</v>
      </c>
      <c r="O135" s="5">
        <v>2.16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4.618279569892473</v>
      </c>
      <c r="W135" s="4" t="s">
        <v>51</v>
      </c>
      <c r="X135" s="4" t="s">
        <v>56</v>
      </c>
      <c r="Y135" s="4">
        <v>0</v>
      </c>
      <c r="Z135" s="4">
        <v>0</v>
      </c>
      <c r="AA135" s="4" t="s">
        <v>53</v>
      </c>
      <c r="AB135" s="4">
        <v>0</v>
      </c>
      <c r="AC135" s="4">
        <v>30</v>
      </c>
      <c r="AD135" s="4">
        <v>10</v>
      </c>
      <c r="AE135" s="4">
        <v>80</v>
      </c>
      <c r="AF135" s="4">
        <v>100</v>
      </c>
      <c r="AG135" s="4">
        <v>1</v>
      </c>
      <c r="AH135" s="4">
        <v>2</v>
      </c>
      <c r="AI135" s="6">
        <v>44083</v>
      </c>
      <c r="AJ135" s="6"/>
      <c r="AK135" s="6"/>
      <c r="AL135" s="6"/>
      <c r="AM135" s="15"/>
      <c r="AN135" s="15">
        <v>44537</v>
      </c>
      <c r="AO135" s="6">
        <v>44083</v>
      </c>
      <c r="AP135" s="4" t="s">
        <v>54</v>
      </c>
      <c r="AQ135" s="4">
        <v>0</v>
      </c>
      <c r="AR135" s="4" t="s">
        <v>73</v>
      </c>
      <c r="AS135" s="4" t="s">
        <v>110</v>
      </c>
      <c r="AT135" s="4">
        <v>3</v>
      </c>
      <c r="AU135" s="5">
        <v>18</v>
      </c>
      <c r="AV135" s="5"/>
      <c r="BA135" s="6">
        <v>44083</v>
      </c>
      <c r="BB135" s="5" t="s">
        <v>74</v>
      </c>
      <c r="BC135" s="4">
        <v>17</v>
      </c>
      <c r="BD135" s="11">
        <f t="shared" si="6"/>
        <v>44108</v>
      </c>
      <c r="BE135" s="11">
        <f t="shared" si="7"/>
        <v>44499</v>
      </c>
      <c r="BF135" s="17">
        <f t="shared" si="8"/>
        <v>38</v>
      </c>
      <c r="BG135" s="4" t="s">
        <v>75</v>
      </c>
      <c r="BH135" s="4">
        <v>1</v>
      </c>
      <c r="BI135" s="4">
        <v>1</v>
      </c>
      <c r="BK135" s="4">
        <v>15.133333333333333</v>
      </c>
      <c r="BL135" s="4">
        <v>0</v>
      </c>
      <c r="BM135" s="6"/>
      <c r="BN135" s="4">
        <v>0</v>
      </c>
      <c r="BO135" s="4">
        <v>0</v>
      </c>
    </row>
    <row r="136" spans="1:67" x14ac:dyDescent="0.2">
      <c r="A136" s="4">
        <v>1</v>
      </c>
      <c r="B136" s="4">
        <v>0</v>
      </c>
      <c r="C136" s="4">
        <v>0</v>
      </c>
      <c r="D136" s="4">
        <v>0</v>
      </c>
      <c r="E136" s="4">
        <v>42301729</v>
      </c>
      <c r="F136" s="4">
        <v>187</v>
      </c>
      <c r="G136" s="4">
        <v>73</v>
      </c>
      <c r="H136" s="4" t="s">
        <v>50</v>
      </c>
      <c r="I136" s="4">
        <v>1</v>
      </c>
      <c r="J136" s="4">
        <v>1</v>
      </c>
      <c r="N136" s="4">
        <v>0</v>
      </c>
      <c r="O136" s="5">
        <v>12.976011955499999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2.0696864111498257</v>
      </c>
      <c r="W136" s="4" t="s">
        <v>51</v>
      </c>
      <c r="X136" s="4" t="s">
        <v>56</v>
      </c>
      <c r="Y136" s="4">
        <v>0</v>
      </c>
      <c r="Z136" s="4">
        <v>0</v>
      </c>
      <c r="AA136" s="4" t="s">
        <v>53</v>
      </c>
      <c r="AB136" s="4">
        <v>0</v>
      </c>
      <c r="AC136" s="4">
        <v>75</v>
      </c>
      <c r="AD136" s="4">
        <v>0</v>
      </c>
      <c r="AF136" s="4">
        <v>30</v>
      </c>
      <c r="AG136" s="4">
        <v>0</v>
      </c>
      <c r="AH136" s="4">
        <v>2</v>
      </c>
      <c r="AI136" s="6">
        <v>43672</v>
      </c>
      <c r="AJ136" s="6"/>
      <c r="AK136" s="6"/>
      <c r="AL136" s="6"/>
      <c r="AM136" s="15">
        <v>43842</v>
      </c>
      <c r="AN136" s="15">
        <v>43842</v>
      </c>
      <c r="AO136" s="6">
        <v>43670</v>
      </c>
      <c r="AP136" s="4" t="s">
        <v>54</v>
      </c>
      <c r="AQ136" s="4">
        <v>0</v>
      </c>
      <c r="AR136" s="4" t="s">
        <v>73</v>
      </c>
      <c r="AS136" s="4" t="s">
        <v>77</v>
      </c>
      <c r="AT136" s="4">
        <v>2</v>
      </c>
      <c r="AU136" s="5">
        <v>30</v>
      </c>
      <c r="AV136" s="5"/>
      <c r="BA136" s="6">
        <v>43672</v>
      </c>
      <c r="BB136" s="5" t="s">
        <v>85</v>
      </c>
      <c r="BC136" s="4">
        <v>2</v>
      </c>
      <c r="BD136" s="11">
        <f t="shared" si="6"/>
        <v>43697</v>
      </c>
      <c r="BE136" s="11">
        <f t="shared" si="7"/>
        <v>43743</v>
      </c>
      <c r="BF136" s="17">
        <f t="shared" si="8"/>
        <v>99</v>
      </c>
      <c r="BG136" s="4" t="s">
        <v>75</v>
      </c>
      <c r="BH136" s="4">
        <v>1</v>
      </c>
      <c r="BI136" s="4">
        <v>1</v>
      </c>
      <c r="BK136" s="4">
        <v>5.666666666666667</v>
      </c>
      <c r="BL136" s="4">
        <v>1</v>
      </c>
      <c r="BM136" s="6">
        <v>43842</v>
      </c>
      <c r="BN136" s="4">
        <v>2</v>
      </c>
      <c r="BO136" s="4">
        <v>6.6666666666666666E-2</v>
      </c>
    </row>
    <row r="137" spans="1:67" x14ac:dyDescent="0.2">
      <c r="A137" s="4">
        <v>1</v>
      </c>
      <c r="B137" s="4">
        <v>0</v>
      </c>
      <c r="C137" s="4">
        <v>0</v>
      </c>
      <c r="D137" s="4">
        <v>0</v>
      </c>
      <c r="E137" s="4">
        <v>41004541</v>
      </c>
      <c r="F137" s="4">
        <v>190</v>
      </c>
      <c r="G137" s="4">
        <v>83</v>
      </c>
      <c r="H137" s="4" t="s">
        <v>50</v>
      </c>
      <c r="I137" s="4">
        <v>1</v>
      </c>
      <c r="J137" s="4">
        <v>1</v>
      </c>
      <c r="N137" s="4">
        <v>0</v>
      </c>
      <c r="O137" s="5">
        <v>3.4178625000000005</v>
      </c>
      <c r="P137" s="4">
        <v>2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15.014925373134329</v>
      </c>
      <c r="W137" s="4" t="s">
        <v>51</v>
      </c>
      <c r="X137" s="4" t="s">
        <v>56</v>
      </c>
      <c r="Y137" s="4">
        <v>0</v>
      </c>
      <c r="Z137" s="4">
        <v>0</v>
      </c>
      <c r="AA137" s="4" t="s">
        <v>53</v>
      </c>
      <c r="AB137" s="4">
        <v>60</v>
      </c>
      <c r="AC137" s="4">
        <v>20</v>
      </c>
      <c r="AF137" s="4">
        <v>80</v>
      </c>
      <c r="AG137" s="4">
        <v>0</v>
      </c>
      <c r="AH137" s="4">
        <v>2</v>
      </c>
      <c r="AI137" s="6">
        <v>43705</v>
      </c>
      <c r="AJ137" s="6"/>
      <c r="AK137" s="6"/>
      <c r="AL137" s="6"/>
      <c r="AM137" s="15">
        <v>44396</v>
      </c>
      <c r="AN137" s="15">
        <v>44396</v>
      </c>
      <c r="AO137" s="6">
        <v>43705</v>
      </c>
      <c r="AP137" s="4" t="s">
        <v>54</v>
      </c>
      <c r="AQ137" s="4">
        <v>0</v>
      </c>
      <c r="AR137" s="4" t="s">
        <v>73</v>
      </c>
      <c r="AS137" s="4" t="s">
        <v>105</v>
      </c>
      <c r="AT137" s="4">
        <v>3</v>
      </c>
      <c r="AU137" s="5">
        <v>21</v>
      </c>
      <c r="AV137" s="5"/>
      <c r="BA137" s="6">
        <v>43705</v>
      </c>
      <c r="BB137" s="5" t="s">
        <v>74</v>
      </c>
      <c r="BC137" s="4">
        <v>15</v>
      </c>
      <c r="BD137" s="11">
        <f t="shared" si="6"/>
        <v>43730</v>
      </c>
      <c r="BE137" s="11">
        <f t="shared" si="7"/>
        <v>44075</v>
      </c>
      <c r="BF137" s="17">
        <f t="shared" si="8"/>
        <v>321</v>
      </c>
      <c r="BG137" s="4" t="s">
        <v>75</v>
      </c>
      <c r="BH137" s="4">
        <v>1</v>
      </c>
      <c r="BI137" s="4">
        <v>1</v>
      </c>
      <c r="BK137" s="4">
        <v>23.033333333333335</v>
      </c>
      <c r="BL137" s="4">
        <v>1</v>
      </c>
      <c r="BM137" s="6">
        <v>44396</v>
      </c>
      <c r="BN137" s="4">
        <v>0</v>
      </c>
      <c r="BO137" s="4">
        <v>0</v>
      </c>
    </row>
    <row r="138" spans="1:67" x14ac:dyDescent="0.2">
      <c r="A138" s="4">
        <v>4</v>
      </c>
      <c r="B138" s="4">
        <v>0</v>
      </c>
      <c r="C138" s="4">
        <v>0</v>
      </c>
      <c r="D138" s="4">
        <v>0</v>
      </c>
      <c r="E138" s="4">
        <v>40183324</v>
      </c>
      <c r="F138" s="4">
        <v>165</v>
      </c>
      <c r="G138" s="4">
        <v>64</v>
      </c>
      <c r="H138" s="4" t="s">
        <v>59</v>
      </c>
      <c r="I138" s="4">
        <v>1</v>
      </c>
      <c r="J138" s="4">
        <v>1</v>
      </c>
      <c r="N138" s="4">
        <v>0</v>
      </c>
      <c r="O138" s="5">
        <v>1.8629310000000001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5.4837209302325576</v>
      </c>
      <c r="W138" s="4" t="s">
        <v>51</v>
      </c>
      <c r="X138" s="4" t="s">
        <v>56</v>
      </c>
      <c r="Y138" s="4">
        <v>0</v>
      </c>
      <c r="Z138" s="4">
        <v>0</v>
      </c>
      <c r="AA138" s="4" t="s">
        <v>53</v>
      </c>
      <c r="AB138" s="4">
        <v>90</v>
      </c>
      <c r="AC138" s="4">
        <v>20</v>
      </c>
      <c r="AF138" s="4">
        <v>90</v>
      </c>
      <c r="AG138" s="4">
        <v>1</v>
      </c>
      <c r="AH138" s="4">
        <v>2</v>
      </c>
      <c r="AI138" s="6">
        <v>42571</v>
      </c>
      <c r="AJ138" s="6"/>
      <c r="AK138" s="6"/>
      <c r="AL138" s="6"/>
      <c r="AM138" s="15"/>
      <c r="AN138" s="15">
        <v>44412</v>
      </c>
      <c r="AO138" s="6">
        <v>42571</v>
      </c>
      <c r="AP138" s="4" t="s">
        <v>54</v>
      </c>
      <c r="AQ138" s="4">
        <v>0</v>
      </c>
      <c r="AR138" s="4" t="s">
        <v>73</v>
      </c>
      <c r="AS138" s="4" t="s">
        <v>105</v>
      </c>
      <c r="AT138" s="4">
        <v>3</v>
      </c>
      <c r="AU138" s="5">
        <v>41.8</v>
      </c>
      <c r="AV138" s="5"/>
      <c r="BA138" s="6">
        <v>42571</v>
      </c>
      <c r="BB138" s="5" t="s">
        <v>74</v>
      </c>
      <c r="BC138" s="4">
        <v>16</v>
      </c>
      <c r="BD138" s="11">
        <f t="shared" si="6"/>
        <v>42596</v>
      </c>
      <c r="BE138" s="11">
        <f t="shared" si="7"/>
        <v>42964</v>
      </c>
      <c r="BF138" s="17">
        <f t="shared" si="8"/>
        <v>1448</v>
      </c>
      <c r="BG138" s="4" t="s">
        <v>75</v>
      </c>
      <c r="BH138" s="4">
        <v>1</v>
      </c>
      <c r="BI138" s="4">
        <v>1</v>
      </c>
      <c r="BK138" s="4">
        <v>61.366666666666667</v>
      </c>
      <c r="BL138" s="4">
        <v>0</v>
      </c>
      <c r="BM138" s="6"/>
      <c r="BN138" s="4">
        <v>0</v>
      </c>
      <c r="BO138" s="4">
        <v>0</v>
      </c>
    </row>
    <row r="139" spans="1:67" x14ac:dyDescent="0.2">
      <c r="A139" s="4">
        <v>1</v>
      </c>
      <c r="B139" s="4">
        <v>0</v>
      </c>
      <c r="C139" s="4">
        <v>0</v>
      </c>
      <c r="D139" s="4">
        <v>0</v>
      </c>
      <c r="E139" s="4">
        <v>41025250</v>
      </c>
      <c r="F139" s="4">
        <v>164</v>
      </c>
      <c r="G139" s="4">
        <v>65</v>
      </c>
      <c r="H139" s="4" t="s">
        <v>50</v>
      </c>
      <c r="I139" s="4">
        <v>1</v>
      </c>
      <c r="J139" s="4">
        <v>1</v>
      </c>
      <c r="N139" s="4">
        <v>1</v>
      </c>
      <c r="O139" s="5">
        <v>2.3275979999999996</v>
      </c>
      <c r="P139" s="4">
        <v>0</v>
      </c>
      <c r="Q139" s="4">
        <v>2</v>
      </c>
      <c r="R139" s="4">
        <v>1</v>
      </c>
      <c r="S139" s="4">
        <v>0</v>
      </c>
      <c r="T139" s="4">
        <v>0</v>
      </c>
      <c r="U139" s="4">
        <v>0</v>
      </c>
      <c r="V139" s="4">
        <v>5.8333333333333321</v>
      </c>
      <c r="W139" s="4" t="s">
        <v>51</v>
      </c>
      <c r="X139" s="4" t="s">
        <v>56</v>
      </c>
      <c r="Y139" s="4">
        <v>0</v>
      </c>
      <c r="Z139" s="4">
        <v>0</v>
      </c>
      <c r="AA139" s="4" t="s">
        <v>53</v>
      </c>
      <c r="AC139" s="4">
        <v>30</v>
      </c>
      <c r="AF139" s="4">
        <v>60</v>
      </c>
      <c r="AG139" s="4">
        <v>0</v>
      </c>
      <c r="AH139" s="4">
        <v>2</v>
      </c>
      <c r="AI139" s="6">
        <v>42486</v>
      </c>
      <c r="AJ139" s="6"/>
      <c r="AK139" s="6"/>
      <c r="AL139" s="6"/>
      <c r="AM139" s="15"/>
      <c r="AN139" s="15">
        <v>44433</v>
      </c>
      <c r="AO139" s="6">
        <v>42475</v>
      </c>
      <c r="AP139" s="4" t="s">
        <v>54</v>
      </c>
      <c r="AQ139" s="4">
        <v>0</v>
      </c>
      <c r="AR139" s="4" t="s">
        <v>73</v>
      </c>
      <c r="AS139" s="4" t="s">
        <v>77</v>
      </c>
      <c r="AT139" s="4">
        <v>2</v>
      </c>
      <c r="AU139" s="5">
        <v>45</v>
      </c>
      <c r="AV139" s="5"/>
      <c r="BA139" s="6">
        <v>42486</v>
      </c>
      <c r="BB139" s="5" t="s">
        <v>74</v>
      </c>
      <c r="BC139" s="4">
        <v>20</v>
      </c>
      <c r="BD139" s="11">
        <f t="shared" si="6"/>
        <v>42511</v>
      </c>
      <c r="BE139" s="11">
        <f t="shared" si="7"/>
        <v>42971</v>
      </c>
      <c r="BF139" s="17">
        <f t="shared" si="8"/>
        <v>1462</v>
      </c>
      <c r="BG139" s="4" t="s">
        <v>75</v>
      </c>
      <c r="BH139" s="4">
        <v>1</v>
      </c>
      <c r="BI139" s="4">
        <v>1</v>
      </c>
      <c r="BK139" s="4">
        <v>64.900000000000006</v>
      </c>
      <c r="BL139" s="4">
        <v>0</v>
      </c>
      <c r="BM139" s="6"/>
      <c r="BN139" s="4">
        <v>11</v>
      </c>
      <c r="BO139" s="4">
        <v>0.36666666666666664</v>
      </c>
    </row>
    <row r="140" spans="1:67" x14ac:dyDescent="0.2">
      <c r="A140" s="4">
        <v>2</v>
      </c>
      <c r="B140" s="4">
        <v>0</v>
      </c>
      <c r="C140" s="4">
        <v>0</v>
      </c>
      <c r="D140" s="4">
        <v>0</v>
      </c>
      <c r="E140" s="4">
        <v>1367929</v>
      </c>
      <c r="F140" s="4">
        <v>168</v>
      </c>
      <c r="G140" s="4">
        <v>73</v>
      </c>
      <c r="H140" s="4" t="s">
        <v>59</v>
      </c>
      <c r="I140" s="4">
        <v>1</v>
      </c>
      <c r="J140" s="4">
        <v>1</v>
      </c>
      <c r="N140" s="4">
        <v>1</v>
      </c>
      <c r="O140" s="5">
        <v>2.8817879999999998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1.9516908212560389</v>
      </c>
      <c r="W140" s="6" t="s">
        <v>51</v>
      </c>
      <c r="X140" s="6" t="s">
        <v>57</v>
      </c>
      <c r="Y140" s="4">
        <v>0</v>
      </c>
      <c r="Z140" s="4">
        <v>0</v>
      </c>
      <c r="AA140" s="4" t="s">
        <v>53</v>
      </c>
      <c r="AC140" s="4">
        <v>30</v>
      </c>
      <c r="AF140" s="4">
        <v>80</v>
      </c>
      <c r="AG140" s="4">
        <v>0</v>
      </c>
      <c r="AH140" s="4">
        <v>2</v>
      </c>
      <c r="AI140" s="6">
        <v>42801</v>
      </c>
      <c r="AJ140" s="6"/>
      <c r="AK140" s="6"/>
      <c r="AL140" s="6"/>
      <c r="AM140" s="15">
        <v>42871</v>
      </c>
      <c r="AN140" s="15">
        <v>42871</v>
      </c>
      <c r="AO140" s="6">
        <v>42801</v>
      </c>
      <c r="AP140" s="4" t="s">
        <v>54</v>
      </c>
      <c r="AQ140" s="4">
        <v>0</v>
      </c>
      <c r="AR140" s="4" t="s">
        <v>73</v>
      </c>
      <c r="AS140" s="4" t="s">
        <v>105</v>
      </c>
      <c r="AT140" s="4">
        <v>3</v>
      </c>
      <c r="AU140" s="5">
        <v>36</v>
      </c>
      <c r="AV140" s="5"/>
      <c r="BA140" s="6">
        <v>42801</v>
      </c>
      <c r="BB140" s="5" t="s">
        <v>104</v>
      </c>
      <c r="BC140" s="4">
        <v>4</v>
      </c>
      <c r="BD140" s="11">
        <f t="shared" si="6"/>
        <v>42826</v>
      </c>
      <c r="BE140" s="11">
        <v>42871</v>
      </c>
      <c r="BF140" s="17">
        <f t="shared" si="8"/>
        <v>0</v>
      </c>
      <c r="BG140" s="4" t="s">
        <v>75</v>
      </c>
      <c r="BH140" s="4">
        <v>1</v>
      </c>
      <c r="BI140" s="4">
        <v>1</v>
      </c>
      <c r="BK140" s="4">
        <v>2.3333333333333335</v>
      </c>
      <c r="BL140" s="4">
        <v>1</v>
      </c>
      <c r="BM140" s="6">
        <v>42871</v>
      </c>
      <c r="BN140" s="4">
        <v>0</v>
      </c>
      <c r="BO140" s="4">
        <v>0</v>
      </c>
    </row>
    <row r="141" spans="1:67" x14ac:dyDescent="0.2">
      <c r="A141" s="4">
        <v>5</v>
      </c>
      <c r="B141" s="4">
        <v>0</v>
      </c>
      <c r="C141" s="4">
        <v>0</v>
      </c>
      <c r="D141" s="4">
        <v>0</v>
      </c>
      <c r="E141" s="4">
        <v>40714369</v>
      </c>
      <c r="F141" s="4">
        <v>199</v>
      </c>
      <c r="G141" s="4">
        <v>66</v>
      </c>
      <c r="H141" s="4" t="s">
        <v>50</v>
      </c>
      <c r="I141" s="4">
        <v>1</v>
      </c>
      <c r="J141" s="4">
        <v>1</v>
      </c>
      <c r="N141" s="4">
        <v>0</v>
      </c>
      <c r="O141" s="5">
        <v>4.9000000000000004</v>
      </c>
      <c r="P141" s="4">
        <v>1</v>
      </c>
      <c r="Q141" s="4">
        <v>0</v>
      </c>
      <c r="R141" s="4">
        <v>0</v>
      </c>
      <c r="S141" s="4">
        <v>3</v>
      </c>
      <c r="T141" s="4">
        <v>3</v>
      </c>
      <c r="U141" s="4">
        <v>1</v>
      </c>
      <c r="V141" s="4">
        <v>15.610169491525426</v>
      </c>
      <c r="W141" s="4" t="s">
        <v>51</v>
      </c>
      <c r="X141" s="4" t="s">
        <v>56</v>
      </c>
      <c r="Y141" s="4">
        <v>0</v>
      </c>
      <c r="Z141" s="4">
        <v>0</v>
      </c>
      <c r="AA141" s="4" t="s">
        <v>58</v>
      </c>
      <c r="AB141" s="4">
        <v>5</v>
      </c>
      <c r="AC141" s="4">
        <v>50</v>
      </c>
      <c r="AD141" s="4">
        <v>0</v>
      </c>
      <c r="AE141" s="4">
        <v>20</v>
      </c>
      <c r="AF141" s="4">
        <v>80</v>
      </c>
      <c r="AG141" s="4">
        <v>0</v>
      </c>
      <c r="AH141" s="4">
        <v>2.5</v>
      </c>
      <c r="AI141" s="6">
        <v>43907</v>
      </c>
      <c r="AJ141" s="6"/>
      <c r="AK141" s="6"/>
      <c r="AL141" s="6"/>
      <c r="AM141" s="15"/>
      <c r="AN141" s="15">
        <v>44435</v>
      </c>
      <c r="AO141" s="6">
        <v>43756</v>
      </c>
      <c r="AP141" s="4" t="s">
        <v>67</v>
      </c>
      <c r="AQ141" s="4">
        <v>1</v>
      </c>
      <c r="AR141" s="4" t="s">
        <v>73</v>
      </c>
      <c r="AS141" s="4" t="s">
        <v>111</v>
      </c>
      <c r="AT141" s="4">
        <v>1</v>
      </c>
      <c r="AU141" s="5">
        <v>30</v>
      </c>
      <c r="AV141" s="5"/>
      <c r="BA141" s="6">
        <v>43907</v>
      </c>
      <c r="BB141" s="5" t="s">
        <v>80</v>
      </c>
      <c r="BC141" s="4">
        <v>23</v>
      </c>
      <c r="BD141" s="11">
        <f t="shared" si="6"/>
        <v>43932</v>
      </c>
      <c r="BE141" s="11">
        <v>44435</v>
      </c>
      <c r="BF141" s="17">
        <f t="shared" si="8"/>
        <v>0</v>
      </c>
      <c r="BG141" s="4" t="s">
        <v>75</v>
      </c>
      <c r="BH141" s="4">
        <v>1</v>
      </c>
      <c r="BI141" s="4">
        <v>1</v>
      </c>
      <c r="BK141" s="4">
        <v>17.600000000000001</v>
      </c>
      <c r="BL141" s="4">
        <v>0</v>
      </c>
      <c r="BM141" s="6"/>
      <c r="BN141" s="4">
        <v>151</v>
      </c>
      <c r="BO141" s="4">
        <v>5.0333333333333332</v>
      </c>
    </row>
    <row r="142" spans="1:67" x14ac:dyDescent="0.2">
      <c r="A142" s="4">
        <v>2</v>
      </c>
      <c r="B142" s="4">
        <v>0</v>
      </c>
      <c r="C142" s="4">
        <v>0</v>
      </c>
      <c r="D142" s="4">
        <v>0</v>
      </c>
      <c r="E142" s="4">
        <v>70838204</v>
      </c>
      <c r="F142" s="4">
        <v>170</v>
      </c>
      <c r="G142" s="4">
        <v>59</v>
      </c>
      <c r="H142" s="4" t="s">
        <v>50</v>
      </c>
      <c r="I142" s="4">
        <v>2</v>
      </c>
      <c r="J142" s="4">
        <v>2</v>
      </c>
      <c r="K142" s="4" t="s">
        <v>62</v>
      </c>
      <c r="L142" s="4" t="s">
        <v>63</v>
      </c>
      <c r="M142" s="4">
        <v>234</v>
      </c>
      <c r="N142" s="4">
        <v>1</v>
      </c>
      <c r="O142" s="5">
        <v>13.468777000000001</v>
      </c>
      <c r="P142" s="4">
        <v>0</v>
      </c>
      <c r="Q142" s="4">
        <v>0</v>
      </c>
      <c r="R142" s="4">
        <v>0</v>
      </c>
      <c r="S142" s="4" t="s">
        <v>66</v>
      </c>
      <c r="T142" s="4">
        <v>3</v>
      </c>
      <c r="U142" s="4">
        <v>1</v>
      </c>
      <c r="V142" s="4">
        <v>16.974999999999998</v>
      </c>
      <c r="W142" s="4" t="s">
        <v>51</v>
      </c>
      <c r="X142" s="4" t="s">
        <v>56</v>
      </c>
      <c r="Y142" s="4">
        <v>0</v>
      </c>
      <c r="Z142" s="4">
        <v>0</v>
      </c>
      <c r="AA142" s="4" t="s">
        <v>53</v>
      </c>
      <c r="AB142" s="4">
        <v>0</v>
      </c>
      <c r="AC142" s="4">
        <v>15</v>
      </c>
      <c r="AE142" s="4">
        <v>20</v>
      </c>
      <c r="AF142" s="4">
        <v>80</v>
      </c>
      <c r="AG142" s="4">
        <v>0</v>
      </c>
      <c r="AH142" s="4">
        <v>2.5</v>
      </c>
      <c r="AI142" s="6">
        <v>42990</v>
      </c>
      <c r="AJ142" s="6">
        <v>43433</v>
      </c>
      <c r="AK142" s="6"/>
      <c r="AL142" s="6"/>
      <c r="AM142" s="15"/>
      <c r="AN142" s="15">
        <v>44427</v>
      </c>
      <c r="AO142" s="6">
        <v>42438</v>
      </c>
      <c r="AP142" s="4" t="s">
        <v>67</v>
      </c>
      <c r="AQ142" s="4">
        <v>1</v>
      </c>
      <c r="AR142" s="4" t="s">
        <v>73</v>
      </c>
      <c r="AS142" s="4" t="s">
        <v>77</v>
      </c>
      <c r="AT142" s="4">
        <v>2</v>
      </c>
      <c r="AU142" s="5">
        <v>25.6</v>
      </c>
      <c r="AV142" s="5"/>
      <c r="BA142" s="6">
        <v>42990</v>
      </c>
      <c r="BB142" s="5" t="s">
        <v>80</v>
      </c>
      <c r="BC142" s="4">
        <v>25</v>
      </c>
      <c r="BD142" s="11">
        <f t="shared" si="6"/>
        <v>43015</v>
      </c>
      <c r="BE142" s="11">
        <f t="shared" ref="BE142:BE171" si="9">BD142+(BC142*23)</f>
        <v>43590</v>
      </c>
      <c r="BF142" s="17">
        <f t="shared" si="8"/>
        <v>837</v>
      </c>
      <c r="BG142" s="4" t="s">
        <v>75</v>
      </c>
      <c r="BH142" s="4">
        <v>1</v>
      </c>
      <c r="BI142" s="4">
        <v>1</v>
      </c>
      <c r="BK142" s="4">
        <v>47.9</v>
      </c>
      <c r="BL142" s="4">
        <v>0</v>
      </c>
      <c r="BM142" s="6"/>
      <c r="BN142" s="4">
        <v>552</v>
      </c>
      <c r="BO142" s="4">
        <v>18.399999999999999</v>
      </c>
    </row>
    <row r="143" spans="1:67" x14ac:dyDescent="0.2">
      <c r="A143" s="4">
        <v>1</v>
      </c>
      <c r="B143" s="4">
        <v>0</v>
      </c>
      <c r="C143" s="4">
        <v>0</v>
      </c>
      <c r="D143" s="4">
        <v>0</v>
      </c>
      <c r="E143" s="4">
        <v>41896738</v>
      </c>
      <c r="F143" s="4">
        <v>166</v>
      </c>
      <c r="G143" s="4">
        <v>56</v>
      </c>
      <c r="H143" s="4" t="s">
        <v>50</v>
      </c>
      <c r="I143" s="4">
        <v>2</v>
      </c>
      <c r="J143" s="4">
        <v>2</v>
      </c>
      <c r="K143" s="4" t="s">
        <v>63</v>
      </c>
      <c r="L143" s="4" t="s">
        <v>62</v>
      </c>
      <c r="M143" s="4">
        <v>16</v>
      </c>
      <c r="N143" s="4">
        <v>1</v>
      </c>
      <c r="O143" s="5">
        <v>1.5605850000000001</v>
      </c>
      <c r="P143" s="4">
        <v>2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1.5943396226415094</v>
      </c>
      <c r="W143" s="4" t="s">
        <v>51</v>
      </c>
      <c r="X143" s="4" t="s">
        <v>56</v>
      </c>
      <c r="Y143" s="4">
        <v>0</v>
      </c>
      <c r="Z143" s="4">
        <v>0</v>
      </c>
      <c r="AA143" s="4" t="s">
        <v>53</v>
      </c>
      <c r="AC143" s="4">
        <v>0</v>
      </c>
      <c r="AD143" s="4">
        <v>70</v>
      </c>
      <c r="AE143" s="4">
        <v>30</v>
      </c>
      <c r="AF143" s="4">
        <v>80</v>
      </c>
      <c r="AG143" s="4">
        <v>1</v>
      </c>
      <c r="AH143" s="4">
        <v>2.5</v>
      </c>
      <c r="AI143" s="6">
        <v>42718</v>
      </c>
      <c r="AJ143" s="6">
        <v>42725</v>
      </c>
      <c r="AK143" s="6"/>
      <c r="AL143" s="6"/>
      <c r="AM143" s="15">
        <v>43328</v>
      </c>
      <c r="AN143" s="15">
        <v>43328</v>
      </c>
      <c r="AO143" s="6">
        <v>42712</v>
      </c>
      <c r="AP143" s="4" t="s">
        <v>54</v>
      </c>
      <c r="AQ143" s="4">
        <v>0</v>
      </c>
      <c r="AR143" s="4" t="s">
        <v>73</v>
      </c>
      <c r="AS143" s="4" t="s">
        <v>105</v>
      </c>
      <c r="AT143" s="4">
        <v>3</v>
      </c>
      <c r="AU143" s="5">
        <v>41.8</v>
      </c>
      <c r="AV143" s="5"/>
      <c r="BA143" s="6">
        <v>42718</v>
      </c>
      <c r="BB143" s="5" t="s">
        <v>95</v>
      </c>
      <c r="BC143" s="4">
        <v>10</v>
      </c>
      <c r="BD143" s="11">
        <f t="shared" si="6"/>
        <v>42743</v>
      </c>
      <c r="BE143" s="11">
        <f t="shared" si="9"/>
        <v>42973</v>
      </c>
      <c r="BF143" s="17">
        <f t="shared" si="8"/>
        <v>355</v>
      </c>
      <c r="BG143" s="4" t="s">
        <v>75</v>
      </c>
      <c r="BH143" s="4">
        <v>1</v>
      </c>
      <c r="BI143" s="4">
        <v>1</v>
      </c>
      <c r="BK143" s="4">
        <v>20.333333333333332</v>
      </c>
      <c r="BL143" s="4">
        <v>1</v>
      </c>
      <c r="BM143" s="6">
        <v>43328</v>
      </c>
      <c r="BN143" s="4">
        <v>6</v>
      </c>
      <c r="BO143" s="4">
        <v>0.2</v>
      </c>
    </row>
    <row r="144" spans="1:67" x14ac:dyDescent="0.2">
      <c r="A144" s="4">
        <v>1</v>
      </c>
      <c r="B144" s="4">
        <v>0</v>
      </c>
      <c r="C144" s="4">
        <v>0</v>
      </c>
      <c r="D144" s="4">
        <v>0</v>
      </c>
      <c r="E144" s="4">
        <v>42317907</v>
      </c>
      <c r="F144" s="4">
        <v>189</v>
      </c>
      <c r="G144" s="4">
        <v>61</v>
      </c>
      <c r="H144" s="4" t="s">
        <v>59</v>
      </c>
      <c r="I144" s="4">
        <v>2</v>
      </c>
      <c r="J144" s="4">
        <v>2</v>
      </c>
      <c r="K144" s="4" t="s">
        <v>62</v>
      </c>
      <c r="L144" s="4" t="s">
        <v>63</v>
      </c>
      <c r="M144" s="4">
        <v>205</v>
      </c>
      <c r="N144" s="4">
        <v>1</v>
      </c>
      <c r="O144" s="5">
        <v>4.4371673679999999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5.246478873239437</v>
      </c>
      <c r="W144" s="4" t="s">
        <v>51</v>
      </c>
      <c r="X144" s="4" t="s">
        <v>56</v>
      </c>
      <c r="Y144" s="4">
        <v>0</v>
      </c>
      <c r="Z144" s="4">
        <v>0</v>
      </c>
      <c r="AA144" s="4" t="s">
        <v>53</v>
      </c>
      <c r="AB144" s="4">
        <v>10</v>
      </c>
      <c r="AC144" s="4">
        <v>40</v>
      </c>
      <c r="AD144" s="4">
        <v>90</v>
      </c>
      <c r="AE144" s="4">
        <v>40</v>
      </c>
      <c r="AF144" s="4">
        <v>80</v>
      </c>
      <c r="AG144" s="4">
        <v>0</v>
      </c>
      <c r="AH144" s="4">
        <v>2.5</v>
      </c>
      <c r="AI144" s="6">
        <v>43704</v>
      </c>
      <c r="AJ144" s="6">
        <v>43909</v>
      </c>
      <c r="AK144" s="6"/>
      <c r="AL144" s="6"/>
      <c r="AM144" s="15">
        <v>44000</v>
      </c>
      <c r="AN144" s="15">
        <v>44000</v>
      </c>
      <c r="AO144" s="6">
        <v>43704</v>
      </c>
      <c r="AP144" s="4" t="s">
        <v>54</v>
      </c>
      <c r="AQ144" s="4">
        <v>0</v>
      </c>
      <c r="AR144" s="4" t="s">
        <v>73</v>
      </c>
      <c r="AS144" s="4" t="s">
        <v>77</v>
      </c>
      <c r="AT144" s="4">
        <v>2</v>
      </c>
      <c r="AU144" s="5">
        <v>49.4</v>
      </c>
      <c r="AV144" s="5"/>
      <c r="BA144" s="6">
        <v>43704</v>
      </c>
      <c r="BB144" s="5" t="s">
        <v>85</v>
      </c>
      <c r="BC144" s="4">
        <v>4</v>
      </c>
      <c r="BD144" s="11">
        <f t="shared" si="6"/>
        <v>43729</v>
      </c>
      <c r="BE144" s="11">
        <f t="shared" si="9"/>
        <v>43821</v>
      </c>
      <c r="BF144" s="17">
        <f t="shared" si="8"/>
        <v>179</v>
      </c>
      <c r="BG144" s="4" t="s">
        <v>75</v>
      </c>
      <c r="BH144" s="4">
        <v>1</v>
      </c>
      <c r="BI144" s="4">
        <v>1</v>
      </c>
      <c r="BK144" s="4">
        <v>9.8666666666666671</v>
      </c>
      <c r="BL144" s="4">
        <v>1</v>
      </c>
      <c r="BM144" s="6">
        <v>44000</v>
      </c>
      <c r="BN144" s="4">
        <v>0</v>
      </c>
      <c r="BO144" s="4">
        <v>0</v>
      </c>
    </row>
    <row r="145" spans="1:67" x14ac:dyDescent="0.2">
      <c r="A145" s="4">
        <v>5</v>
      </c>
      <c r="B145" s="4">
        <v>1</v>
      </c>
      <c r="C145" s="4">
        <v>0</v>
      </c>
      <c r="D145" s="4">
        <v>0</v>
      </c>
      <c r="E145" s="4">
        <v>42484155</v>
      </c>
      <c r="F145" s="4">
        <v>208</v>
      </c>
      <c r="G145" s="4">
        <v>78</v>
      </c>
      <c r="H145" s="4" t="s">
        <v>59</v>
      </c>
      <c r="I145" s="4">
        <v>1</v>
      </c>
      <c r="J145" s="4">
        <v>1</v>
      </c>
      <c r="N145" s="4">
        <v>0</v>
      </c>
      <c r="O145" s="5">
        <v>6.15</v>
      </c>
      <c r="P145" s="4">
        <v>1</v>
      </c>
      <c r="Q145" s="4">
        <v>2</v>
      </c>
      <c r="R145" s="4">
        <v>1</v>
      </c>
      <c r="S145" s="4">
        <v>0</v>
      </c>
      <c r="T145" s="4">
        <v>0</v>
      </c>
      <c r="U145" s="4">
        <v>0</v>
      </c>
      <c r="V145" s="4">
        <v>4.592233009708738</v>
      </c>
      <c r="W145" s="4" t="s">
        <v>51</v>
      </c>
      <c r="X145" s="4" t="s">
        <v>56</v>
      </c>
      <c r="Y145" s="4">
        <v>0</v>
      </c>
      <c r="Z145" s="4">
        <v>0</v>
      </c>
      <c r="AA145" s="4" t="s">
        <v>53</v>
      </c>
      <c r="AB145" s="4">
        <v>0</v>
      </c>
      <c r="AC145" s="4">
        <v>20</v>
      </c>
      <c r="AD145" s="4">
        <v>0</v>
      </c>
      <c r="AE145" s="4">
        <v>60</v>
      </c>
      <c r="AF145" s="4">
        <v>100</v>
      </c>
      <c r="AG145" s="4">
        <v>0</v>
      </c>
      <c r="AH145" s="4">
        <v>2.5</v>
      </c>
      <c r="AI145" s="6">
        <v>44130</v>
      </c>
      <c r="AJ145" s="6"/>
      <c r="AK145" s="6"/>
      <c r="AL145" s="6"/>
      <c r="AM145" s="15">
        <v>44461</v>
      </c>
      <c r="AN145" s="15">
        <v>44461</v>
      </c>
      <c r="AO145" s="6">
        <v>44130</v>
      </c>
      <c r="AP145" s="4" t="s">
        <v>54</v>
      </c>
      <c r="AQ145" s="4">
        <v>0</v>
      </c>
      <c r="AR145" s="4" t="s">
        <v>73</v>
      </c>
      <c r="AS145" s="4" t="s">
        <v>77</v>
      </c>
      <c r="AT145" s="4">
        <v>2</v>
      </c>
      <c r="AU145" s="5">
        <v>41.8</v>
      </c>
      <c r="AV145" s="5"/>
      <c r="BA145" s="6">
        <v>44130</v>
      </c>
      <c r="BB145" s="5" t="s">
        <v>96</v>
      </c>
      <c r="BC145" s="4">
        <v>5</v>
      </c>
      <c r="BD145" s="11">
        <f t="shared" si="6"/>
        <v>44155</v>
      </c>
      <c r="BE145" s="11">
        <f t="shared" si="9"/>
        <v>44270</v>
      </c>
      <c r="BF145" s="17">
        <f t="shared" si="8"/>
        <v>191</v>
      </c>
      <c r="BG145" s="4" t="s">
        <v>75</v>
      </c>
      <c r="BH145" s="4">
        <v>1</v>
      </c>
      <c r="BI145" s="4">
        <v>1</v>
      </c>
      <c r="BK145" s="4">
        <v>11.033333333333333</v>
      </c>
      <c r="BL145" s="4">
        <v>1</v>
      </c>
      <c r="BM145" s="6">
        <v>44461</v>
      </c>
      <c r="BN145" s="4">
        <v>0</v>
      </c>
      <c r="BO145" s="4">
        <v>0</v>
      </c>
    </row>
    <row r="146" spans="1:67" x14ac:dyDescent="0.2">
      <c r="A146" s="4">
        <v>1</v>
      </c>
      <c r="B146" s="4">
        <v>0</v>
      </c>
      <c r="C146" s="4">
        <v>0</v>
      </c>
      <c r="D146" s="4">
        <v>0</v>
      </c>
      <c r="E146" s="4">
        <v>42113270</v>
      </c>
      <c r="F146" s="4">
        <v>173</v>
      </c>
      <c r="G146" s="4">
        <v>50</v>
      </c>
      <c r="H146" s="4" t="s">
        <v>50</v>
      </c>
      <c r="I146" s="4">
        <v>1</v>
      </c>
      <c r="J146" s="4">
        <v>1</v>
      </c>
      <c r="N146" s="4">
        <v>0</v>
      </c>
      <c r="O146" s="5">
        <v>0.87587099999999996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9.76056338028169</v>
      </c>
      <c r="W146" s="4" t="s">
        <v>51</v>
      </c>
      <c r="X146" s="4" t="s">
        <v>57</v>
      </c>
      <c r="Z146" s="4">
        <v>0</v>
      </c>
      <c r="AA146" s="4" t="s">
        <v>58</v>
      </c>
      <c r="AB146" s="4">
        <v>0</v>
      </c>
      <c r="AC146" s="4">
        <v>30</v>
      </c>
      <c r="AD146" s="4">
        <v>70</v>
      </c>
      <c r="AE146" s="4">
        <v>60</v>
      </c>
      <c r="AF146" s="4">
        <v>80</v>
      </c>
      <c r="AG146" s="4">
        <v>0</v>
      </c>
      <c r="AH146" s="4">
        <v>2.5</v>
      </c>
      <c r="AI146" s="6">
        <v>43273</v>
      </c>
      <c r="AJ146" s="6"/>
      <c r="AK146" s="6"/>
      <c r="AL146" s="6"/>
      <c r="AM146" s="15">
        <v>44199</v>
      </c>
      <c r="AN146" s="15">
        <v>44199</v>
      </c>
      <c r="AO146" s="6">
        <v>43224</v>
      </c>
      <c r="AP146" s="4" t="s">
        <v>54</v>
      </c>
      <c r="AQ146" s="4">
        <v>0</v>
      </c>
      <c r="AR146" s="4" t="s">
        <v>73</v>
      </c>
      <c r="AS146" s="4" t="s">
        <v>77</v>
      </c>
      <c r="AT146" s="4">
        <v>2</v>
      </c>
      <c r="AU146" s="5">
        <v>41.8</v>
      </c>
      <c r="AV146" s="5"/>
      <c r="BA146" s="6">
        <v>43273</v>
      </c>
      <c r="BB146" s="5" t="s">
        <v>74</v>
      </c>
      <c r="BC146" s="4">
        <v>11</v>
      </c>
      <c r="BD146" s="11">
        <f t="shared" si="6"/>
        <v>43298</v>
      </c>
      <c r="BE146" s="11">
        <f t="shared" si="9"/>
        <v>43551</v>
      </c>
      <c r="BF146" s="17">
        <f t="shared" si="8"/>
        <v>648</v>
      </c>
      <c r="BG146" s="4" t="s">
        <v>75</v>
      </c>
      <c r="BH146" s="4">
        <v>1</v>
      </c>
      <c r="BI146" s="4">
        <v>1</v>
      </c>
      <c r="BK146" s="4">
        <v>30.866666666666667</v>
      </c>
      <c r="BL146" s="4">
        <v>1</v>
      </c>
      <c r="BM146" s="6">
        <v>44199</v>
      </c>
      <c r="BN146" s="4">
        <v>49</v>
      </c>
      <c r="BO146" s="4">
        <v>1.6333333333333333</v>
      </c>
    </row>
    <row r="147" spans="1:67" x14ac:dyDescent="0.2">
      <c r="A147" s="4">
        <v>1</v>
      </c>
      <c r="B147" s="4">
        <v>0</v>
      </c>
      <c r="C147" s="4">
        <v>0</v>
      </c>
      <c r="D147" s="4">
        <v>0</v>
      </c>
      <c r="E147" s="4">
        <v>41734706</v>
      </c>
      <c r="F147" s="4">
        <v>152</v>
      </c>
      <c r="G147" s="4">
        <v>50</v>
      </c>
      <c r="H147" s="4" t="s">
        <v>59</v>
      </c>
      <c r="I147" s="4">
        <v>1</v>
      </c>
      <c r="J147" s="4">
        <v>1</v>
      </c>
      <c r="N147" s="4">
        <v>2</v>
      </c>
      <c r="O147" s="5">
        <v>0.50778000000000001</v>
      </c>
      <c r="P147" s="4">
        <v>2</v>
      </c>
      <c r="Q147" s="4">
        <v>2</v>
      </c>
      <c r="R147" s="4">
        <v>1</v>
      </c>
      <c r="S147" s="4">
        <v>0</v>
      </c>
      <c r="T147" s="4">
        <v>0</v>
      </c>
      <c r="U147" s="4">
        <v>0</v>
      </c>
      <c r="V147" s="4">
        <v>7.5958333333333341</v>
      </c>
      <c r="W147" s="4" t="s">
        <v>51</v>
      </c>
      <c r="X147" s="4" t="s">
        <v>56</v>
      </c>
      <c r="Y147" s="4">
        <v>0</v>
      </c>
      <c r="Z147" s="4">
        <v>0</v>
      </c>
      <c r="AA147" s="4" t="s">
        <v>53</v>
      </c>
      <c r="AC147" s="4">
        <v>40</v>
      </c>
      <c r="AD147" s="4">
        <v>60</v>
      </c>
      <c r="AF147" s="4">
        <v>100</v>
      </c>
      <c r="AG147" s="4">
        <v>0</v>
      </c>
      <c r="AH147" s="4">
        <v>2.5</v>
      </c>
      <c r="AI147" s="6">
        <v>42334</v>
      </c>
      <c r="AJ147" s="6"/>
      <c r="AK147" s="6"/>
      <c r="AL147" s="6"/>
      <c r="AM147" s="15">
        <v>43419</v>
      </c>
      <c r="AN147" s="15">
        <v>43419</v>
      </c>
      <c r="AO147" s="6">
        <v>42323</v>
      </c>
      <c r="AP147" s="4" t="s">
        <v>54</v>
      </c>
      <c r="AQ147" s="4">
        <v>0</v>
      </c>
      <c r="AR147" s="4" t="s">
        <v>73</v>
      </c>
      <c r="AS147" s="4" t="s">
        <v>111</v>
      </c>
      <c r="AT147" s="4">
        <v>1</v>
      </c>
      <c r="AU147" s="5">
        <v>30.8</v>
      </c>
      <c r="AV147" s="5"/>
      <c r="BA147" s="6">
        <v>42334</v>
      </c>
      <c r="BB147" s="5" t="s">
        <v>74</v>
      </c>
      <c r="BC147" s="4">
        <v>12</v>
      </c>
      <c r="BD147" s="11">
        <f t="shared" si="6"/>
        <v>42359</v>
      </c>
      <c r="BE147" s="11">
        <f t="shared" si="9"/>
        <v>42635</v>
      </c>
      <c r="BF147" s="17">
        <f t="shared" si="8"/>
        <v>784</v>
      </c>
      <c r="BG147" s="4" t="s">
        <v>75</v>
      </c>
      <c r="BH147" s="4">
        <v>1</v>
      </c>
      <c r="BI147" s="4">
        <v>1</v>
      </c>
      <c r="BK147" s="4">
        <v>36.166666666666664</v>
      </c>
      <c r="BL147" s="4">
        <v>1</v>
      </c>
      <c r="BM147" s="6">
        <v>43419</v>
      </c>
      <c r="BN147" s="4">
        <v>11</v>
      </c>
      <c r="BO147" s="4">
        <v>0.36666666666666664</v>
      </c>
    </row>
    <row r="148" spans="1:67" x14ac:dyDescent="0.2">
      <c r="A148" s="4">
        <v>2</v>
      </c>
      <c r="B148" s="4">
        <v>0</v>
      </c>
      <c r="C148" s="4">
        <v>0</v>
      </c>
      <c r="D148" s="4">
        <v>0</v>
      </c>
      <c r="E148" s="4">
        <v>42571202</v>
      </c>
      <c r="F148" s="4">
        <v>218</v>
      </c>
      <c r="G148" s="4">
        <v>59</v>
      </c>
      <c r="H148" s="4" t="s">
        <v>59</v>
      </c>
      <c r="I148" s="4">
        <v>2</v>
      </c>
      <c r="J148" s="4">
        <v>2</v>
      </c>
      <c r="K148" s="4" t="s">
        <v>63</v>
      </c>
      <c r="L148" s="4" t="s">
        <v>62</v>
      </c>
      <c r="M148" s="4">
        <v>4</v>
      </c>
      <c r="N148" s="4">
        <v>1</v>
      </c>
      <c r="O148" s="5">
        <v>6.2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1.203187250996016</v>
      </c>
      <c r="W148" s="4" t="s">
        <v>51</v>
      </c>
      <c r="X148" s="4" t="s">
        <v>57</v>
      </c>
      <c r="Y148" s="4">
        <v>0</v>
      </c>
      <c r="Z148" s="4">
        <v>0</v>
      </c>
      <c r="AA148" s="4" t="s">
        <v>58</v>
      </c>
      <c r="AB148" s="4">
        <v>40</v>
      </c>
      <c r="AC148" s="4">
        <v>30</v>
      </c>
      <c r="AD148" s="4">
        <v>90</v>
      </c>
      <c r="AF148" s="4">
        <v>50</v>
      </c>
      <c r="AG148" s="4">
        <v>0</v>
      </c>
      <c r="AH148" s="4">
        <v>2.5</v>
      </c>
      <c r="AI148" s="6">
        <v>44386</v>
      </c>
      <c r="AJ148" s="6"/>
      <c r="AK148" s="6"/>
      <c r="AL148" s="6"/>
      <c r="AM148" s="15"/>
      <c r="AN148" s="15">
        <v>44545</v>
      </c>
      <c r="AO148" s="6">
        <v>44386</v>
      </c>
      <c r="AP148" s="4" t="s">
        <v>54</v>
      </c>
      <c r="AQ148" s="4">
        <v>0</v>
      </c>
      <c r="AR148" s="4" t="s">
        <v>73</v>
      </c>
      <c r="AS148" s="4" t="s">
        <v>77</v>
      </c>
      <c r="AT148" s="4">
        <v>2</v>
      </c>
      <c r="AU148" s="5">
        <v>30</v>
      </c>
      <c r="AV148" s="5"/>
      <c r="BA148" s="6">
        <v>44386</v>
      </c>
      <c r="BB148" s="5" t="s">
        <v>74</v>
      </c>
      <c r="BC148" s="4">
        <v>7</v>
      </c>
      <c r="BD148" s="11">
        <f t="shared" si="6"/>
        <v>44411</v>
      </c>
      <c r="BE148" s="11">
        <f t="shared" si="9"/>
        <v>44572</v>
      </c>
      <c r="BF148" s="17">
        <f t="shared" si="8"/>
        <v>-27</v>
      </c>
      <c r="BG148" s="4" t="s">
        <v>75</v>
      </c>
      <c r="BH148" s="4">
        <v>1</v>
      </c>
      <c r="BI148" s="4">
        <v>1</v>
      </c>
      <c r="BK148" s="4">
        <v>5.3</v>
      </c>
      <c r="BL148" s="4">
        <v>0</v>
      </c>
      <c r="BM148" s="6"/>
    </row>
    <row r="149" spans="1:67" x14ac:dyDescent="0.2">
      <c r="A149" s="4">
        <v>2</v>
      </c>
      <c r="B149" s="4">
        <v>0</v>
      </c>
      <c r="C149" s="4">
        <v>0</v>
      </c>
      <c r="D149" s="4">
        <v>0</v>
      </c>
      <c r="E149" s="4">
        <v>42325326</v>
      </c>
      <c r="F149" s="4">
        <v>191</v>
      </c>
      <c r="G149" s="4">
        <v>74</v>
      </c>
      <c r="H149" s="4" t="s">
        <v>50</v>
      </c>
      <c r="I149" s="4">
        <v>2</v>
      </c>
      <c r="J149" s="4">
        <v>2</v>
      </c>
      <c r="K149" s="4" t="s">
        <v>62</v>
      </c>
      <c r="L149" s="4" t="s">
        <v>63</v>
      </c>
      <c r="M149" s="4">
        <v>464</v>
      </c>
      <c r="N149" s="4">
        <v>0</v>
      </c>
      <c r="O149" s="5">
        <v>7.7844144000000002</v>
      </c>
      <c r="P149" s="4">
        <v>0</v>
      </c>
      <c r="Q149" s="4">
        <v>0</v>
      </c>
      <c r="R149" s="4">
        <v>0</v>
      </c>
      <c r="S149" s="4">
        <v>2</v>
      </c>
      <c r="T149" s="4">
        <v>2</v>
      </c>
      <c r="U149" s="4">
        <v>1</v>
      </c>
      <c r="W149" s="4" t="s">
        <v>51</v>
      </c>
      <c r="X149" s="4" t="s">
        <v>56</v>
      </c>
      <c r="AA149" s="4" t="s">
        <v>58</v>
      </c>
      <c r="AB149" s="4">
        <v>0</v>
      </c>
      <c r="AC149" s="4">
        <v>10</v>
      </c>
      <c r="AF149" s="4">
        <v>100</v>
      </c>
      <c r="AG149" s="4">
        <v>0</v>
      </c>
      <c r="AH149" s="4">
        <v>2.5</v>
      </c>
      <c r="AI149" s="6">
        <v>43724</v>
      </c>
      <c r="AJ149" s="6">
        <v>44188</v>
      </c>
      <c r="AK149" s="6"/>
      <c r="AL149" s="6"/>
      <c r="AM149" s="15">
        <v>44403</v>
      </c>
      <c r="AN149" s="15">
        <v>44292</v>
      </c>
      <c r="AO149" s="6">
        <v>43692</v>
      </c>
      <c r="AP149" s="4" t="s">
        <v>54</v>
      </c>
      <c r="AQ149" s="4">
        <v>0</v>
      </c>
      <c r="AR149" s="4" t="s">
        <v>73</v>
      </c>
      <c r="AS149" s="4" t="s">
        <v>77</v>
      </c>
      <c r="AT149" s="4">
        <v>2</v>
      </c>
      <c r="AU149" s="5">
        <v>41.8</v>
      </c>
      <c r="AV149" s="5"/>
      <c r="BA149" s="6">
        <v>43724</v>
      </c>
      <c r="BB149" s="5" t="s">
        <v>74</v>
      </c>
      <c r="BC149" s="4">
        <v>10</v>
      </c>
      <c r="BD149" s="11">
        <f t="shared" si="6"/>
        <v>43749</v>
      </c>
      <c r="BE149" s="11">
        <f t="shared" si="9"/>
        <v>43979</v>
      </c>
      <c r="BF149" s="17">
        <f t="shared" si="8"/>
        <v>313</v>
      </c>
      <c r="BG149" s="4" t="s">
        <v>75</v>
      </c>
      <c r="BH149" s="4">
        <v>1</v>
      </c>
      <c r="BI149" s="4">
        <v>1</v>
      </c>
      <c r="BK149" s="4">
        <v>18.933333333333334</v>
      </c>
      <c r="BL149" s="4">
        <v>1</v>
      </c>
      <c r="BM149" s="6">
        <v>44403</v>
      </c>
      <c r="BN149" s="4">
        <v>32</v>
      </c>
      <c r="BO149" s="4">
        <v>1.0666666666666667</v>
      </c>
    </row>
    <row r="150" spans="1:67" x14ac:dyDescent="0.2">
      <c r="A150" s="4">
        <v>3</v>
      </c>
      <c r="B150" s="4">
        <v>0</v>
      </c>
      <c r="C150" s="4">
        <v>1</v>
      </c>
      <c r="D150" s="4">
        <v>0</v>
      </c>
      <c r="E150" s="4">
        <v>42375477</v>
      </c>
      <c r="F150" s="4">
        <v>195</v>
      </c>
      <c r="G150" s="4">
        <v>83</v>
      </c>
      <c r="H150" s="4" t="s">
        <v>50</v>
      </c>
      <c r="I150" s="4">
        <v>1</v>
      </c>
      <c r="J150" s="4">
        <v>1</v>
      </c>
      <c r="N150" s="4">
        <v>2</v>
      </c>
      <c r="O150" s="5">
        <v>7.6136583600000014</v>
      </c>
      <c r="P150" s="4">
        <v>2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6.1565217391304357</v>
      </c>
      <c r="W150" s="4" t="s">
        <v>51</v>
      </c>
      <c r="X150" s="4" t="s">
        <v>56</v>
      </c>
      <c r="Y150" s="4">
        <v>0</v>
      </c>
      <c r="Z150" s="4">
        <v>0</v>
      </c>
      <c r="AA150" s="4" t="s">
        <v>53</v>
      </c>
      <c r="AB150" s="4">
        <v>50</v>
      </c>
      <c r="AC150" s="4">
        <v>15</v>
      </c>
      <c r="AF150" s="4">
        <v>100</v>
      </c>
      <c r="AG150" s="4">
        <v>0</v>
      </c>
      <c r="AH150" s="4">
        <v>2.5</v>
      </c>
      <c r="AI150" s="6">
        <v>43840</v>
      </c>
      <c r="AJ150" s="6"/>
      <c r="AK150" s="6"/>
      <c r="AL150" s="6"/>
      <c r="AM150" s="15">
        <v>44128</v>
      </c>
      <c r="AN150" s="15">
        <v>44128</v>
      </c>
      <c r="AO150" s="6">
        <v>43829</v>
      </c>
      <c r="AP150" s="4" t="s">
        <v>54</v>
      </c>
      <c r="AQ150" s="4">
        <v>0</v>
      </c>
      <c r="AR150" s="4" t="s">
        <v>73</v>
      </c>
      <c r="AS150" s="4" t="s">
        <v>111</v>
      </c>
      <c r="AT150" s="4">
        <v>1</v>
      </c>
      <c r="AU150" s="4">
        <v>30</v>
      </c>
      <c r="BA150" s="6">
        <v>43840</v>
      </c>
      <c r="BB150" s="5" t="s">
        <v>74</v>
      </c>
      <c r="BC150" s="4">
        <v>9</v>
      </c>
      <c r="BD150" s="11">
        <f t="shared" si="6"/>
        <v>43865</v>
      </c>
      <c r="BE150" s="11">
        <f t="shared" si="9"/>
        <v>44072</v>
      </c>
      <c r="BF150" s="17">
        <f t="shared" si="8"/>
        <v>56</v>
      </c>
      <c r="BG150" s="4" t="s">
        <v>75</v>
      </c>
      <c r="BH150" s="4">
        <v>1</v>
      </c>
      <c r="BI150" s="4">
        <v>1</v>
      </c>
      <c r="BK150" s="4">
        <v>9.6</v>
      </c>
      <c r="BL150" s="4">
        <v>1</v>
      </c>
      <c r="BM150" s="6">
        <v>44128</v>
      </c>
      <c r="BN150" s="4">
        <v>11</v>
      </c>
      <c r="BO150" s="4">
        <v>0.36666666666666664</v>
      </c>
    </row>
    <row r="151" spans="1:67" x14ac:dyDescent="0.2">
      <c r="A151" s="4">
        <v>4</v>
      </c>
      <c r="B151" s="4">
        <v>0</v>
      </c>
      <c r="C151" s="4">
        <v>0</v>
      </c>
      <c r="D151" s="4">
        <v>0</v>
      </c>
      <c r="E151" s="4">
        <v>41899674</v>
      </c>
      <c r="F151" s="4">
        <v>167</v>
      </c>
      <c r="G151" s="4">
        <v>66</v>
      </c>
      <c r="H151" s="4" t="s">
        <v>59</v>
      </c>
      <c r="I151" s="4">
        <v>1</v>
      </c>
      <c r="J151" s="4">
        <v>1</v>
      </c>
      <c r="N151" s="4">
        <v>0</v>
      </c>
      <c r="O151" s="5">
        <v>6.74885</v>
      </c>
      <c r="P151" s="4">
        <v>1</v>
      </c>
      <c r="Q151" s="4">
        <v>2</v>
      </c>
      <c r="R151" s="4">
        <v>1</v>
      </c>
      <c r="S151" s="4">
        <v>0</v>
      </c>
      <c r="T151" s="4">
        <v>0</v>
      </c>
      <c r="U151" s="4">
        <v>0</v>
      </c>
      <c r="V151" s="4">
        <v>3.1601941747572813</v>
      </c>
      <c r="W151" s="6" t="s">
        <v>51</v>
      </c>
      <c r="X151" s="6" t="s">
        <v>57</v>
      </c>
      <c r="Y151" s="4">
        <v>0</v>
      </c>
      <c r="Z151" s="4">
        <v>0</v>
      </c>
      <c r="AA151" s="4" t="s">
        <v>53</v>
      </c>
      <c r="AB151" s="4">
        <v>10</v>
      </c>
      <c r="AC151" s="4">
        <v>30</v>
      </c>
      <c r="AF151" s="4">
        <v>80</v>
      </c>
      <c r="AG151" s="4">
        <v>0</v>
      </c>
      <c r="AH151" s="4">
        <v>2.5</v>
      </c>
      <c r="AI151" s="6">
        <v>42773</v>
      </c>
      <c r="AJ151" s="6"/>
      <c r="AK151" s="6"/>
      <c r="AL151" s="6"/>
      <c r="AM151" s="15">
        <v>44387</v>
      </c>
      <c r="AN151" s="15">
        <v>44387</v>
      </c>
      <c r="AO151" s="6">
        <v>42747</v>
      </c>
      <c r="AP151" s="4" t="s">
        <v>54</v>
      </c>
      <c r="AQ151" s="4">
        <v>0</v>
      </c>
      <c r="AR151" s="4" t="s">
        <v>73</v>
      </c>
      <c r="AS151" s="4" t="s">
        <v>77</v>
      </c>
      <c r="AT151" s="4">
        <v>2</v>
      </c>
      <c r="AU151" s="5">
        <v>45</v>
      </c>
      <c r="AV151" s="5"/>
      <c r="BA151" s="6">
        <v>42773</v>
      </c>
      <c r="BB151" s="5" t="s">
        <v>80</v>
      </c>
      <c r="BC151" s="4">
        <v>50</v>
      </c>
      <c r="BD151" s="11">
        <f t="shared" si="6"/>
        <v>42798</v>
      </c>
      <c r="BE151" s="11">
        <f t="shared" si="9"/>
        <v>43948</v>
      </c>
      <c r="BF151" s="17">
        <f t="shared" si="8"/>
        <v>439</v>
      </c>
      <c r="BG151" s="4" t="s">
        <v>75</v>
      </c>
      <c r="BH151" s="4">
        <v>1</v>
      </c>
      <c r="BI151" s="4">
        <v>1</v>
      </c>
      <c r="BK151" s="4">
        <v>53.8</v>
      </c>
      <c r="BL151" s="4">
        <v>1</v>
      </c>
      <c r="BM151" s="6">
        <v>44387</v>
      </c>
      <c r="BN151" s="4">
        <v>26</v>
      </c>
      <c r="BO151" s="4">
        <v>0.8666666666666667</v>
      </c>
    </row>
    <row r="152" spans="1:67" x14ac:dyDescent="0.2">
      <c r="A152" s="4">
        <v>1</v>
      </c>
      <c r="B152" s="4">
        <v>0</v>
      </c>
      <c r="C152" s="4">
        <v>0</v>
      </c>
      <c r="D152" s="4">
        <v>0</v>
      </c>
      <c r="E152" s="4">
        <v>42507689</v>
      </c>
      <c r="F152" s="4">
        <v>211</v>
      </c>
      <c r="G152" s="4">
        <v>63</v>
      </c>
      <c r="H152" s="4" t="s">
        <v>59</v>
      </c>
      <c r="I152" s="4">
        <v>1</v>
      </c>
      <c r="J152" s="4">
        <v>1</v>
      </c>
      <c r="N152" s="4">
        <v>1</v>
      </c>
      <c r="O152" s="5">
        <v>4.62</v>
      </c>
      <c r="P152" s="4">
        <v>0</v>
      </c>
      <c r="Q152" s="4">
        <v>1</v>
      </c>
      <c r="R152" s="4">
        <v>1</v>
      </c>
      <c r="S152" s="4">
        <v>2</v>
      </c>
      <c r="T152" s="4">
        <v>2</v>
      </c>
      <c r="U152" s="4">
        <v>1</v>
      </c>
      <c r="V152" s="4">
        <v>2.0903010033444813</v>
      </c>
      <c r="W152" s="4" t="s">
        <v>51</v>
      </c>
      <c r="X152" s="4" t="s">
        <v>56</v>
      </c>
      <c r="Y152" s="4">
        <v>0</v>
      </c>
      <c r="Z152" s="4">
        <v>0</v>
      </c>
      <c r="AA152" s="4" t="s">
        <v>58</v>
      </c>
      <c r="AB152" s="4">
        <v>30</v>
      </c>
      <c r="AC152" s="4">
        <v>30</v>
      </c>
      <c r="AF152" s="4">
        <v>80</v>
      </c>
      <c r="AG152" s="4">
        <v>0</v>
      </c>
      <c r="AH152" s="4">
        <v>2.5</v>
      </c>
      <c r="AI152" s="6">
        <v>44194</v>
      </c>
      <c r="AJ152" s="6"/>
      <c r="AK152" s="6"/>
      <c r="AL152" s="6"/>
      <c r="AM152" s="15"/>
      <c r="AN152" s="15">
        <v>44545</v>
      </c>
      <c r="AO152" s="6">
        <v>43753</v>
      </c>
      <c r="AP152" s="4" t="s">
        <v>54</v>
      </c>
      <c r="AQ152" s="4">
        <v>0</v>
      </c>
      <c r="AR152" s="4" t="s">
        <v>73</v>
      </c>
      <c r="AS152" s="4" t="s">
        <v>77</v>
      </c>
      <c r="AT152" s="4">
        <v>2</v>
      </c>
      <c r="AU152" s="5">
        <v>49.4</v>
      </c>
      <c r="AV152" s="5"/>
      <c r="BA152" s="6">
        <v>44194</v>
      </c>
      <c r="BB152" s="5" t="s">
        <v>80</v>
      </c>
      <c r="BC152" s="4">
        <v>7</v>
      </c>
      <c r="BD152" s="11">
        <f t="shared" si="6"/>
        <v>44219</v>
      </c>
      <c r="BE152" s="11">
        <f t="shared" si="9"/>
        <v>44380</v>
      </c>
      <c r="BF152" s="17">
        <f t="shared" si="8"/>
        <v>165</v>
      </c>
      <c r="BG152" s="4" t="s">
        <v>75</v>
      </c>
      <c r="BH152" s="4">
        <v>1</v>
      </c>
      <c r="BI152" s="4">
        <v>1</v>
      </c>
      <c r="BK152" s="4">
        <v>11.7</v>
      </c>
      <c r="BL152" s="4">
        <v>0</v>
      </c>
      <c r="BM152" s="6"/>
      <c r="BN152" s="4">
        <v>441</v>
      </c>
      <c r="BO152" s="4">
        <v>14.7</v>
      </c>
    </row>
    <row r="153" spans="1:67" x14ac:dyDescent="0.2">
      <c r="A153" s="4">
        <v>3</v>
      </c>
      <c r="B153" s="4">
        <v>0</v>
      </c>
      <c r="C153" s="4">
        <v>0</v>
      </c>
      <c r="D153" s="4">
        <v>0</v>
      </c>
      <c r="E153" s="4">
        <v>41944053</v>
      </c>
      <c r="F153" s="4">
        <v>169</v>
      </c>
      <c r="G153" s="4">
        <v>52</v>
      </c>
      <c r="H153" s="4" t="s">
        <v>59</v>
      </c>
      <c r="I153" s="4">
        <v>1</v>
      </c>
      <c r="J153" s="4">
        <v>1</v>
      </c>
      <c r="N153" s="4">
        <v>1</v>
      </c>
      <c r="O153" s="5">
        <v>32.078744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4.1319999999999997</v>
      </c>
      <c r="W153" s="4" t="s">
        <v>51</v>
      </c>
      <c r="X153" s="4" t="s">
        <v>56</v>
      </c>
      <c r="Y153" s="4">
        <v>0</v>
      </c>
      <c r="Z153" s="4">
        <v>0</v>
      </c>
      <c r="AA153" s="4" t="s">
        <v>53</v>
      </c>
      <c r="AC153" s="4">
        <v>30</v>
      </c>
      <c r="AF153" s="4">
        <v>80</v>
      </c>
      <c r="AG153" s="4">
        <v>0</v>
      </c>
      <c r="AH153" s="4">
        <v>2.5</v>
      </c>
      <c r="AI153" s="6">
        <v>42823</v>
      </c>
      <c r="AJ153" s="6"/>
      <c r="AK153" s="6"/>
      <c r="AL153" s="6"/>
      <c r="AM153" s="15"/>
      <c r="AN153" s="15">
        <v>44484</v>
      </c>
      <c r="AO153" s="6">
        <v>42823</v>
      </c>
      <c r="AP153" s="4" t="s">
        <v>54</v>
      </c>
      <c r="AQ153" s="4">
        <v>0</v>
      </c>
      <c r="AR153" s="4" t="s">
        <v>73</v>
      </c>
      <c r="AS153" s="4" t="s">
        <v>111</v>
      </c>
      <c r="AT153" s="4">
        <v>1</v>
      </c>
      <c r="AU153" s="5">
        <v>30.8</v>
      </c>
      <c r="AV153" s="5"/>
      <c r="BA153" s="6">
        <v>42823</v>
      </c>
      <c r="BB153" s="5" t="s">
        <v>95</v>
      </c>
      <c r="BC153" s="4">
        <v>40</v>
      </c>
      <c r="BD153" s="11">
        <f t="shared" si="6"/>
        <v>42848</v>
      </c>
      <c r="BE153" s="11">
        <f t="shared" si="9"/>
        <v>43768</v>
      </c>
      <c r="BF153" s="17">
        <f t="shared" si="8"/>
        <v>716</v>
      </c>
      <c r="BG153" s="4" t="s">
        <v>75</v>
      </c>
      <c r="BH153" s="4">
        <v>1</v>
      </c>
      <c r="BI153" s="4">
        <v>1</v>
      </c>
      <c r="BK153" s="4">
        <v>55.366666666666667</v>
      </c>
      <c r="BL153" s="4">
        <v>0</v>
      </c>
      <c r="BM153" s="6"/>
      <c r="BN153" s="4">
        <v>0</v>
      </c>
      <c r="BO153" s="4">
        <v>0</v>
      </c>
    </row>
    <row r="154" spans="1:67" x14ac:dyDescent="0.2">
      <c r="A154" s="4">
        <v>2</v>
      </c>
      <c r="B154" s="4">
        <v>0</v>
      </c>
      <c r="C154" s="4">
        <v>0</v>
      </c>
      <c r="D154" s="4">
        <v>0</v>
      </c>
      <c r="E154" s="4">
        <v>42336809</v>
      </c>
      <c r="F154" s="4">
        <v>192</v>
      </c>
      <c r="G154" s="4">
        <v>55</v>
      </c>
      <c r="H154" s="4" t="s">
        <v>59</v>
      </c>
      <c r="I154" s="4">
        <v>1</v>
      </c>
      <c r="J154" s="4">
        <v>1</v>
      </c>
      <c r="N154" s="4">
        <v>0</v>
      </c>
      <c r="O154" s="5">
        <v>1.4776305000000001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0.17483540599853695</v>
      </c>
      <c r="W154" s="4" t="s">
        <v>51</v>
      </c>
      <c r="X154" s="4" t="s">
        <v>56</v>
      </c>
      <c r="Y154" s="4">
        <v>0</v>
      </c>
      <c r="Z154" s="4">
        <v>0</v>
      </c>
      <c r="AA154" s="4" t="s">
        <v>53</v>
      </c>
      <c r="AB154" s="4">
        <v>0</v>
      </c>
      <c r="AC154" s="4">
        <v>20</v>
      </c>
      <c r="AD154" s="4">
        <v>0</v>
      </c>
      <c r="AE154" s="4">
        <v>5</v>
      </c>
      <c r="AF154" s="4">
        <v>90</v>
      </c>
      <c r="AG154" s="4">
        <v>0</v>
      </c>
      <c r="AH154" s="4">
        <v>3</v>
      </c>
      <c r="AI154" s="6">
        <v>43745</v>
      </c>
      <c r="AJ154" s="6"/>
      <c r="AK154" s="6"/>
      <c r="AL154" s="6"/>
      <c r="AM154" s="15"/>
      <c r="AN154" s="15">
        <v>44515</v>
      </c>
      <c r="AO154" s="6">
        <v>43745</v>
      </c>
      <c r="AP154" s="4" t="s">
        <v>54</v>
      </c>
      <c r="AQ154" s="4">
        <v>0</v>
      </c>
      <c r="AR154" s="4" t="s">
        <v>73</v>
      </c>
      <c r="AS154" s="4" t="s">
        <v>77</v>
      </c>
      <c r="AT154" s="4">
        <v>2</v>
      </c>
      <c r="AU154" s="5">
        <v>41.8</v>
      </c>
      <c r="AV154" s="5"/>
      <c r="BA154" s="6">
        <v>43745</v>
      </c>
      <c r="BB154" s="5" t="s">
        <v>74</v>
      </c>
      <c r="BC154" s="4">
        <v>24</v>
      </c>
      <c r="BD154" s="11">
        <f t="shared" si="6"/>
        <v>43770</v>
      </c>
      <c r="BE154" s="11">
        <f t="shared" si="9"/>
        <v>44322</v>
      </c>
      <c r="BF154" s="17">
        <f t="shared" si="8"/>
        <v>193</v>
      </c>
      <c r="BG154" s="4" t="s">
        <v>75</v>
      </c>
      <c r="BH154" s="4">
        <v>1</v>
      </c>
      <c r="BI154" s="4">
        <v>1</v>
      </c>
      <c r="BK154" s="4">
        <v>25.666666666666668</v>
      </c>
      <c r="BL154" s="4">
        <v>0</v>
      </c>
      <c r="BM154" s="6"/>
      <c r="BN154" s="4">
        <v>0</v>
      </c>
      <c r="BO154" s="4">
        <v>0</v>
      </c>
    </row>
    <row r="155" spans="1:67" x14ac:dyDescent="0.2">
      <c r="A155" s="4">
        <v>4</v>
      </c>
      <c r="B155" s="4">
        <v>0</v>
      </c>
      <c r="C155" s="4">
        <v>0</v>
      </c>
      <c r="D155" s="4">
        <v>0</v>
      </c>
      <c r="E155" s="4">
        <v>42191353</v>
      </c>
      <c r="F155" s="4">
        <v>197</v>
      </c>
      <c r="G155" s="4">
        <v>60</v>
      </c>
      <c r="H155" s="4" t="s">
        <v>50</v>
      </c>
      <c r="I155" s="4">
        <v>2</v>
      </c>
      <c r="J155" s="4">
        <v>2</v>
      </c>
      <c r="K155" s="4" t="s">
        <v>62</v>
      </c>
      <c r="L155" s="4" t="s">
        <v>63</v>
      </c>
      <c r="M155" s="4">
        <v>262</v>
      </c>
      <c r="N155" s="4">
        <v>0</v>
      </c>
      <c r="O155" s="5">
        <v>2.8860832000000007</v>
      </c>
      <c r="P155" s="4">
        <v>0</v>
      </c>
      <c r="Q155" s="4">
        <v>0</v>
      </c>
      <c r="R155" s="4">
        <v>0</v>
      </c>
      <c r="S155" s="4" t="s">
        <v>72</v>
      </c>
      <c r="T155" s="4">
        <v>1</v>
      </c>
      <c r="U155" s="4">
        <v>1</v>
      </c>
      <c r="V155" s="4">
        <v>4.1538461538461533</v>
      </c>
      <c r="W155" s="4" t="s">
        <v>51</v>
      </c>
      <c r="X155" s="4" t="s">
        <v>56</v>
      </c>
      <c r="Y155" s="4">
        <v>0</v>
      </c>
      <c r="Z155" s="4">
        <v>0</v>
      </c>
      <c r="AB155" s="4">
        <v>5</v>
      </c>
      <c r="AC155" s="4">
        <v>15</v>
      </c>
      <c r="AD155" s="4">
        <v>70</v>
      </c>
      <c r="AE155" s="4">
        <v>20</v>
      </c>
      <c r="AF155" s="4">
        <v>90</v>
      </c>
      <c r="AG155" s="4">
        <v>0</v>
      </c>
      <c r="AH155" s="4">
        <v>3</v>
      </c>
      <c r="AI155" s="6">
        <v>43886</v>
      </c>
      <c r="AJ155" s="6">
        <v>44148</v>
      </c>
      <c r="AK155" s="6"/>
      <c r="AL155" s="6"/>
      <c r="AM155" s="15">
        <v>44318</v>
      </c>
      <c r="AN155" s="15">
        <v>44318</v>
      </c>
      <c r="AO155" s="6">
        <v>43406</v>
      </c>
      <c r="AP155" s="4" t="s">
        <v>100</v>
      </c>
      <c r="AQ155" s="4">
        <v>1</v>
      </c>
      <c r="AR155" s="4" t="s">
        <v>73</v>
      </c>
      <c r="AS155" s="4" t="s">
        <v>77</v>
      </c>
      <c r="AT155" s="4">
        <v>2</v>
      </c>
      <c r="AU155" s="5">
        <v>49.4</v>
      </c>
      <c r="AV155" s="5"/>
      <c r="BA155" s="6">
        <v>43886</v>
      </c>
      <c r="BB155" s="5" t="s">
        <v>74</v>
      </c>
      <c r="BC155" s="4">
        <v>5</v>
      </c>
      <c r="BD155" s="11">
        <f t="shared" si="6"/>
        <v>43911</v>
      </c>
      <c r="BE155" s="11">
        <f t="shared" si="9"/>
        <v>44026</v>
      </c>
      <c r="BF155" s="17">
        <f t="shared" si="8"/>
        <v>292</v>
      </c>
      <c r="BG155" s="4" t="s">
        <v>75</v>
      </c>
      <c r="BH155" s="4">
        <v>1</v>
      </c>
      <c r="BI155" s="4">
        <v>1</v>
      </c>
      <c r="BK155" s="4">
        <v>14.4</v>
      </c>
      <c r="BL155" s="4">
        <v>1</v>
      </c>
      <c r="BM155" s="6">
        <v>44318</v>
      </c>
      <c r="BN155" s="4">
        <v>480</v>
      </c>
      <c r="BO155" s="4">
        <v>16</v>
      </c>
    </row>
    <row r="156" spans="1:67" x14ac:dyDescent="0.2">
      <c r="A156" s="4">
        <v>5</v>
      </c>
      <c r="B156" s="4">
        <v>0</v>
      </c>
      <c r="C156" s="4">
        <v>0</v>
      </c>
      <c r="D156" s="4">
        <v>0</v>
      </c>
      <c r="E156" s="4">
        <v>42223146</v>
      </c>
      <c r="F156" s="4">
        <v>180</v>
      </c>
      <c r="G156" s="4">
        <v>66</v>
      </c>
      <c r="H156" s="4" t="s">
        <v>59</v>
      </c>
      <c r="I156" s="4">
        <v>1</v>
      </c>
      <c r="J156" s="4">
        <v>1</v>
      </c>
      <c r="N156" s="4">
        <v>0</v>
      </c>
      <c r="O156" s="5">
        <v>7.8616434000000002</v>
      </c>
      <c r="P156" s="4">
        <v>1</v>
      </c>
      <c r="Q156" s="4">
        <v>1</v>
      </c>
      <c r="R156" s="4">
        <v>1</v>
      </c>
      <c r="S156" s="4">
        <v>0</v>
      </c>
      <c r="T156" s="4">
        <v>0</v>
      </c>
      <c r="U156" s="4">
        <v>0</v>
      </c>
      <c r="V156" s="4">
        <v>1.3020408163265305</v>
      </c>
      <c r="W156" s="4" t="s">
        <v>51</v>
      </c>
      <c r="X156" s="4" t="s">
        <v>56</v>
      </c>
      <c r="Y156" s="4">
        <v>0</v>
      </c>
      <c r="Z156" s="4">
        <v>0</v>
      </c>
      <c r="AA156" s="4" t="s">
        <v>58</v>
      </c>
      <c r="AB156" s="4">
        <v>0</v>
      </c>
      <c r="AC156" s="4">
        <v>10</v>
      </c>
      <c r="AD156" s="4">
        <v>80</v>
      </c>
      <c r="AE156" s="4">
        <v>25</v>
      </c>
      <c r="AF156" s="4">
        <v>90</v>
      </c>
      <c r="AG156" s="4">
        <v>0</v>
      </c>
      <c r="AH156" s="4">
        <v>3</v>
      </c>
      <c r="AI156" s="6">
        <v>43487</v>
      </c>
      <c r="AJ156" s="6"/>
      <c r="AK156" s="6"/>
      <c r="AL156" s="6"/>
      <c r="AM156" s="15"/>
      <c r="AN156" s="15">
        <v>44358</v>
      </c>
      <c r="AO156" s="6">
        <v>43487</v>
      </c>
      <c r="AP156" s="4" t="s">
        <v>54</v>
      </c>
      <c r="AQ156" s="4">
        <v>0</v>
      </c>
      <c r="AR156" s="4" t="s">
        <v>73</v>
      </c>
      <c r="AS156" s="4" t="s">
        <v>77</v>
      </c>
      <c r="AT156" s="4">
        <v>2</v>
      </c>
      <c r="AU156" s="5">
        <v>41.8</v>
      </c>
      <c r="AV156" s="5"/>
      <c r="BA156" s="6">
        <v>43487</v>
      </c>
      <c r="BB156" s="5" t="s">
        <v>74</v>
      </c>
      <c r="BC156" s="4">
        <v>18</v>
      </c>
      <c r="BD156" s="11">
        <f t="shared" si="6"/>
        <v>43512</v>
      </c>
      <c r="BE156" s="11">
        <f t="shared" si="9"/>
        <v>43926</v>
      </c>
      <c r="BF156" s="17">
        <f t="shared" si="8"/>
        <v>432</v>
      </c>
      <c r="BG156" s="4" t="s">
        <v>75</v>
      </c>
      <c r="BH156" s="4">
        <v>1</v>
      </c>
      <c r="BI156" s="4">
        <v>1</v>
      </c>
      <c r="BK156" s="4">
        <v>29.033333333333335</v>
      </c>
      <c r="BL156" s="4">
        <v>0</v>
      </c>
      <c r="BM156" s="6"/>
      <c r="BN156" s="4">
        <v>0</v>
      </c>
      <c r="BO156" s="4">
        <v>0</v>
      </c>
    </row>
    <row r="157" spans="1:67" x14ac:dyDescent="0.2">
      <c r="A157" s="4">
        <v>1</v>
      </c>
      <c r="B157" s="4">
        <v>0</v>
      </c>
      <c r="C157" s="4">
        <v>0</v>
      </c>
      <c r="D157" s="4">
        <v>0</v>
      </c>
      <c r="E157" s="4">
        <v>42539039</v>
      </c>
      <c r="F157" s="4">
        <v>215</v>
      </c>
      <c r="G157" s="4">
        <v>58</v>
      </c>
      <c r="H157" s="4" t="s">
        <v>50</v>
      </c>
      <c r="I157" s="4">
        <v>1</v>
      </c>
      <c r="J157" s="4">
        <v>1</v>
      </c>
      <c r="N157" s="4">
        <v>0</v>
      </c>
      <c r="O157" s="5">
        <v>10.4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3.4285714285714288</v>
      </c>
      <c r="W157" s="4" t="s">
        <v>51</v>
      </c>
      <c r="X157" s="4" t="s">
        <v>56</v>
      </c>
      <c r="Y157" s="4">
        <v>0</v>
      </c>
      <c r="Z157" s="4">
        <v>0</v>
      </c>
      <c r="AA157" s="4" t="s">
        <v>53</v>
      </c>
      <c r="AB157" s="4">
        <v>0</v>
      </c>
      <c r="AC157" s="4">
        <v>15</v>
      </c>
      <c r="AD157" s="4">
        <v>5</v>
      </c>
      <c r="AE157" s="4">
        <v>30</v>
      </c>
      <c r="AF157" s="4">
        <v>100</v>
      </c>
      <c r="AG157" s="4">
        <v>0</v>
      </c>
      <c r="AH157" s="4">
        <v>3</v>
      </c>
      <c r="AI157" s="6">
        <v>44295</v>
      </c>
      <c r="AJ157" s="6"/>
      <c r="AK157" s="6"/>
      <c r="AL157" s="6"/>
      <c r="AM157" s="15"/>
      <c r="AN157" s="15">
        <v>44545</v>
      </c>
      <c r="AO157" s="6">
        <v>44295</v>
      </c>
      <c r="AP157" s="4" t="s">
        <v>54</v>
      </c>
      <c r="AQ157" s="4">
        <v>0</v>
      </c>
      <c r="AR157" s="4" t="s">
        <v>73</v>
      </c>
      <c r="AS157" s="4" t="s">
        <v>77</v>
      </c>
      <c r="AT157" s="4">
        <v>2</v>
      </c>
      <c r="AU157" s="5">
        <v>41.8</v>
      </c>
      <c r="AV157" s="5"/>
      <c r="BA157" s="6">
        <v>44295</v>
      </c>
      <c r="BB157" s="5" t="s">
        <v>74</v>
      </c>
      <c r="BC157" s="4">
        <v>9</v>
      </c>
      <c r="BD157" s="11">
        <f t="shared" si="6"/>
        <v>44320</v>
      </c>
      <c r="BE157" s="11">
        <f t="shared" si="9"/>
        <v>44527</v>
      </c>
      <c r="BF157" s="17">
        <f t="shared" si="8"/>
        <v>18</v>
      </c>
      <c r="BG157" s="4" t="s">
        <v>75</v>
      </c>
      <c r="BH157" s="4">
        <v>1</v>
      </c>
      <c r="BI157" s="4">
        <v>1</v>
      </c>
      <c r="BK157" s="4">
        <v>8.3333333333333339</v>
      </c>
      <c r="BL157" s="4">
        <v>0</v>
      </c>
      <c r="BM157" s="6"/>
      <c r="BN157" s="4">
        <v>0</v>
      </c>
      <c r="BO157" s="4">
        <v>0</v>
      </c>
    </row>
    <row r="158" spans="1:67" x14ac:dyDescent="0.2">
      <c r="A158" s="4">
        <v>4</v>
      </c>
      <c r="B158" s="4">
        <v>1</v>
      </c>
      <c r="C158" s="4">
        <v>0</v>
      </c>
      <c r="D158" s="4">
        <v>0</v>
      </c>
      <c r="E158" s="4">
        <v>40724338</v>
      </c>
      <c r="F158" s="4">
        <v>175</v>
      </c>
      <c r="G158" s="4">
        <v>48</v>
      </c>
      <c r="H158" s="4" t="s">
        <v>59</v>
      </c>
      <c r="I158" s="4">
        <v>1</v>
      </c>
      <c r="J158" s="4">
        <v>1</v>
      </c>
      <c r="N158" s="4">
        <v>0</v>
      </c>
      <c r="O158" s="5">
        <v>2.5579008000000005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4.00418410041841</v>
      </c>
      <c r="W158" s="4" t="s">
        <v>51</v>
      </c>
      <c r="X158" s="4" t="s">
        <v>56</v>
      </c>
      <c r="Y158" s="4">
        <v>0</v>
      </c>
      <c r="Z158" s="4">
        <v>0</v>
      </c>
      <c r="AA158" s="4" t="s">
        <v>53</v>
      </c>
      <c r="AB158" s="4">
        <v>50</v>
      </c>
      <c r="AC158" s="4">
        <v>50</v>
      </c>
      <c r="AD158" s="4">
        <v>75</v>
      </c>
      <c r="AE158" s="4">
        <v>35</v>
      </c>
      <c r="AF158" s="4">
        <v>90</v>
      </c>
      <c r="AG158" s="4">
        <v>0</v>
      </c>
      <c r="AH158" s="4">
        <v>3</v>
      </c>
      <c r="AI158" s="6">
        <v>43394</v>
      </c>
      <c r="AJ158" s="6"/>
      <c r="AK158" s="6"/>
      <c r="AL158" s="6"/>
      <c r="AM158" s="15"/>
      <c r="AN158" s="15">
        <v>44484</v>
      </c>
      <c r="AO158" s="6">
        <v>43292</v>
      </c>
      <c r="AP158" s="4" t="s">
        <v>54</v>
      </c>
      <c r="AQ158" s="4">
        <v>0</v>
      </c>
      <c r="AR158" s="4" t="s">
        <v>73</v>
      </c>
      <c r="AS158" s="4" t="s">
        <v>77</v>
      </c>
      <c r="AT158" s="4">
        <v>2</v>
      </c>
      <c r="AU158" s="5">
        <v>41.8</v>
      </c>
      <c r="AV158" s="5"/>
      <c r="BA158" s="6">
        <v>43394</v>
      </c>
      <c r="BB158" s="5" t="s">
        <v>80</v>
      </c>
      <c r="BC158" s="4">
        <v>46</v>
      </c>
      <c r="BD158" s="11">
        <f t="shared" si="6"/>
        <v>43419</v>
      </c>
      <c r="BE158" s="11">
        <f t="shared" si="9"/>
        <v>44477</v>
      </c>
      <c r="BF158" s="17">
        <f t="shared" si="8"/>
        <v>7</v>
      </c>
      <c r="BG158" s="4" t="s">
        <v>75</v>
      </c>
      <c r="BH158" s="4">
        <v>1</v>
      </c>
      <c r="BI158" s="4">
        <v>1</v>
      </c>
      <c r="BK158" s="4">
        <v>36.333333333333336</v>
      </c>
      <c r="BL158" s="4">
        <v>0</v>
      </c>
      <c r="BM158" s="6"/>
      <c r="BN158" s="4">
        <v>102</v>
      </c>
      <c r="BO158" s="4">
        <v>3.4</v>
      </c>
    </row>
    <row r="159" spans="1:67" x14ac:dyDescent="0.2">
      <c r="A159" s="4">
        <v>5</v>
      </c>
      <c r="B159" s="4">
        <v>0</v>
      </c>
      <c r="C159" s="4">
        <v>0</v>
      </c>
      <c r="D159" s="4">
        <v>0</v>
      </c>
      <c r="E159" s="4">
        <v>41453439</v>
      </c>
      <c r="F159" s="4">
        <v>174</v>
      </c>
      <c r="G159" s="4">
        <v>56</v>
      </c>
      <c r="H159" s="4" t="s">
        <v>59</v>
      </c>
      <c r="I159" s="4">
        <v>2</v>
      </c>
      <c r="J159" s="4">
        <v>2</v>
      </c>
      <c r="K159" s="4" t="s">
        <v>62</v>
      </c>
      <c r="L159" s="4" t="s">
        <v>63</v>
      </c>
      <c r="M159" s="4">
        <v>601</v>
      </c>
      <c r="N159" s="4">
        <v>0</v>
      </c>
      <c r="O159" s="5">
        <v>1.4290499999999999</v>
      </c>
      <c r="P159" s="4">
        <v>1</v>
      </c>
      <c r="Q159" s="4">
        <v>1</v>
      </c>
      <c r="R159" s="4">
        <v>1</v>
      </c>
      <c r="S159" s="4">
        <v>0</v>
      </c>
      <c r="T159" s="4">
        <v>0</v>
      </c>
      <c r="U159" s="4">
        <v>0</v>
      </c>
      <c r="V159" s="4">
        <v>2.9230769230769234</v>
      </c>
      <c r="W159" s="4" t="s">
        <v>51</v>
      </c>
      <c r="X159" s="4" t="s">
        <v>56</v>
      </c>
      <c r="Y159" s="4">
        <v>0</v>
      </c>
      <c r="Z159" s="4">
        <v>0</v>
      </c>
      <c r="AA159" s="4" t="s">
        <v>53</v>
      </c>
      <c r="AB159" s="4">
        <v>10</v>
      </c>
      <c r="AC159" s="4">
        <v>30</v>
      </c>
      <c r="AD159" s="4">
        <v>10</v>
      </c>
      <c r="AE159" s="4">
        <v>40</v>
      </c>
      <c r="AF159" s="4">
        <v>100</v>
      </c>
      <c r="AG159" s="4">
        <v>0</v>
      </c>
      <c r="AH159" s="4">
        <v>3</v>
      </c>
      <c r="AI159" s="6">
        <v>43369</v>
      </c>
      <c r="AJ159" s="6">
        <v>43951</v>
      </c>
      <c r="AK159" s="6"/>
      <c r="AL159" s="6"/>
      <c r="AM159" s="15">
        <v>44480</v>
      </c>
      <c r="AN159" s="15">
        <v>44480</v>
      </c>
      <c r="AO159" s="6">
        <v>43368</v>
      </c>
      <c r="AP159" s="4" t="s">
        <v>54</v>
      </c>
      <c r="AQ159" s="4">
        <v>0</v>
      </c>
      <c r="AR159" s="4" t="s">
        <v>73</v>
      </c>
      <c r="AS159" s="4" t="s">
        <v>77</v>
      </c>
      <c r="AT159" s="4">
        <v>2</v>
      </c>
      <c r="AU159" s="5">
        <v>18</v>
      </c>
      <c r="AV159" s="5"/>
      <c r="BA159" s="6">
        <v>43369</v>
      </c>
      <c r="BB159" s="5" t="s">
        <v>80</v>
      </c>
      <c r="BC159" s="4">
        <v>6</v>
      </c>
      <c r="BD159" s="11">
        <f t="shared" si="6"/>
        <v>43394</v>
      </c>
      <c r="BE159" s="11">
        <f t="shared" si="9"/>
        <v>43532</v>
      </c>
      <c r="BF159" s="17">
        <f t="shared" si="8"/>
        <v>948</v>
      </c>
      <c r="BG159" s="4" t="s">
        <v>75</v>
      </c>
      <c r="BH159" s="4">
        <v>1</v>
      </c>
      <c r="BI159" s="4">
        <v>1</v>
      </c>
      <c r="BK159" s="4">
        <v>37.033333333333331</v>
      </c>
      <c r="BL159" s="4">
        <v>1</v>
      </c>
      <c r="BM159" s="6">
        <v>44480</v>
      </c>
      <c r="BN159" s="4">
        <v>1</v>
      </c>
      <c r="BO159" s="4">
        <v>3.3333333333333333E-2</v>
      </c>
    </row>
    <row r="160" spans="1:67" x14ac:dyDescent="0.2">
      <c r="A160" s="4">
        <v>5</v>
      </c>
      <c r="B160" s="4">
        <v>0</v>
      </c>
      <c r="C160" s="4">
        <v>1</v>
      </c>
      <c r="D160" s="4">
        <v>0</v>
      </c>
      <c r="E160" s="4">
        <v>42268154</v>
      </c>
      <c r="F160" s="4">
        <v>184</v>
      </c>
      <c r="G160" s="4">
        <v>61</v>
      </c>
      <c r="H160" s="4" t="s">
        <v>59</v>
      </c>
      <c r="I160" s="4">
        <v>1</v>
      </c>
      <c r="J160" s="4">
        <v>1</v>
      </c>
      <c r="N160" s="4">
        <v>0</v>
      </c>
      <c r="O160" s="5">
        <v>7.6484061300000015</v>
      </c>
      <c r="P160" s="4">
        <v>1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11.575471698113207</v>
      </c>
      <c r="W160" s="4" t="s">
        <v>51</v>
      </c>
      <c r="X160" s="6" t="s">
        <v>56</v>
      </c>
      <c r="Y160" s="4">
        <v>0</v>
      </c>
      <c r="Z160" s="4">
        <v>0</v>
      </c>
      <c r="AA160" s="4" t="s">
        <v>58</v>
      </c>
      <c r="AB160" s="4">
        <v>60</v>
      </c>
      <c r="AC160" s="4">
        <v>30</v>
      </c>
      <c r="AE160" s="4">
        <v>40</v>
      </c>
      <c r="AF160" s="4">
        <v>100</v>
      </c>
      <c r="AG160" s="4">
        <v>0</v>
      </c>
      <c r="AH160" s="4">
        <v>3</v>
      </c>
      <c r="AI160" s="6">
        <v>43586</v>
      </c>
      <c r="AJ160" s="6"/>
      <c r="AK160" s="6"/>
      <c r="AL160" s="6"/>
      <c r="AM160" s="15"/>
      <c r="AN160" s="15">
        <v>43893</v>
      </c>
      <c r="AO160" s="6">
        <v>43586</v>
      </c>
      <c r="AP160" s="4" t="s">
        <v>54</v>
      </c>
      <c r="AQ160" s="4">
        <v>0</v>
      </c>
      <c r="AR160" s="4" t="s">
        <v>73</v>
      </c>
      <c r="AS160" s="4" t="s">
        <v>111</v>
      </c>
      <c r="AT160" s="4">
        <v>1</v>
      </c>
      <c r="AU160" s="5">
        <v>36</v>
      </c>
      <c r="AV160" s="5"/>
      <c r="BA160" s="6">
        <v>43586</v>
      </c>
      <c r="BB160" s="5" t="s">
        <v>74</v>
      </c>
      <c r="BC160" s="4">
        <v>12</v>
      </c>
      <c r="BD160" s="11">
        <f t="shared" si="6"/>
        <v>43611</v>
      </c>
      <c r="BE160" s="11">
        <f t="shared" si="9"/>
        <v>43887</v>
      </c>
      <c r="BF160" s="17">
        <f t="shared" si="8"/>
        <v>6</v>
      </c>
      <c r="BG160" s="4" t="s">
        <v>75</v>
      </c>
      <c r="BH160" s="4">
        <v>1</v>
      </c>
      <c r="BI160" s="4">
        <v>1</v>
      </c>
      <c r="BK160" s="4">
        <v>10.233333333333333</v>
      </c>
      <c r="BL160" s="4">
        <v>0</v>
      </c>
      <c r="BM160" s="6"/>
      <c r="BN160" s="4">
        <v>0</v>
      </c>
      <c r="BO160" s="4">
        <v>0</v>
      </c>
    </row>
    <row r="161" spans="1:67" x14ac:dyDescent="0.2">
      <c r="A161" s="4">
        <v>2</v>
      </c>
      <c r="B161" s="4">
        <v>0</v>
      </c>
      <c r="C161" s="4">
        <v>0</v>
      </c>
      <c r="D161" s="4">
        <v>0</v>
      </c>
      <c r="E161" s="4">
        <v>40213534</v>
      </c>
      <c r="F161" s="4">
        <v>200</v>
      </c>
      <c r="G161" s="4">
        <v>60</v>
      </c>
      <c r="H161" s="4" t="s">
        <v>50</v>
      </c>
      <c r="I161" s="4">
        <v>1</v>
      </c>
      <c r="J161" s="4">
        <v>1</v>
      </c>
      <c r="N161" s="4">
        <v>0</v>
      </c>
      <c r="O161" s="5">
        <v>4.95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6.9342105263157885</v>
      </c>
      <c r="W161" s="4" t="s">
        <v>51</v>
      </c>
      <c r="X161" s="4" t="s">
        <v>56</v>
      </c>
      <c r="Y161" s="4">
        <v>0</v>
      </c>
      <c r="Z161" s="4">
        <v>0</v>
      </c>
      <c r="AA161" s="4" t="s">
        <v>58</v>
      </c>
      <c r="AB161" s="4">
        <v>0</v>
      </c>
      <c r="AC161" s="4">
        <v>10</v>
      </c>
      <c r="AF161" s="4">
        <v>100</v>
      </c>
      <c r="AG161" s="4">
        <v>0</v>
      </c>
      <c r="AH161" s="4">
        <v>3</v>
      </c>
      <c r="AI161" s="6">
        <v>43909</v>
      </c>
      <c r="AJ161" s="6"/>
      <c r="AK161" s="6"/>
      <c r="AL161" s="6"/>
      <c r="AM161" s="15"/>
      <c r="AN161" s="15">
        <v>44545</v>
      </c>
      <c r="AO161" s="6">
        <v>43909</v>
      </c>
      <c r="AP161" s="4" t="s">
        <v>54</v>
      </c>
      <c r="AQ161" s="4">
        <v>0</v>
      </c>
      <c r="AR161" s="4" t="s">
        <v>73</v>
      </c>
      <c r="AS161" s="4" t="s">
        <v>77</v>
      </c>
      <c r="AT161" s="4">
        <v>2</v>
      </c>
      <c r="AU161" s="5">
        <v>66</v>
      </c>
      <c r="AV161" s="5"/>
      <c r="BA161" s="6">
        <v>43909</v>
      </c>
      <c r="BB161" s="5" t="s">
        <v>74</v>
      </c>
      <c r="BC161" s="4">
        <v>2</v>
      </c>
      <c r="BD161" s="11">
        <f t="shared" si="6"/>
        <v>43934</v>
      </c>
      <c r="BE161" s="11">
        <f t="shared" si="9"/>
        <v>43980</v>
      </c>
      <c r="BF161" s="17">
        <f t="shared" si="8"/>
        <v>565</v>
      </c>
      <c r="BG161" s="4" t="s">
        <v>75</v>
      </c>
      <c r="BH161" s="4">
        <v>1</v>
      </c>
      <c r="BI161" s="4">
        <v>1</v>
      </c>
      <c r="BK161" s="4">
        <v>21.2</v>
      </c>
      <c r="BL161" s="4">
        <v>0</v>
      </c>
      <c r="BM161" s="6"/>
      <c r="BN161" s="4">
        <v>0</v>
      </c>
      <c r="BO161" s="4">
        <v>0</v>
      </c>
    </row>
    <row r="162" spans="1:67" x14ac:dyDescent="0.2">
      <c r="A162" s="4">
        <v>1</v>
      </c>
      <c r="B162" s="4">
        <v>0</v>
      </c>
      <c r="C162" s="4">
        <v>1</v>
      </c>
      <c r="D162" s="4">
        <v>0</v>
      </c>
      <c r="E162" s="4">
        <v>1498215</v>
      </c>
      <c r="F162" s="4">
        <v>210</v>
      </c>
      <c r="G162" s="4">
        <v>64</v>
      </c>
      <c r="H162" s="4" t="s">
        <v>50</v>
      </c>
      <c r="I162" s="4">
        <v>1</v>
      </c>
      <c r="J162" s="4">
        <v>1</v>
      </c>
      <c r="N162" s="4">
        <v>0</v>
      </c>
      <c r="O162" s="5">
        <v>3.48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W162" s="4" t="s">
        <v>51</v>
      </c>
      <c r="X162" s="4" t="s">
        <v>56</v>
      </c>
      <c r="Y162" s="4">
        <v>0</v>
      </c>
      <c r="Z162" s="4">
        <v>0</v>
      </c>
      <c r="AA162" s="4" t="s">
        <v>53</v>
      </c>
      <c r="AB162" s="4">
        <v>0</v>
      </c>
      <c r="AC162" s="4">
        <v>10</v>
      </c>
      <c r="AF162" s="4">
        <v>100</v>
      </c>
      <c r="AG162" s="4">
        <v>0</v>
      </c>
      <c r="AH162" s="4">
        <v>3</v>
      </c>
      <c r="AI162" s="6">
        <v>44147</v>
      </c>
      <c r="AJ162" s="6"/>
      <c r="AK162" s="6"/>
      <c r="AL162" s="6"/>
      <c r="AM162" s="15"/>
      <c r="AN162" s="15">
        <v>44545</v>
      </c>
      <c r="AO162" s="6">
        <v>44147</v>
      </c>
      <c r="AP162" s="4" t="s">
        <v>54</v>
      </c>
      <c r="AQ162" s="4">
        <v>0</v>
      </c>
      <c r="AR162" s="4" t="s">
        <v>73</v>
      </c>
      <c r="AS162" s="4" t="s">
        <v>105</v>
      </c>
      <c r="AT162" s="4">
        <v>3</v>
      </c>
      <c r="AU162" s="5">
        <v>41.8</v>
      </c>
      <c r="AV162" s="5"/>
      <c r="BA162" s="6">
        <v>44147</v>
      </c>
      <c r="BB162" s="5" t="s">
        <v>74</v>
      </c>
      <c r="BC162" s="4">
        <v>13</v>
      </c>
      <c r="BD162" s="11">
        <f t="shared" si="6"/>
        <v>44172</v>
      </c>
      <c r="BE162" s="11">
        <f t="shared" si="9"/>
        <v>44471</v>
      </c>
      <c r="BF162" s="17">
        <f t="shared" si="8"/>
        <v>74</v>
      </c>
      <c r="BG162" s="4" t="s">
        <v>75</v>
      </c>
      <c r="BH162" s="4">
        <v>1</v>
      </c>
      <c r="BI162" s="4">
        <v>1</v>
      </c>
      <c r="BK162" s="4">
        <v>13.266666666666667</v>
      </c>
      <c r="BL162" s="4">
        <v>0</v>
      </c>
      <c r="BM162" s="6"/>
      <c r="BN162" s="4">
        <v>0</v>
      </c>
      <c r="BO162" s="4">
        <v>0</v>
      </c>
    </row>
    <row r="163" spans="1:67" x14ac:dyDescent="0.2">
      <c r="A163" s="4">
        <v>3</v>
      </c>
      <c r="B163" s="4">
        <v>1</v>
      </c>
      <c r="C163" s="4">
        <v>0</v>
      </c>
      <c r="D163" s="4">
        <v>0</v>
      </c>
      <c r="E163" s="4">
        <v>41712051</v>
      </c>
      <c r="F163" s="4">
        <v>161</v>
      </c>
      <c r="G163" s="4">
        <v>64</v>
      </c>
      <c r="H163" s="4" t="s">
        <v>59</v>
      </c>
      <c r="I163" s="4">
        <v>1</v>
      </c>
      <c r="J163" s="4">
        <v>1</v>
      </c>
      <c r="N163" s="4">
        <v>0</v>
      </c>
      <c r="O163" s="5">
        <v>7.1194199999999999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7.614634146341464</v>
      </c>
      <c r="W163" s="4" t="s">
        <v>51</v>
      </c>
      <c r="X163" s="4" t="s">
        <v>56</v>
      </c>
      <c r="Y163" s="4">
        <v>0</v>
      </c>
      <c r="Z163" s="4">
        <v>0</v>
      </c>
      <c r="AA163" s="4" t="s">
        <v>53</v>
      </c>
      <c r="AC163" s="4">
        <v>20</v>
      </c>
      <c r="AF163" s="4">
        <v>90</v>
      </c>
      <c r="AG163" s="4">
        <v>0</v>
      </c>
      <c r="AH163" s="4">
        <v>3</v>
      </c>
      <c r="AI163" s="6">
        <v>42285</v>
      </c>
      <c r="AJ163" s="6"/>
      <c r="AK163" s="6"/>
      <c r="AL163" s="6"/>
      <c r="AM163" s="15">
        <v>44143</v>
      </c>
      <c r="AN163" s="15">
        <v>44143</v>
      </c>
      <c r="AO163" s="6">
        <v>42262</v>
      </c>
      <c r="AP163" s="4" t="s">
        <v>54</v>
      </c>
      <c r="AQ163" s="4">
        <v>0</v>
      </c>
      <c r="AR163" s="4" t="s">
        <v>73</v>
      </c>
      <c r="AS163" s="4" t="s">
        <v>105</v>
      </c>
      <c r="AT163" s="4">
        <v>3</v>
      </c>
      <c r="AU163" s="5">
        <v>41.8</v>
      </c>
      <c r="AV163" s="5"/>
      <c r="BA163" s="6">
        <v>42285</v>
      </c>
      <c r="BB163" s="5" t="s">
        <v>74</v>
      </c>
      <c r="BC163" s="4">
        <v>10</v>
      </c>
      <c r="BD163" s="11">
        <f t="shared" si="6"/>
        <v>42310</v>
      </c>
      <c r="BE163" s="11">
        <f t="shared" si="9"/>
        <v>42540</v>
      </c>
      <c r="BF163" s="17">
        <f t="shared" si="8"/>
        <v>1603</v>
      </c>
      <c r="BG163" s="4" t="s">
        <v>75</v>
      </c>
      <c r="BH163" s="4">
        <v>1</v>
      </c>
      <c r="BI163" s="4">
        <v>1</v>
      </c>
      <c r="BK163" s="4">
        <v>61.93333333333333</v>
      </c>
      <c r="BL163" s="4">
        <v>1</v>
      </c>
      <c r="BM163" s="6">
        <v>44143</v>
      </c>
      <c r="BN163" s="4">
        <v>23</v>
      </c>
      <c r="BO163" s="4">
        <v>0.76666666666666672</v>
      </c>
    </row>
    <row r="164" spans="1:67" x14ac:dyDescent="0.2">
      <c r="A164" s="4">
        <v>5</v>
      </c>
      <c r="B164" s="4">
        <v>0</v>
      </c>
      <c r="C164" s="4">
        <v>0</v>
      </c>
      <c r="D164" s="4">
        <v>0</v>
      </c>
      <c r="E164" s="4">
        <v>41683452</v>
      </c>
      <c r="F164" s="4">
        <v>163</v>
      </c>
      <c r="G164" s="4">
        <v>62</v>
      </c>
      <c r="H164" s="4" t="s">
        <v>50</v>
      </c>
      <c r="I164" s="4">
        <v>1</v>
      </c>
      <c r="J164" s="4">
        <v>1</v>
      </c>
      <c r="N164" s="4">
        <v>0</v>
      </c>
      <c r="O164" s="5">
        <v>0.86829200000000006</v>
      </c>
      <c r="P164" s="4">
        <v>1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3.8589743589743586</v>
      </c>
      <c r="W164" s="4" t="s">
        <v>51</v>
      </c>
      <c r="X164" s="4" t="s">
        <v>56</v>
      </c>
      <c r="Y164" s="4">
        <v>0</v>
      </c>
      <c r="AA164" s="4" t="s">
        <v>53</v>
      </c>
      <c r="AC164" s="4">
        <v>20</v>
      </c>
      <c r="AF164" s="4">
        <v>100</v>
      </c>
      <c r="AG164" s="4">
        <v>0</v>
      </c>
      <c r="AH164" s="4">
        <v>3</v>
      </c>
      <c r="AI164" s="6">
        <v>42405</v>
      </c>
      <c r="AJ164" s="6"/>
      <c r="AK164" s="6"/>
      <c r="AL164" s="6"/>
      <c r="AM164" s="15">
        <v>42861</v>
      </c>
      <c r="AN164" s="15">
        <v>42861</v>
      </c>
      <c r="AO164" s="6">
        <v>42384</v>
      </c>
      <c r="AP164" s="4" t="s">
        <v>54</v>
      </c>
      <c r="AQ164" s="4">
        <v>0</v>
      </c>
      <c r="AR164" s="4" t="s">
        <v>73</v>
      </c>
      <c r="AS164" s="4" t="s">
        <v>111</v>
      </c>
      <c r="AT164" s="4">
        <v>1</v>
      </c>
      <c r="AU164" s="5">
        <v>30.8</v>
      </c>
      <c r="AV164" s="5"/>
      <c r="BA164" s="6">
        <v>42405</v>
      </c>
      <c r="BB164" s="5" t="s">
        <v>74</v>
      </c>
      <c r="BC164" s="4">
        <v>12</v>
      </c>
      <c r="BD164" s="11">
        <f t="shared" si="6"/>
        <v>42430</v>
      </c>
      <c r="BE164" s="11">
        <f t="shared" si="9"/>
        <v>42706</v>
      </c>
      <c r="BF164" s="17">
        <f t="shared" si="8"/>
        <v>155</v>
      </c>
      <c r="BG164" s="4" t="s">
        <v>75</v>
      </c>
      <c r="BH164" s="4">
        <v>1</v>
      </c>
      <c r="BI164" s="4">
        <v>1</v>
      </c>
      <c r="BK164" s="4">
        <v>15.2</v>
      </c>
      <c r="BL164" s="4">
        <v>1</v>
      </c>
      <c r="BM164" s="6">
        <v>42861</v>
      </c>
      <c r="BN164" s="4">
        <v>21</v>
      </c>
      <c r="BO164" s="4">
        <v>0.7</v>
      </c>
    </row>
    <row r="165" spans="1:67" x14ac:dyDescent="0.2">
      <c r="A165" s="4">
        <v>1</v>
      </c>
      <c r="B165" s="4">
        <v>0</v>
      </c>
      <c r="C165" s="4">
        <v>1</v>
      </c>
      <c r="D165" s="4">
        <v>0</v>
      </c>
      <c r="E165" s="4">
        <v>40097233</v>
      </c>
      <c r="F165" s="4">
        <v>212</v>
      </c>
      <c r="G165" s="4">
        <v>40</v>
      </c>
      <c r="H165" s="4" t="s">
        <v>59</v>
      </c>
      <c r="I165" s="4">
        <v>1</v>
      </c>
      <c r="J165" s="4">
        <v>1</v>
      </c>
      <c r="N165" s="4">
        <v>1</v>
      </c>
      <c r="O165" s="5">
        <v>8.75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18.632183908045977</v>
      </c>
      <c r="W165" s="4" t="s">
        <v>51</v>
      </c>
      <c r="X165" s="4" t="s">
        <v>56</v>
      </c>
      <c r="Y165" s="4">
        <v>0</v>
      </c>
      <c r="Z165" s="4">
        <v>0</v>
      </c>
      <c r="AA165" s="4" t="s">
        <v>53</v>
      </c>
      <c r="AB165" s="4">
        <v>90</v>
      </c>
      <c r="AC165" s="4">
        <v>40</v>
      </c>
      <c r="AF165" s="4">
        <v>100</v>
      </c>
      <c r="AG165" s="4">
        <v>0</v>
      </c>
      <c r="AH165" s="4">
        <v>3</v>
      </c>
      <c r="AI165" s="6">
        <v>44234</v>
      </c>
      <c r="AJ165" s="6"/>
      <c r="AK165" s="6"/>
      <c r="AL165" s="6"/>
      <c r="AM165" s="15"/>
      <c r="AN165" s="15">
        <v>44545</v>
      </c>
      <c r="AO165" s="6">
        <v>44234</v>
      </c>
      <c r="AP165" s="4" t="s">
        <v>54</v>
      </c>
      <c r="AQ165" s="4">
        <v>0</v>
      </c>
      <c r="AR165" s="4" t="s">
        <v>73</v>
      </c>
      <c r="AS165" s="4" t="s">
        <v>110</v>
      </c>
      <c r="AT165" s="4">
        <v>3</v>
      </c>
      <c r="AU165" s="5">
        <v>26.25</v>
      </c>
      <c r="AV165" s="5"/>
      <c r="BA165" s="6">
        <v>44234</v>
      </c>
      <c r="BB165" s="5" t="s">
        <v>74</v>
      </c>
      <c r="BC165" s="4">
        <v>13</v>
      </c>
      <c r="BD165" s="11">
        <f t="shared" si="6"/>
        <v>44259</v>
      </c>
      <c r="BE165" s="11">
        <v>44545</v>
      </c>
      <c r="BF165" s="17">
        <f t="shared" si="8"/>
        <v>0</v>
      </c>
      <c r="BG165" s="4" t="s">
        <v>75</v>
      </c>
      <c r="BH165" s="4">
        <v>1</v>
      </c>
      <c r="BI165" s="4">
        <v>1</v>
      </c>
      <c r="BK165" s="4">
        <v>10.366666666666667</v>
      </c>
      <c r="BL165" s="4">
        <v>0</v>
      </c>
      <c r="BM165" s="6"/>
      <c r="BN165" s="4">
        <v>0</v>
      </c>
      <c r="BO165" s="4">
        <v>0</v>
      </c>
    </row>
    <row r="166" spans="1:67" x14ac:dyDescent="0.2">
      <c r="A166" s="4">
        <v>1</v>
      </c>
      <c r="B166" s="4">
        <v>0</v>
      </c>
      <c r="C166" s="4">
        <v>0</v>
      </c>
      <c r="D166" s="4">
        <v>0</v>
      </c>
      <c r="E166" s="4">
        <v>41649867</v>
      </c>
      <c r="F166" s="4">
        <v>160</v>
      </c>
      <c r="G166" s="4">
        <v>45</v>
      </c>
      <c r="H166" s="4" t="s">
        <v>50</v>
      </c>
      <c r="I166" s="4">
        <v>1</v>
      </c>
      <c r="J166" s="4">
        <v>1</v>
      </c>
      <c r="N166" s="4">
        <v>0</v>
      </c>
      <c r="O166" s="5">
        <v>7.5681900000000013</v>
      </c>
      <c r="P166" s="4">
        <v>0</v>
      </c>
      <c r="Q166" s="4">
        <v>0</v>
      </c>
      <c r="R166" s="4">
        <v>0</v>
      </c>
      <c r="S166" s="4">
        <v>2</v>
      </c>
      <c r="T166" s="4">
        <v>2</v>
      </c>
      <c r="U166" s="4">
        <v>1</v>
      </c>
      <c r="V166" s="4">
        <v>1.2870813397129188</v>
      </c>
      <c r="W166" s="4" t="s">
        <v>51</v>
      </c>
      <c r="X166" s="4" t="s">
        <v>57</v>
      </c>
      <c r="AA166" s="4" t="s">
        <v>99</v>
      </c>
      <c r="AC166" s="4">
        <v>40</v>
      </c>
      <c r="AF166" s="4">
        <v>90</v>
      </c>
      <c r="AG166" s="4">
        <v>0</v>
      </c>
      <c r="AH166" s="4">
        <v>3</v>
      </c>
      <c r="AI166" s="6">
        <v>42152</v>
      </c>
      <c r="AJ166" s="6"/>
      <c r="AK166" s="6"/>
      <c r="AL166" s="6"/>
      <c r="AM166" s="15">
        <v>42430</v>
      </c>
      <c r="AN166" s="15">
        <v>42430</v>
      </c>
      <c r="AO166" s="6">
        <v>41866</v>
      </c>
      <c r="AP166" s="4" t="s">
        <v>54</v>
      </c>
      <c r="AQ166" s="4">
        <v>0</v>
      </c>
      <c r="AR166" s="4" t="s">
        <v>73</v>
      </c>
      <c r="AS166" s="4" t="s">
        <v>77</v>
      </c>
      <c r="AT166" s="4">
        <v>2</v>
      </c>
      <c r="AU166" s="5">
        <v>49.4</v>
      </c>
      <c r="AV166" s="5"/>
      <c r="BA166" s="6">
        <v>42152</v>
      </c>
      <c r="BB166" s="5" t="s">
        <v>95</v>
      </c>
      <c r="BC166" s="4">
        <v>9</v>
      </c>
      <c r="BD166" s="11">
        <f t="shared" si="6"/>
        <v>42177</v>
      </c>
      <c r="BE166" s="11">
        <f t="shared" si="9"/>
        <v>42384</v>
      </c>
      <c r="BF166" s="17">
        <f t="shared" si="8"/>
        <v>46</v>
      </c>
      <c r="BG166" s="4" t="s">
        <v>75</v>
      </c>
      <c r="BH166" s="4">
        <v>1</v>
      </c>
      <c r="BI166" s="4">
        <v>1</v>
      </c>
      <c r="BK166" s="4">
        <v>9.2666666666666675</v>
      </c>
      <c r="BL166" s="4">
        <v>1</v>
      </c>
      <c r="BM166" s="6">
        <v>42430</v>
      </c>
      <c r="BN166" s="4">
        <v>286</v>
      </c>
      <c r="BO166" s="4">
        <v>9.5333333333333332</v>
      </c>
    </row>
    <row r="167" spans="1:67" x14ac:dyDescent="0.2">
      <c r="A167" s="4">
        <v>1</v>
      </c>
      <c r="B167" s="4">
        <v>0</v>
      </c>
      <c r="C167" s="4">
        <v>1</v>
      </c>
      <c r="D167" s="4">
        <v>0</v>
      </c>
      <c r="E167" s="4">
        <v>41088854</v>
      </c>
      <c r="F167" s="4">
        <v>162</v>
      </c>
      <c r="G167" s="4">
        <v>60</v>
      </c>
      <c r="H167" s="4" t="s">
        <v>50</v>
      </c>
      <c r="I167" s="4">
        <v>1</v>
      </c>
      <c r="J167" s="4">
        <v>1</v>
      </c>
      <c r="N167" s="4">
        <v>0</v>
      </c>
      <c r="O167" s="5">
        <v>21.0151875</v>
      </c>
      <c r="P167" s="4">
        <v>0</v>
      </c>
      <c r="Q167" s="4">
        <v>0</v>
      </c>
      <c r="R167" s="4">
        <v>0</v>
      </c>
      <c r="S167" s="4" t="s">
        <v>65</v>
      </c>
      <c r="T167" s="4">
        <v>2</v>
      </c>
      <c r="U167" s="4">
        <v>1</v>
      </c>
      <c r="V167" s="4">
        <v>3.8181818181818183</v>
      </c>
      <c r="W167" s="4" t="s">
        <v>51</v>
      </c>
      <c r="X167" s="4" t="s">
        <v>56</v>
      </c>
      <c r="Y167" s="4">
        <v>0</v>
      </c>
      <c r="Z167" s="4">
        <v>0</v>
      </c>
      <c r="AA167" s="4" t="s">
        <v>53</v>
      </c>
      <c r="AC167" s="4">
        <v>50</v>
      </c>
      <c r="AF167" s="4">
        <v>90</v>
      </c>
      <c r="AG167" s="4">
        <v>1</v>
      </c>
      <c r="AH167" s="4">
        <v>3</v>
      </c>
      <c r="AI167" s="6">
        <v>42396</v>
      </c>
      <c r="AJ167" s="6"/>
      <c r="AK167" s="6"/>
      <c r="AL167" s="6"/>
      <c r="AM167" s="15"/>
      <c r="AN167" s="15">
        <v>44498</v>
      </c>
      <c r="AO167" s="6">
        <v>42396</v>
      </c>
      <c r="AP167" s="4" t="s">
        <v>54</v>
      </c>
      <c r="AQ167" s="4">
        <v>0</v>
      </c>
      <c r="AR167" s="4" t="s">
        <v>73</v>
      </c>
      <c r="AS167" s="4" t="s">
        <v>111</v>
      </c>
      <c r="AT167" s="4">
        <v>1</v>
      </c>
      <c r="AU167" s="5">
        <v>30.8</v>
      </c>
      <c r="AV167" s="5"/>
      <c r="BA167" s="6">
        <v>42396</v>
      </c>
      <c r="BB167" s="5" t="s">
        <v>74</v>
      </c>
      <c r="BC167" s="4">
        <v>20</v>
      </c>
      <c r="BD167" s="11">
        <f t="shared" si="6"/>
        <v>42421</v>
      </c>
      <c r="BE167" s="11">
        <f t="shared" si="9"/>
        <v>42881</v>
      </c>
      <c r="BF167" s="17">
        <f t="shared" si="8"/>
        <v>1617</v>
      </c>
      <c r="BG167" s="4" t="s">
        <v>75</v>
      </c>
      <c r="BH167" s="4">
        <v>1</v>
      </c>
      <c r="BI167" s="4">
        <v>1</v>
      </c>
      <c r="BK167" s="4">
        <v>70.066666666666663</v>
      </c>
      <c r="BL167" s="4">
        <v>0</v>
      </c>
      <c r="BM167" s="6"/>
      <c r="BN167" s="4">
        <v>0</v>
      </c>
      <c r="BO167" s="4">
        <v>0</v>
      </c>
    </row>
    <row r="168" spans="1:67" x14ac:dyDescent="0.2">
      <c r="A168" s="4">
        <v>1</v>
      </c>
      <c r="B168" s="4">
        <v>0</v>
      </c>
      <c r="C168" s="4">
        <v>0</v>
      </c>
      <c r="D168" s="4">
        <v>0</v>
      </c>
      <c r="E168" s="4">
        <v>40459577</v>
      </c>
      <c r="F168" s="4">
        <v>219</v>
      </c>
      <c r="G168" s="4">
        <v>69</v>
      </c>
      <c r="H168" s="4" t="s">
        <v>59</v>
      </c>
      <c r="I168" s="4">
        <v>1</v>
      </c>
      <c r="J168" s="4">
        <v>1</v>
      </c>
      <c r="N168" s="4">
        <v>0</v>
      </c>
      <c r="O168" s="5">
        <v>2.8286719999999996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8.372727272727273</v>
      </c>
      <c r="W168" s="4" t="s">
        <v>51</v>
      </c>
      <c r="X168" s="4" t="s">
        <v>56</v>
      </c>
      <c r="Y168" s="4">
        <v>0</v>
      </c>
      <c r="Z168" s="4">
        <v>0</v>
      </c>
      <c r="AA168" s="4" t="s">
        <v>53</v>
      </c>
      <c r="AB168" s="4">
        <v>0</v>
      </c>
      <c r="AC168" s="4">
        <v>70</v>
      </c>
      <c r="AF168" s="4">
        <v>90</v>
      </c>
      <c r="AG168" s="4">
        <v>0</v>
      </c>
      <c r="AH168" s="4">
        <v>3</v>
      </c>
      <c r="AI168" s="6">
        <v>43025</v>
      </c>
      <c r="AJ168" s="6"/>
      <c r="AK168" s="6"/>
      <c r="AL168" s="6"/>
      <c r="AM168" s="15">
        <v>44187</v>
      </c>
      <c r="AN168" s="15">
        <v>44187</v>
      </c>
      <c r="AO168" s="6">
        <v>43025</v>
      </c>
      <c r="AP168" s="4" t="s">
        <v>54</v>
      </c>
      <c r="AQ168" s="4">
        <v>0</v>
      </c>
      <c r="AR168" s="4" t="s">
        <v>73</v>
      </c>
      <c r="AS168" s="4" t="s">
        <v>105</v>
      </c>
      <c r="AT168" s="4">
        <v>3</v>
      </c>
      <c r="AU168" s="5">
        <v>49.4</v>
      </c>
      <c r="AV168" s="5"/>
      <c r="BA168" s="6">
        <v>43025</v>
      </c>
      <c r="BB168" s="5" t="s">
        <v>80</v>
      </c>
      <c r="BC168" s="4">
        <v>18</v>
      </c>
      <c r="BD168" s="11">
        <f t="shared" si="6"/>
        <v>43050</v>
      </c>
      <c r="BE168" s="11">
        <f t="shared" si="9"/>
        <v>43464</v>
      </c>
      <c r="BF168" s="17">
        <f t="shared" si="8"/>
        <v>723</v>
      </c>
      <c r="BG168" s="4" t="s">
        <v>75</v>
      </c>
      <c r="BH168" s="4">
        <v>1</v>
      </c>
      <c r="BI168" s="4">
        <v>1</v>
      </c>
      <c r="BK168" s="4">
        <v>38.733333333333334</v>
      </c>
      <c r="BL168" s="4">
        <v>1</v>
      </c>
      <c r="BM168" s="6">
        <v>44187</v>
      </c>
      <c r="BN168" s="4">
        <v>0</v>
      </c>
      <c r="BO168" s="4">
        <v>0</v>
      </c>
    </row>
    <row r="169" spans="1:67" x14ac:dyDescent="0.2">
      <c r="A169" s="4">
        <v>3</v>
      </c>
      <c r="B169" s="4">
        <v>0</v>
      </c>
      <c r="C169" s="4">
        <v>0</v>
      </c>
      <c r="D169" s="4">
        <v>0</v>
      </c>
      <c r="E169" s="4">
        <v>41930800</v>
      </c>
      <c r="F169" s="4">
        <v>209</v>
      </c>
      <c r="G169" s="4">
        <v>56</v>
      </c>
      <c r="H169" s="4" t="s">
        <v>59</v>
      </c>
      <c r="I169" s="4">
        <v>1</v>
      </c>
      <c r="J169" s="4">
        <v>1</v>
      </c>
      <c r="N169" s="4">
        <v>1</v>
      </c>
      <c r="O169" s="5">
        <v>19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2.6484375</v>
      </c>
      <c r="W169" s="4" t="s">
        <v>51</v>
      </c>
      <c r="X169" s="4" t="s">
        <v>56</v>
      </c>
      <c r="Y169" s="4">
        <v>0</v>
      </c>
      <c r="Z169" s="4">
        <v>0</v>
      </c>
      <c r="AA169" s="4" t="s">
        <v>58</v>
      </c>
      <c r="AB169" s="4">
        <v>0</v>
      </c>
      <c r="AC169" s="4">
        <v>50</v>
      </c>
      <c r="AD169" s="4">
        <v>0</v>
      </c>
      <c r="AF169" s="4">
        <v>100</v>
      </c>
      <c r="AG169" s="4">
        <v>0</v>
      </c>
      <c r="AH169" s="4">
        <v>3</v>
      </c>
      <c r="AI169" s="6">
        <v>44130</v>
      </c>
      <c r="AJ169" s="6"/>
      <c r="AK169" s="6"/>
      <c r="AL169" s="6"/>
      <c r="AM169" s="15"/>
      <c r="AN169" s="15">
        <v>44484</v>
      </c>
      <c r="AO169" s="6">
        <v>44130</v>
      </c>
      <c r="AP169" s="4" t="s">
        <v>54</v>
      </c>
      <c r="AQ169" s="4">
        <v>0</v>
      </c>
      <c r="AR169" s="4" t="s">
        <v>73</v>
      </c>
      <c r="AS169" s="4" t="s">
        <v>105</v>
      </c>
      <c r="AT169" s="4">
        <v>3</v>
      </c>
      <c r="AU169" s="5">
        <v>41.8</v>
      </c>
      <c r="AV169" s="5"/>
      <c r="BA169" s="6">
        <v>44130</v>
      </c>
      <c r="BB169" s="5" t="s">
        <v>109</v>
      </c>
      <c r="BC169" s="4">
        <v>12</v>
      </c>
      <c r="BD169" s="11">
        <f t="shared" si="6"/>
        <v>44155</v>
      </c>
      <c r="BE169" s="11">
        <f t="shared" si="9"/>
        <v>44431</v>
      </c>
      <c r="BF169" s="17">
        <f t="shared" si="8"/>
        <v>53</v>
      </c>
      <c r="BG169" s="4" t="s">
        <v>75</v>
      </c>
      <c r="BH169" s="4">
        <v>1</v>
      </c>
      <c r="BI169" s="4">
        <v>1</v>
      </c>
      <c r="BK169" s="4">
        <v>11.8</v>
      </c>
      <c r="BL169" s="4">
        <v>0</v>
      </c>
      <c r="BM169" s="6"/>
      <c r="BN169" s="4">
        <v>0</v>
      </c>
      <c r="BO169" s="4">
        <v>0</v>
      </c>
    </row>
    <row r="170" spans="1:67" x14ac:dyDescent="0.2">
      <c r="A170" s="4">
        <v>2</v>
      </c>
      <c r="B170" s="4">
        <v>0</v>
      </c>
      <c r="C170" s="4">
        <v>0</v>
      </c>
      <c r="D170" s="4">
        <v>0</v>
      </c>
      <c r="E170" s="4">
        <v>42524445</v>
      </c>
      <c r="F170" s="4">
        <v>213</v>
      </c>
      <c r="G170" s="4">
        <v>57</v>
      </c>
      <c r="H170" s="4" t="s">
        <v>59</v>
      </c>
      <c r="I170" s="4">
        <v>1</v>
      </c>
      <c r="J170" s="4">
        <v>1</v>
      </c>
      <c r="N170" s="4">
        <v>0</v>
      </c>
      <c r="O170" s="5">
        <v>62.430357158000014</v>
      </c>
      <c r="P170" s="4">
        <v>0</v>
      </c>
      <c r="Q170" s="4">
        <v>1</v>
      </c>
      <c r="R170" s="4">
        <v>1</v>
      </c>
      <c r="S170" s="4">
        <v>0</v>
      </c>
      <c r="T170" s="4">
        <v>0</v>
      </c>
      <c r="U170" s="4">
        <v>0</v>
      </c>
      <c r="V170" s="4">
        <v>25.627218934911244</v>
      </c>
      <c r="W170" s="4" t="s">
        <v>51</v>
      </c>
      <c r="X170" s="4" t="s">
        <v>56</v>
      </c>
      <c r="Y170" s="4">
        <v>0</v>
      </c>
      <c r="Z170" s="4">
        <v>0</v>
      </c>
      <c r="AA170" s="4" t="s">
        <v>58</v>
      </c>
      <c r="AB170" s="4">
        <v>30</v>
      </c>
      <c r="AF170" s="4">
        <v>90</v>
      </c>
      <c r="AG170" s="4">
        <v>0</v>
      </c>
      <c r="AH170" s="4">
        <v>3</v>
      </c>
      <c r="AI170" s="6">
        <v>44256</v>
      </c>
      <c r="AJ170" s="6"/>
      <c r="AK170" s="6"/>
      <c r="AL170" s="6"/>
      <c r="AM170" s="15"/>
      <c r="AN170" s="15">
        <v>44403</v>
      </c>
      <c r="AO170" s="6">
        <v>44256</v>
      </c>
      <c r="AP170" s="4" t="s">
        <v>54</v>
      </c>
      <c r="AQ170" s="4">
        <v>0</v>
      </c>
      <c r="AR170" s="4" t="s">
        <v>73</v>
      </c>
      <c r="AS170" s="4" t="s">
        <v>77</v>
      </c>
      <c r="AT170" s="4">
        <v>2</v>
      </c>
      <c r="AU170" s="5">
        <v>41.4</v>
      </c>
      <c r="AV170" s="5"/>
      <c r="BA170" s="6">
        <v>44256</v>
      </c>
      <c r="BB170" s="5" t="s">
        <v>74</v>
      </c>
      <c r="BC170" s="4">
        <v>11</v>
      </c>
      <c r="BD170" s="11">
        <f t="shared" si="6"/>
        <v>44281</v>
      </c>
      <c r="BE170" s="11">
        <v>44403</v>
      </c>
      <c r="BF170" s="17">
        <f t="shared" si="8"/>
        <v>0</v>
      </c>
      <c r="BG170" s="4" t="s">
        <v>75</v>
      </c>
      <c r="BH170" s="4">
        <v>1</v>
      </c>
      <c r="BI170" s="4">
        <v>1</v>
      </c>
      <c r="BK170" s="4">
        <v>4.9000000000000004</v>
      </c>
      <c r="BL170" s="4">
        <v>0</v>
      </c>
      <c r="BM170" s="6"/>
      <c r="BN170" s="4">
        <v>0</v>
      </c>
      <c r="BO170" s="4">
        <v>0</v>
      </c>
    </row>
    <row r="171" spans="1:67" x14ac:dyDescent="0.2">
      <c r="A171" s="4">
        <v>4</v>
      </c>
      <c r="B171" s="4">
        <v>0</v>
      </c>
      <c r="C171" s="4">
        <v>0</v>
      </c>
      <c r="D171" s="4">
        <v>0</v>
      </c>
      <c r="E171" s="4">
        <v>41257345</v>
      </c>
      <c r="F171" s="4">
        <v>220</v>
      </c>
      <c r="G171" s="4">
        <v>70</v>
      </c>
      <c r="H171" s="4" t="s">
        <v>50</v>
      </c>
      <c r="I171" s="4">
        <v>1</v>
      </c>
      <c r="J171" s="4">
        <v>1</v>
      </c>
      <c r="N171" s="4">
        <v>1</v>
      </c>
      <c r="O171" s="5">
        <v>28.962934000000001</v>
      </c>
      <c r="P171" s="4">
        <v>2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25.224489795918366</v>
      </c>
      <c r="W171" s="4" t="s">
        <v>51</v>
      </c>
      <c r="X171" s="6" t="s">
        <v>56</v>
      </c>
      <c r="Y171" s="4">
        <v>1</v>
      </c>
      <c r="AA171" s="4" t="s">
        <v>53</v>
      </c>
      <c r="AC171" s="4">
        <v>30</v>
      </c>
      <c r="AF171" s="4">
        <v>90</v>
      </c>
      <c r="AG171" s="4">
        <v>0</v>
      </c>
      <c r="AH171" s="4">
        <v>3.5</v>
      </c>
      <c r="AI171" s="6">
        <v>42152</v>
      </c>
      <c r="AJ171" s="6">
        <v>42167</v>
      </c>
      <c r="AK171" s="6"/>
      <c r="AL171" s="6"/>
      <c r="AM171" s="15">
        <v>42826</v>
      </c>
      <c r="AN171" s="15">
        <v>42826</v>
      </c>
      <c r="AO171" s="6">
        <v>42139</v>
      </c>
      <c r="AP171" s="4" t="s">
        <v>54</v>
      </c>
      <c r="AQ171" s="4">
        <v>0</v>
      </c>
      <c r="AR171" s="4" t="s">
        <v>73</v>
      </c>
      <c r="AS171" s="4" t="s">
        <v>111</v>
      </c>
      <c r="AT171" s="4">
        <v>1</v>
      </c>
      <c r="AU171" s="5">
        <v>30</v>
      </c>
      <c r="AV171" s="5"/>
      <c r="BA171" s="6">
        <v>42152</v>
      </c>
      <c r="BB171" s="5" t="s">
        <v>74</v>
      </c>
      <c r="BC171" s="4">
        <v>6</v>
      </c>
      <c r="BD171" s="11">
        <f t="shared" si="6"/>
        <v>42177</v>
      </c>
      <c r="BE171" s="11">
        <f t="shared" si="9"/>
        <v>42315</v>
      </c>
      <c r="BF171" s="17">
        <f t="shared" si="8"/>
        <v>511</v>
      </c>
      <c r="BG171" s="4" t="s">
        <v>75</v>
      </c>
      <c r="BH171" s="4">
        <v>1</v>
      </c>
      <c r="BI171" s="4">
        <v>1</v>
      </c>
      <c r="BK171" s="4">
        <v>22.466666666666665</v>
      </c>
      <c r="BL171" s="4">
        <v>1</v>
      </c>
      <c r="BM171" s="6">
        <v>42826</v>
      </c>
      <c r="BN171" s="4">
        <v>13</v>
      </c>
      <c r="BO171" s="4">
        <v>0.43333333333333335</v>
      </c>
    </row>
    <row r="172" spans="1:67" s="12" customFormat="1" x14ac:dyDescent="0.2">
      <c r="A172" s="12">
        <v>2</v>
      </c>
      <c r="B172" s="12">
        <v>0</v>
      </c>
      <c r="C172" s="12">
        <v>0</v>
      </c>
      <c r="D172" s="12">
        <v>0</v>
      </c>
      <c r="E172" s="12">
        <v>1116943</v>
      </c>
      <c r="F172" s="12">
        <v>355</v>
      </c>
      <c r="G172" s="12">
        <v>58</v>
      </c>
      <c r="H172" s="12" t="s">
        <v>59</v>
      </c>
      <c r="I172" s="12">
        <v>2</v>
      </c>
      <c r="J172" s="12">
        <v>2</v>
      </c>
      <c r="K172" s="12" t="s">
        <v>62</v>
      </c>
      <c r="L172" s="12" t="s">
        <v>63</v>
      </c>
      <c r="M172" s="12">
        <v>76</v>
      </c>
      <c r="N172" s="12">
        <v>1</v>
      </c>
      <c r="O172" s="13">
        <v>6.5</v>
      </c>
      <c r="P172" s="12">
        <v>0</v>
      </c>
      <c r="Q172" s="12">
        <v>1</v>
      </c>
      <c r="R172" s="12">
        <v>1</v>
      </c>
      <c r="S172" s="12">
        <v>1.2</v>
      </c>
      <c r="T172" s="12">
        <v>1</v>
      </c>
      <c r="U172" s="12">
        <v>1</v>
      </c>
      <c r="W172" s="12" t="s">
        <v>51</v>
      </c>
      <c r="X172" s="12" t="s">
        <v>56</v>
      </c>
      <c r="Y172" s="12">
        <v>0</v>
      </c>
      <c r="Z172" s="12">
        <v>0</v>
      </c>
      <c r="AA172" s="12" t="s">
        <v>53</v>
      </c>
      <c r="AB172" s="12">
        <v>0</v>
      </c>
      <c r="AC172" s="12">
        <v>25</v>
      </c>
      <c r="AF172" s="12">
        <v>100</v>
      </c>
      <c r="AG172" s="12">
        <v>0</v>
      </c>
      <c r="AH172" s="12">
        <v>3</v>
      </c>
      <c r="AI172" s="14">
        <v>44299</v>
      </c>
      <c r="AJ172" s="14">
        <v>44375</v>
      </c>
      <c r="AK172" s="14">
        <v>44515</v>
      </c>
      <c r="AM172" s="16"/>
      <c r="AN172" s="15">
        <v>44561</v>
      </c>
      <c r="AO172" s="14">
        <v>44044</v>
      </c>
      <c r="AP172" s="12" t="s">
        <v>140</v>
      </c>
      <c r="AQ172" s="12">
        <v>1</v>
      </c>
      <c r="AR172" s="12" t="s">
        <v>73</v>
      </c>
      <c r="AS172" s="12" t="s">
        <v>77</v>
      </c>
      <c r="AT172" s="12">
        <v>2</v>
      </c>
      <c r="AU172" s="13">
        <v>30.5</v>
      </c>
      <c r="AV172" s="13"/>
      <c r="AZ172" s="17"/>
      <c r="BA172" s="14">
        <v>44299</v>
      </c>
      <c r="BB172" s="13" t="s">
        <v>141</v>
      </c>
      <c r="BC172" s="12">
        <v>2</v>
      </c>
      <c r="BD172" s="14">
        <v>44501</v>
      </c>
      <c r="BE172" s="14">
        <v>44561</v>
      </c>
      <c r="BF172" s="17">
        <f t="shared" si="8"/>
        <v>0</v>
      </c>
      <c r="BG172" s="12" t="s">
        <v>75</v>
      </c>
      <c r="BH172" s="12">
        <v>1</v>
      </c>
      <c r="BI172" s="12">
        <v>1</v>
      </c>
      <c r="BK172" s="12">
        <v>8.7333333333333325</v>
      </c>
      <c r="BL172" s="12">
        <v>0</v>
      </c>
      <c r="BN172" s="12">
        <v>255</v>
      </c>
      <c r="BO172" s="12">
        <v>8.5</v>
      </c>
    </row>
    <row r="173" spans="1:67" x14ac:dyDescent="0.2">
      <c r="O173" s="5"/>
      <c r="AI173" s="6"/>
      <c r="AJ173" s="6"/>
      <c r="AK173" s="6"/>
      <c r="AL173" s="6"/>
      <c r="AM173" s="15"/>
      <c r="AO173" s="6"/>
      <c r="AU173" s="5"/>
      <c r="AV173" s="5"/>
      <c r="BA173" s="6"/>
      <c r="BB173" s="5"/>
      <c r="BM173" s="6"/>
    </row>
    <row r="174" spans="1:67" x14ac:dyDescent="0.2">
      <c r="O174" s="5"/>
      <c r="AI174" s="6"/>
      <c r="AJ174" s="6"/>
      <c r="AK174" s="6"/>
      <c r="AL174" s="6"/>
      <c r="AM174" s="15"/>
      <c r="AO174" s="6"/>
      <c r="AU174" s="5"/>
      <c r="AV174" s="5"/>
      <c r="BA174" s="6"/>
      <c r="BB174" s="5"/>
      <c r="BM174" s="6"/>
    </row>
    <row r="175" spans="1:67" x14ac:dyDescent="0.2">
      <c r="O175" s="5"/>
      <c r="AI175" s="6"/>
      <c r="AJ175" s="6"/>
      <c r="AK175" s="6"/>
      <c r="AL175" s="6"/>
      <c r="AM175" s="15"/>
      <c r="AO175" s="6"/>
      <c r="AU175" s="5"/>
      <c r="AV175" s="5"/>
      <c r="BA175" s="6"/>
      <c r="BB175" s="5"/>
      <c r="BM175" s="6"/>
    </row>
    <row r="176" spans="1:67" x14ac:dyDescent="0.2">
      <c r="O176" s="5"/>
      <c r="AI176" s="6"/>
      <c r="AJ176" s="6"/>
      <c r="AK176" s="6"/>
      <c r="AL176" s="6"/>
      <c r="AM176" s="15"/>
      <c r="AO176" s="6"/>
      <c r="AU176" s="5"/>
      <c r="AV176" s="5"/>
      <c r="BA176" s="6"/>
      <c r="BB176" s="5"/>
      <c r="BM176" s="6"/>
    </row>
    <row r="177" spans="15:65" x14ac:dyDescent="0.2">
      <c r="O177" s="5"/>
      <c r="AI177" s="6"/>
      <c r="AJ177" s="6"/>
      <c r="AK177" s="6"/>
      <c r="AL177" s="6"/>
      <c r="AM177" s="15"/>
      <c r="AO177" s="6"/>
      <c r="AU177" s="5"/>
      <c r="AV177" s="5"/>
      <c r="BA177" s="6"/>
      <c r="BB177" s="5"/>
      <c r="BM177" s="6"/>
    </row>
    <row r="178" spans="15:65" x14ac:dyDescent="0.2">
      <c r="O178" s="5"/>
      <c r="AI178" s="6"/>
      <c r="AJ178" s="6"/>
      <c r="AK178" s="6"/>
      <c r="AL178" s="6"/>
      <c r="AM178" s="15"/>
      <c r="AO178" s="6"/>
      <c r="AU178" s="5"/>
      <c r="AV178" s="5"/>
      <c r="BA178" s="6"/>
      <c r="BB178" s="5"/>
      <c r="BM178" s="6"/>
    </row>
    <row r="179" spans="15:65" x14ac:dyDescent="0.2">
      <c r="O179" s="5"/>
      <c r="AI179" s="6"/>
      <c r="AJ179" s="6"/>
      <c r="AK179" s="6"/>
      <c r="AL179" s="6"/>
      <c r="AM179" s="15"/>
      <c r="AO179" s="6"/>
      <c r="AU179" s="5"/>
      <c r="AV179" s="5"/>
      <c r="BA179" s="6"/>
      <c r="BB179" s="5"/>
      <c r="BM179" s="6"/>
    </row>
    <row r="180" spans="15:65" x14ac:dyDescent="0.2">
      <c r="O180" s="5"/>
      <c r="AI180" s="6"/>
      <c r="AJ180" s="6"/>
      <c r="AK180" s="6"/>
      <c r="AL180" s="6"/>
      <c r="AM180" s="15"/>
      <c r="AO180" s="6"/>
      <c r="AU180" s="5"/>
      <c r="AV180" s="5"/>
      <c r="BA180" s="6"/>
      <c r="BB180" s="5"/>
      <c r="BM180" s="6"/>
    </row>
    <row r="181" spans="15:65" x14ac:dyDescent="0.2">
      <c r="O181" s="5"/>
      <c r="AI181" s="6"/>
      <c r="AJ181" s="6"/>
      <c r="AK181" s="6"/>
      <c r="AL181" s="6"/>
      <c r="AM181" s="15"/>
      <c r="AO181" s="6"/>
      <c r="AU181" s="5"/>
      <c r="AV181" s="5"/>
      <c r="BA181" s="6"/>
      <c r="BB181" s="5"/>
      <c r="BM181" s="6"/>
    </row>
    <row r="182" spans="15:65" x14ac:dyDescent="0.2">
      <c r="O182" s="5"/>
      <c r="AI182" s="6"/>
      <c r="AJ182" s="6"/>
      <c r="AK182" s="6"/>
      <c r="AL182" s="6"/>
      <c r="AM182" s="15"/>
      <c r="AO182" s="6"/>
      <c r="AU182" s="5"/>
      <c r="AV182" s="5"/>
      <c r="BA182" s="6"/>
      <c r="BB182" s="5"/>
      <c r="BM182" s="6"/>
    </row>
    <row r="183" spans="15:65" x14ac:dyDescent="0.2">
      <c r="O183" s="5"/>
      <c r="AI183" s="6"/>
      <c r="AJ183" s="6"/>
      <c r="AK183" s="6"/>
      <c r="AL183" s="6"/>
      <c r="AM183" s="15"/>
      <c r="AO183" s="6"/>
      <c r="AU183" s="5"/>
      <c r="AV183" s="5"/>
      <c r="BA183" s="6"/>
      <c r="BB183" s="5"/>
      <c r="BM183" s="6"/>
    </row>
    <row r="184" spans="15:65" x14ac:dyDescent="0.2">
      <c r="O184" s="5"/>
      <c r="AI184" s="6"/>
      <c r="AJ184" s="6"/>
      <c r="AK184" s="6"/>
      <c r="AL184" s="6"/>
      <c r="AM184" s="15"/>
      <c r="AO184" s="6"/>
      <c r="AU184" s="5"/>
      <c r="AV184" s="5"/>
      <c r="BA184" s="6"/>
      <c r="BB184" s="5"/>
      <c r="BM184" s="6"/>
    </row>
    <row r="185" spans="15:65" x14ac:dyDescent="0.2">
      <c r="O185" s="5"/>
      <c r="AI185" s="6"/>
      <c r="AJ185" s="6"/>
      <c r="AK185" s="6"/>
      <c r="AL185" s="6"/>
      <c r="AM185" s="15"/>
      <c r="AO185" s="6"/>
      <c r="AU185" s="5"/>
      <c r="AV185" s="5"/>
      <c r="BA185" s="6"/>
      <c r="BB185" s="5"/>
      <c r="BM185" s="6"/>
    </row>
    <row r="186" spans="15:65" x14ac:dyDescent="0.2">
      <c r="O186" s="5"/>
      <c r="AI186" s="6"/>
      <c r="AJ186" s="6"/>
      <c r="AK186" s="6"/>
      <c r="AL186" s="6"/>
      <c r="AM186" s="15"/>
      <c r="AO186" s="6"/>
      <c r="AU186" s="5"/>
      <c r="AV186" s="5"/>
      <c r="BA186" s="6"/>
      <c r="BB186" s="5"/>
      <c r="BM186" s="6"/>
    </row>
    <row r="187" spans="15:65" x14ac:dyDescent="0.2">
      <c r="O187" s="5"/>
      <c r="AI187" s="6"/>
      <c r="AJ187" s="6"/>
      <c r="AK187" s="6"/>
      <c r="AL187" s="6"/>
      <c r="AM187" s="15"/>
      <c r="AO187" s="6"/>
      <c r="AU187" s="5"/>
      <c r="AV187" s="5"/>
      <c r="BA187" s="6"/>
      <c r="BB187" s="5"/>
      <c r="BM187" s="6"/>
    </row>
    <row r="188" spans="15:65" x14ac:dyDescent="0.2">
      <c r="O188" s="5"/>
      <c r="AI188" s="6"/>
      <c r="AJ188" s="6"/>
      <c r="AK188" s="6"/>
      <c r="AL188" s="6"/>
      <c r="AM188" s="15"/>
      <c r="AO188" s="6"/>
      <c r="AU188" s="5"/>
      <c r="AV188" s="5"/>
      <c r="BA188" s="6"/>
      <c r="BB188" s="5"/>
      <c r="BM188" s="6"/>
    </row>
    <row r="189" spans="15:65" x14ac:dyDescent="0.2">
      <c r="O189" s="5"/>
      <c r="AI189" s="6"/>
      <c r="AJ189" s="6"/>
      <c r="AK189" s="6"/>
      <c r="AL189" s="6"/>
      <c r="AM189" s="15"/>
      <c r="AO189" s="6"/>
      <c r="AU189" s="5"/>
      <c r="AV189" s="5"/>
      <c r="BA189" s="6"/>
      <c r="BB189" s="5"/>
      <c r="BM189" s="6"/>
    </row>
    <row r="190" spans="15:65" x14ac:dyDescent="0.2">
      <c r="O190" s="5"/>
      <c r="AI190" s="6"/>
      <c r="AJ190" s="6"/>
      <c r="AK190" s="6"/>
      <c r="AL190" s="6"/>
      <c r="AM190" s="15"/>
      <c r="AO190" s="6"/>
      <c r="AU190" s="5"/>
      <c r="AV190" s="5"/>
      <c r="BA190" s="6"/>
      <c r="BB190" s="5"/>
      <c r="BM190" s="6"/>
    </row>
    <row r="191" spans="15:65" x14ac:dyDescent="0.2">
      <c r="O191" s="5"/>
      <c r="AI191" s="6"/>
      <c r="AJ191" s="6"/>
      <c r="AK191" s="6"/>
      <c r="AL191" s="6"/>
      <c r="AM191" s="15"/>
      <c r="AO191" s="6"/>
      <c r="AU191" s="5"/>
      <c r="AV191" s="5"/>
      <c r="BA191" s="6"/>
      <c r="BB191" s="5"/>
      <c r="BM191" s="6"/>
    </row>
    <row r="192" spans="15:65" x14ac:dyDescent="0.2">
      <c r="O192" s="5"/>
      <c r="AI192" s="6"/>
      <c r="AJ192" s="6"/>
      <c r="AK192" s="6"/>
      <c r="AL192" s="6"/>
      <c r="AM192" s="15"/>
      <c r="AO192" s="6"/>
      <c r="AU192" s="5"/>
      <c r="AV192" s="5"/>
      <c r="BA192" s="6"/>
      <c r="BB192" s="5"/>
      <c r="BM192" s="6"/>
    </row>
    <row r="193" spans="15:65" x14ac:dyDescent="0.2">
      <c r="O193" s="5"/>
      <c r="AI193" s="6"/>
      <c r="AJ193" s="6"/>
      <c r="AK193" s="6"/>
      <c r="AL193" s="6"/>
      <c r="AM193" s="15"/>
      <c r="AO193" s="6"/>
      <c r="AU193" s="5"/>
      <c r="AV193" s="5"/>
      <c r="BA193" s="6"/>
      <c r="BB193" s="5"/>
      <c r="BM19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8721-EA06-E046-B413-BE3D004F0D21}">
  <dimension ref="A1:BO194"/>
  <sheetViews>
    <sheetView topLeftCell="BA68" zoomScale="104" workbookViewId="0">
      <selection activeCell="BA68" sqref="A1:XFD1048576"/>
    </sheetView>
  </sheetViews>
  <sheetFormatPr baseColWidth="10" defaultColWidth="10.83203125" defaultRowHeight="16" x14ac:dyDescent="0.2"/>
  <cols>
    <col min="1" max="23" width="10.83203125" style="4"/>
    <col min="24" max="24" width="20.83203125" style="4" customWidth="1"/>
    <col min="25" max="38" width="10.83203125" style="4"/>
    <col min="39" max="40" width="10.83203125" style="16"/>
    <col min="41" max="49" width="3.1640625" style="4" customWidth="1"/>
    <col min="50" max="51" width="5.6640625" style="10" customWidth="1"/>
    <col min="52" max="52" width="5.6640625" style="17" customWidth="1"/>
    <col min="53" max="55" width="10.83203125" style="4"/>
    <col min="56" max="57" width="33.1640625" style="10" customWidth="1"/>
    <col min="58" max="58" width="33.1640625" style="17" customWidth="1"/>
    <col min="59" max="16384" width="10.83203125" style="4"/>
  </cols>
  <sheetData>
    <row r="1" spans="1:67" s="1" customFormat="1" ht="6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128</v>
      </c>
      <c r="P1" s="1" t="s">
        <v>127</v>
      </c>
      <c r="Q1" s="1" t="s">
        <v>132</v>
      </c>
      <c r="R1" s="1" t="s">
        <v>133</v>
      </c>
      <c r="S1" s="1" t="s">
        <v>14</v>
      </c>
      <c r="T1" s="1" t="s">
        <v>131</v>
      </c>
      <c r="U1" s="1" t="s">
        <v>129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15" t="s">
        <v>32</v>
      </c>
      <c r="AN1" s="16" t="s">
        <v>33</v>
      </c>
      <c r="AO1" s="3" t="s">
        <v>34</v>
      </c>
      <c r="AP1" s="1" t="s">
        <v>130</v>
      </c>
      <c r="AQ1" s="1" t="s">
        <v>35</v>
      </c>
      <c r="AR1" s="1" t="s">
        <v>36</v>
      </c>
      <c r="AS1" s="2" t="s">
        <v>37</v>
      </c>
      <c r="AT1" s="2" t="s">
        <v>134</v>
      </c>
      <c r="AU1" s="2" t="s">
        <v>38</v>
      </c>
      <c r="AV1" s="2" t="s">
        <v>39</v>
      </c>
      <c r="AW1" s="1" t="s">
        <v>40</v>
      </c>
      <c r="AX1" s="10" t="s">
        <v>136</v>
      </c>
      <c r="AY1" s="10" t="s">
        <v>137</v>
      </c>
      <c r="AZ1" s="17" t="s">
        <v>142</v>
      </c>
      <c r="BA1" s="3" t="s">
        <v>28</v>
      </c>
      <c r="BB1" s="2" t="s">
        <v>41</v>
      </c>
      <c r="BC1" s="1" t="s">
        <v>42</v>
      </c>
      <c r="BD1" s="10" t="s">
        <v>138</v>
      </c>
      <c r="BE1" s="10" t="s">
        <v>139</v>
      </c>
      <c r="BF1" s="17" t="s">
        <v>143</v>
      </c>
      <c r="BG1" s="1" t="s">
        <v>36</v>
      </c>
      <c r="BH1" s="1" t="s">
        <v>43</v>
      </c>
      <c r="BI1" s="1" t="s">
        <v>44</v>
      </c>
      <c r="BJ1" s="1" t="s">
        <v>45</v>
      </c>
      <c r="BK1" s="1" t="s">
        <v>46</v>
      </c>
      <c r="BL1" s="1" t="s">
        <v>47</v>
      </c>
      <c r="BM1" s="3" t="s">
        <v>32</v>
      </c>
      <c r="BN1" s="1" t="s">
        <v>48</v>
      </c>
      <c r="BO1" s="1" t="s">
        <v>49</v>
      </c>
    </row>
    <row r="2" spans="1:67" s="7" customFormat="1" x14ac:dyDescent="0.2">
      <c r="A2" s="7">
        <v>4</v>
      </c>
      <c r="B2" s="7">
        <v>0</v>
      </c>
      <c r="C2" s="7">
        <v>0</v>
      </c>
      <c r="D2" s="7">
        <v>0</v>
      </c>
      <c r="E2" s="7">
        <v>41361218</v>
      </c>
      <c r="F2" s="7">
        <v>83</v>
      </c>
      <c r="G2" s="7">
        <v>70</v>
      </c>
      <c r="H2" s="7" t="s">
        <v>59</v>
      </c>
      <c r="I2" s="7">
        <v>1</v>
      </c>
      <c r="J2" s="7">
        <v>1</v>
      </c>
      <c r="N2" s="7">
        <v>2</v>
      </c>
      <c r="O2" s="8">
        <v>4.8253320000000004</v>
      </c>
      <c r="P2" s="7">
        <v>0</v>
      </c>
      <c r="Q2" s="7">
        <v>1</v>
      </c>
      <c r="R2" s="7">
        <v>1</v>
      </c>
      <c r="S2" s="7">
        <v>0</v>
      </c>
      <c r="T2" s="7">
        <v>0</v>
      </c>
      <c r="U2" s="7">
        <v>0</v>
      </c>
      <c r="V2" s="7">
        <v>1.9224489795918365</v>
      </c>
      <c r="W2" s="9" t="s">
        <v>51</v>
      </c>
      <c r="X2" s="9" t="s">
        <v>56</v>
      </c>
      <c r="AA2" s="7" t="s">
        <v>53</v>
      </c>
      <c r="AC2" s="7">
        <v>20</v>
      </c>
      <c r="AF2" s="7">
        <v>60</v>
      </c>
      <c r="AG2" s="7">
        <v>1</v>
      </c>
      <c r="AH2" s="7">
        <v>0</v>
      </c>
      <c r="AI2" s="9">
        <v>41451</v>
      </c>
      <c r="AJ2" s="9"/>
      <c r="AK2" s="9"/>
      <c r="AL2" s="9"/>
      <c r="AM2" s="15">
        <v>41750</v>
      </c>
      <c r="AN2" s="15">
        <v>41750</v>
      </c>
      <c r="AO2" s="9">
        <v>41034</v>
      </c>
      <c r="AP2" s="7" t="s">
        <v>54</v>
      </c>
      <c r="AQ2" s="7">
        <v>0</v>
      </c>
      <c r="AR2" s="7" t="s">
        <v>76</v>
      </c>
      <c r="AS2" s="7" t="s">
        <v>111</v>
      </c>
      <c r="AT2" s="7">
        <v>1</v>
      </c>
      <c r="AU2" s="8">
        <v>30.8</v>
      </c>
      <c r="AV2" s="8" t="s">
        <v>107</v>
      </c>
      <c r="AW2" s="7">
        <v>5</v>
      </c>
      <c r="AX2" s="11">
        <f t="shared" ref="AX2:AX31" si="0">BA2+25</f>
        <v>41476</v>
      </c>
      <c r="AY2" s="11">
        <f t="shared" ref="AY2:AY31" si="1">AX2+(AW2*30)</f>
        <v>41626</v>
      </c>
      <c r="AZ2" s="17">
        <f>AN2-AY2</f>
        <v>124</v>
      </c>
      <c r="BA2" s="9">
        <v>41451</v>
      </c>
      <c r="BB2" s="8"/>
      <c r="BD2" s="10"/>
      <c r="BE2" s="10"/>
      <c r="BF2" s="17"/>
      <c r="BG2" s="7" t="s">
        <v>71</v>
      </c>
      <c r="BH2" s="7">
        <v>0</v>
      </c>
      <c r="BI2" s="7">
        <v>0</v>
      </c>
      <c r="BK2" s="7">
        <v>9.9666666666666668</v>
      </c>
      <c r="BL2" s="7">
        <v>1</v>
      </c>
      <c r="BM2" s="9">
        <v>41750</v>
      </c>
      <c r="BN2" s="7">
        <v>417</v>
      </c>
      <c r="BO2" s="7">
        <v>13.9</v>
      </c>
    </row>
    <row r="3" spans="1:67" s="7" customFormat="1" x14ac:dyDescent="0.2">
      <c r="A3" s="7">
        <v>1</v>
      </c>
      <c r="B3" s="7">
        <v>0</v>
      </c>
      <c r="C3" s="7">
        <v>0</v>
      </c>
      <c r="D3" s="7">
        <v>0</v>
      </c>
      <c r="E3" s="7">
        <v>41870322</v>
      </c>
      <c r="F3" s="7">
        <v>115</v>
      </c>
      <c r="G3" s="7">
        <v>75</v>
      </c>
      <c r="H3" s="7" t="s">
        <v>50</v>
      </c>
      <c r="I3" s="7">
        <v>1</v>
      </c>
      <c r="J3" s="7">
        <v>1</v>
      </c>
      <c r="N3" s="7">
        <v>1</v>
      </c>
      <c r="O3" s="8">
        <v>16.579080000000001</v>
      </c>
      <c r="P3" s="7">
        <v>2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22.565217391304348</v>
      </c>
      <c r="W3" s="7" t="s">
        <v>51</v>
      </c>
      <c r="X3" s="7" t="s">
        <v>56</v>
      </c>
      <c r="Y3" s="7">
        <v>1</v>
      </c>
      <c r="Z3" s="7">
        <v>0</v>
      </c>
      <c r="AA3" s="7" t="s">
        <v>53</v>
      </c>
      <c r="AB3" s="7">
        <v>2</v>
      </c>
      <c r="AC3" s="7">
        <v>30</v>
      </c>
      <c r="AD3" s="7">
        <v>100</v>
      </c>
      <c r="AE3" s="7">
        <v>55</v>
      </c>
      <c r="AF3" s="7">
        <v>70</v>
      </c>
      <c r="AG3" s="7">
        <v>1</v>
      </c>
      <c r="AH3" s="7">
        <v>0.5</v>
      </c>
      <c r="AI3" s="9">
        <v>42653</v>
      </c>
      <c r="AJ3" s="9"/>
      <c r="AK3" s="9"/>
      <c r="AL3" s="9"/>
      <c r="AM3" s="15">
        <v>42768</v>
      </c>
      <c r="AN3" s="15">
        <v>42768</v>
      </c>
      <c r="AO3" s="9">
        <v>42628</v>
      </c>
      <c r="AP3" s="7" t="s">
        <v>54</v>
      </c>
      <c r="AQ3" s="7">
        <v>0</v>
      </c>
      <c r="AR3" s="7" t="s">
        <v>76</v>
      </c>
      <c r="AS3" s="7" t="s">
        <v>111</v>
      </c>
      <c r="AT3" s="7">
        <v>1</v>
      </c>
      <c r="AU3" s="8">
        <v>30.8</v>
      </c>
      <c r="AV3" s="8" t="s">
        <v>78</v>
      </c>
      <c r="AW3" s="7">
        <v>2</v>
      </c>
      <c r="AX3" s="11">
        <f t="shared" si="0"/>
        <v>42678</v>
      </c>
      <c r="AY3" s="11">
        <f t="shared" si="1"/>
        <v>42738</v>
      </c>
      <c r="AZ3" s="17">
        <f t="shared" ref="AZ3:AZ64" si="2">AN3-AY3</f>
        <v>30</v>
      </c>
      <c r="BA3" s="9">
        <v>42653</v>
      </c>
      <c r="BB3" s="8"/>
      <c r="BD3" s="10"/>
      <c r="BE3" s="10"/>
      <c r="BF3" s="17"/>
      <c r="BG3" s="7" t="s">
        <v>71</v>
      </c>
      <c r="BH3" s="7">
        <v>0</v>
      </c>
      <c r="BI3" s="7">
        <v>0</v>
      </c>
      <c r="BK3" s="7">
        <v>3.8333333333333335</v>
      </c>
      <c r="BL3" s="7">
        <v>1</v>
      </c>
      <c r="BM3" s="9">
        <v>42768</v>
      </c>
      <c r="BN3" s="7">
        <v>25</v>
      </c>
      <c r="BO3" s="7">
        <v>0.83333333333333337</v>
      </c>
    </row>
    <row r="4" spans="1:67" s="7" customFormat="1" x14ac:dyDescent="0.2">
      <c r="A4" s="7">
        <v>2</v>
      </c>
      <c r="B4" s="7">
        <v>0</v>
      </c>
      <c r="C4" s="7">
        <v>1</v>
      </c>
      <c r="D4" s="7">
        <v>0</v>
      </c>
      <c r="E4" s="7">
        <v>41269028</v>
      </c>
      <c r="F4" s="7">
        <v>142</v>
      </c>
      <c r="G4" s="7">
        <v>55</v>
      </c>
      <c r="H4" s="7" t="s">
        <v>59</v>
      </c>
      <c r="I4" s="7">
        <v>1</v>
      </c>
      <c r="J4" s="7">
        <v>1</v>
      </c>
      <c r="N4" s="7">
        <v>2</v>
      </c>
      <c r="O4" s="8">
        <v>12.650101840000001</v>
      </c>
      <c r="P4" s="7">
        <v>2</v>
      </c>
      <c r="Q4" s="7">
        <v>0</v>
      </c>
      <c r="R4" s="7">
        <v>0</v>
      </c>
      <c r="S4" s="7">
        <v>2</v>
      </c>
      <c r="T4" s="7">
        <v>2</v>
      </c>
      <c r="U4" s="7">
        <v>1</v>
      </c>
      <c r="V4" s="7">
        <v>5.3291139240506329</v>
      </c>
      <c r="W4" s="7" t="s">
        <v>51</v>
      </c>
      <c r="X4" s="7" t="s">
        <v>56</v>
      </c>
      <c r="Y4" s="7">
        <v>0</v>
      </c>
      <c r="Z4" s="7">
        <v>0</v>
      </c>
      <c r="AA4" s="7" t="s">
        <v>58</v>
      </c>
      <c r="AB4" s="7">
        <v>0</v>
      </c>
      <c r="AC4" s="7">
        <v>10</v>
      </c>
      <c r="AF4" s="7">
        <v>60</v>
      </c>
      <c r="AG4" s="7">
        <v>1</v>
      </c>
      <c r="AH4" s="7">
        <v>0.5</v>
      </c>
      <c r="AI4" s="9">
        <v>43847</v>
      </c>
      <c r="AJ4" s="9"/>
      <c r="AK4" s="9"/>
      <c r="AL4" s="9"/>
      <c r="AM4" s="15">
        <v>44029</v>
      </c>
      <c r="AN4" s="15">
        <v>44029</v>
      </c>
      <c r="AO4" s="9">
        <v>43497</v>
      </c>
      <c r="AP4" s="7" t="s">
        <v>52</v>
      </c>
      <c r="AR4" s="7" t="s">
        <v>76</v>
      </c>
      <c r="AS4" s="7" t="s">
        <v>111</v>
      </c>
      <c r="AT4" s="7">
        <v>1</v>
      </c>
      <c r="AU4" s="8">
        <v>30</v>
      </c>
      <c r="AV4" s="8" t="s">
        <v>81</v>
      </c>
      <c r="AW4" s="7">
        <v>4</v>
      </c>
      <c r="AX4" s="11">
        <f t="shared" si="0"/>
        <v>43872</v>
      </c>
      <c r="AY4" s="11">
        <f t="shared" si="1"/>
        <v>43992</v>
      </c>
      <c r="AZ4" s="17">
        <f t="shared" si="2"/>
        <v>37</v>
      </c>
      <c r="BA4" s="9">
        <v>43847</v>
      </c>
      <c r="BB4" s="8"/>
      <c r="BD4" s="10"/>
      <c r="BE4" s="10"/>
      <c r="BF4" s="17"/>
      <c r="BG4" s="7" t="s">
        <v>71</v>
      </c>
      <c r="BH4" s="7">
        <v>0</v>
      </c>
      <c r="BI4" s="7">
        <v>0</v>
      </c>
      <c r="BK4" s="7">
        <v>6.0666666666666664</v>
      </c>
      <c r="BL4" s="7">
        <v>1</v>
      </c>
      <c r="BM4" s="9">
        <v>44029</v>
      </c>
      <c r="BN4" s="7">
        <v>350</v>
      </c>
      <c r="BO4" s="7">
        <v>11.666666666666666</v>
      </c>
    </row>
    <row r="5" spans="1:67" s="7" customFormat="1" x14ac:dyDescent="0.2">
      <c r="A5" s="7">
        <v>3</v>
      </c>
      <c r="B5" s="7">
        <v>0</v>
      </c>
      <c r="C5" s="7">
        <v>0</v>
      </c>
      <c r="D5" s="7">
        <v>0</v>
      </c>
      <c r="E5" s="7">
        <v>41348504</v>
      </c>
      <c r="F5" s="7">
        <v>88</v>
      </c>
      <c r="G5" s="7">
        <v>60</v>
      </c>
      <c r="H5" s="7" t="s">
        <v>50</v>
      </c>
      <c r="I5" s="7">
        <v>1</v>
      </c>
      <c r="J5" s="7">
        <v>1</v>
      </c>
      <c r="N5" s="7">
        <v>2</v>
      </c>
      <c r="O5" s="8">
        <v>69.078072000000006</v>
      </c>
      <c r="P5" s="7">
        <v>0</v>
      </c>
      <c r="Q5" s="7">
        <v>0</v>
      </c>
      <c r="R5" s="7">
        <v>0</v>
      </c>
      <c r="S5" s="7">
        <v>2</v>
      </c>
      <c r="T5" s="7">
        <v>2</v>
      </c>
      <c r="U5" s="7">
        <v>1</v>
      </c>
      <c r="V5" s="7">
        <v>10.241935483870968</v>
      </c>
      <c r="W5" s="7" t="s">
        <v>51</v>
      </c>
      <c r="X5" s="7" t="s">
        <v>56</v>
      </c>
      <c r="AA5" s="7" t="s">
        <v>53</v>
      </c>
      <c r="AC5" s="7">
        <v>10</v>
      </c>
      <c r="AF5" s="7">
        <v>70</v>
      </c>
      <c r="AG5" s="7">
        <v>1</v>
      </c>
      <c r="AH5" s="7">
        <v>0.5</v>
      </c>
      <c r="AI5" s="9">
        <v>41585</v>
      </c>
      <c r="AJ5" s="9"/>
      <c r="AK5" s="9"/>
      <c r="AL5" s="9"/>
      <c r="AM5" s="15">
        <v>41671</v>
      </c>
      <c r="AN5" s="15">
        <v>41671</v>
      </c>
      <c r="AO5" s="9">
        <v>41585</v>
      </c>
      <c r="AP5" s="7" t="s">
        <v>54</v>
      </c>
      <c r="AQ5" s="7">
        <v>0</v>
      </c>
      <c r="AR5" s="7" t="s">
        <v>76</v>
      </c>
      <c r="AS5" s="7" t="s">
        <v>111</v>
      </c>
      <c r="AT5" s="7">
        <v>1</v>
      </c>
      <c r="AU5" s="8">
        <v>30</v>
      </c>
      <c r="AV5" s="8" t="s">
        <v>93</v>
      </c>
      <c r="AW5" s="7">
        <v>2</v>
      </c>
      <c r="AX5" s="11">
        <f t="shared" si="0"/>
        <v>41610</v>
      </c>
      <c r="AY5" s="11">
        <f t="shared" si="1"/>
        <v>41670</v>
      </c>
      <c r="AZ5" s="17">
        <f t="shared" si="2"/>
        <v>1</v>
      </c>
      <c r="BA5" s="9">
        <v>41585</v>
      </c>
      <c r="BB5" s="8"/>
      <c r="BD5" s="10"/>
      <c r="BE5" s="10"/>
      <c r="BF5" s="17"/>
      <c r="BG5" s="7" t="s">
        <v>71</v>
      </c>
      <c r="BH5" s="7">
        <v>0</v>
      </c>
      <c r="BI5" s="7">
        <v>0</v>
      </c>
      <c r="BK5" s="7">
        <v>2.8666666666666667</v>
      </c>
      <c r="BL5" s="7">
        <v>1</v>
      </c>
      <c r="BM5" s="9">
        <v>41671</v>
      </c>
      <c r="BN5" s="7">
        <v>0</v>
      </c>
      <c r="BO5" s="7">
        <v>0</v>
      </c>
    </row>
    <row r="6" spans="1:67" s="7" customFormat="1" x14ac:dyDescent="0.2">
      <c r="A6" s="7">
        <v>5</v>
      </c>
      <c r="B6" s="7">
        <v>0</v>
      </c>
      <c r="C6" s="7">
        <v>0</v>
      </c>
      <c r="D6" s="7">
        <v>0</v>
      </c>
      <c r="E6" s="7">
        <v>40326256</v>
      </c>
      <c r="F6" s="7">
        <v>76</v>
      </c>
      <c r="G6" s="7">
        <v>60</v>
      </c>
      <c r="H6" s="7" t="s">
        <v>59</v>
      </c>
      <c r="I6" s="7">
        <v>1</v>
      </c>
      <c r="J6" s="7">
        <v>1</v>
      </c>
      <c r="N6" s="7">
        <v>2</v>
      </c>
      <c r="O6" s="8">
        <v>4.3193505600000011</v>
      </c>
      <c r="P6" s="7">
        <v>2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12.200000000000001</v>
      </c>
      <c r="W6" s="7" t="s">
        <v>51</v>
      </c>
      <c r="X6" s="7" t="s">
        <v>56</v>
      </c>
      <c r="Y6" s="7">
        <v>0</v>
      </c>
      <c r="Z6" s="7">
        <v>0</v>
      </c>
      <c r="AA6" s="7" t="s">
        <v>53</v>
      </c>
      <c r="AC6" s="7">
        <v>20</v>
      </c>
      <c r="AF6" s="7">
        <v>70</v>
      </c>
      <c r="AG6" s="7">
        <v>1</v>
      </c>
      <c r="AH6" s="7">
        <v>0.5</v>
      </c>
      <c r="AI6" s="9">
        <v>41333</v>
      </c>
      <c r="AJ6" s="9">
        <v>41660</v>
      </c>
      <c r="AK6" s="9"/>
      <c r="AL6" s="9"/>
      <c r="AM6" s="15">
        <v>41686</v>
      </c>
      <c r="AN6" s="15">
        <v>41686</v>
      </c>
      <c r="AO6" s="9">
        <v>41320</v>
      </c>
      <c r="AP6" s="7" t="s">
        <v>54</v>
      </c>
      <c r="AQ6" s="7">
        <v>0</v>
      </c>
      <c r="AR6" s="7" t="s">
        <v>76</v>
      </c>
      <c r="AS6" s="7" t="s">
        <v>111</v>
      </c>
      <c r="AT6" s="7">
        <v>1</v>
      </c>
      <c r="AU6" s="8">
        <v>30</v>
      </c>
      <c r="AV6" s="8" t="s">
        <v>81</v>
      </c>
      <c r="AW6" s="7">
        <v>5</v>
      </c>
      <c r="AX6" s="11">
        <f t="shared" si="0"/>
        <v>41358</v>
      </c>
      <c r="AY6" s="11">
        <f t="shared" si="1"/>
        <v>41508</v>
      </c>
      <c r="AZ6" s="17">
        <f t="shared" si="2"/>
        <v>178</v>
      </c>
      <c r="BA6" s="9">
        <v>41333</v>
      </c>
      <c r="BB6" s="8"/>
      <c r="BD6" s="10"/>
      <c r="BE6" s="10"/>
      <c r="BF6" s="17"/>
      <c r="BG6" s="7" t="s">
        <v>71</v>
      </c>
      <c r="BH6" s="7">
        <v>0</v>
      </c>
      <c r="BI6" s="7">
        <v>0</v>
      </c>
      <c r="BK6" s="7">
        <v>11.766666666666667</v>
      </c>
      <c r="BL6" s="7">
        <v>1</v>
      </c>
      <c r="BM6" s="9">
        <v>41686</v>
      </c>
      <c r="BN6" s="7">
        <v>13</v>
      </c>
      <c r="BO6" s="7">
        <v>0.43333333333333335</v>
      </c>
    </row>
    <row r="7" spans="1:67" s="7" customFormat="1" x14ac:dyDescent="0.2">
      <c r="A7" s="7">
        <v>5</v>
      </c>
      <c r="B7" s="7">
        <v>0</v>
      </c>
      <c r="C7" s="7">
        <v>0</v>
      </c>
      <c r="D7" s="7">
        <v>0</v>
      </c>
      <c r="E7" s="7">
        <v>40985154</v>
      </c>
      <c r="F7" s="7">
        <v>147</v>
      </c>
      <c r="G7" s="7">
        <v>44</v>
      </c>
      <c r="H7" s="7" t="s">
        <v>50</v>
      </c>
      <c r="I7" s="7">
        <v>1</v>
      </c>
      <c r="J7" s="7">
        <v>1</v>
      </c>
      <c r="N7" s="7">
        <v>2</v>
      </c>
      <c r="O7" s="8">
        <v>24.062999999999999</v>
      </c>
      <c r="P7" s="7">
        <v>2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4.5310734463276834</v>
      </c>
      <c r="W7" s="9" t="s">
        <v>51</v>
      </c>
      <c r="X7" s="9" t="s">
        <v>56</v>
      </c>
      <c r="AA7" s="7" t="s">
        <v>58</v>
      </c>
      <c r="AC7" s="7">
        <v>30</v>
      </c>
      <c r="AF7" s="7">
        <v>70</v>
      </c>
      <c r="AG7" s="7">
        <v>1</v>
      </c>
      <c r="AH7" s="7">
        <v>0.5</v>
      </c>
      <c r="AI7" s="9">
        <v>41578</v>
      </c>
      <c r="AJ7" s="9"/>
      <c r="AK7" s="9"/>
      <c r="AL7" s="9"/>
      <c r="AM7" s="15"/>
      <c r="AN7" s="15">
        <v>41675</v>
      </c>
      <c r="AO7" s="9">
        <v>41562</v>
      </c>
      <c r="AP7" s="7" t="s">
        <v>54</v>
      </c>
      <c r="AQ7" s="7">
        <v>0</v>
      </c>
      <c r="AR7" s="7" t="s">
        <v>76</v>
      </c>
      <c r="AS7" s="7" t="s">
        <v>111</v>
      </c>
      <c r="AT7" s="7">
        <v>1</v>
      </c>
      <c r="AU7" s="8">
        <v>30.8</v>
      </c>
      <c r="AV7" s="8" t="s">
        <v>121</v>
      </c>
      <c r="AW7" s="7">
        <v>5</v>
      </c>
      <c r="AX7" s="11">
        <f t="shared" si="0"/>
        <v>41603</v>
      </c>
      <c r="AY7" s="11">
        <v>41675</v>
      </c>
      <c r="AZ7" s="17">
        <f t="shared" si="2"/>
        <v>0</v>
      </c>
      <c r="BA7" s="9">
        <v>41578</v>
      </c>
      <c r="BB7" s="8"/>
      <c r="BD7" s="10"/>
      <c r="BE7" s="10"/>
      <c r="BF7" s="17"/>
      <c r="BG7" s="7" t="s">
        <v>71</v>
      </c>
      <c r="BH7" s="7">
        <v>0</v>
      </c>
      <c r="BI7" s="7">
        <v>0</v>
      </c>
      <c r="BK7" s="7">
        <v>3.2333333333333334</v>
      </c>
      <c r="BL7" s="7">
        <v>0</v>
      </c>
      <c r="BM7" s="9"/>
      <c r="BN7" s="7">
        <v>16</v>
      </c>
      <c r="BO7" s="7">
        <v>0.53333333333333333</v>
      </c>
    </row>
    <row r="8" spans="1:67" s="7" customFormat="1" x14ac:dyDescent="0.2">
      <c r="A8" s="7">
        <v>2</v>
      </c>
      <c r="B8" s="7">
        <v>0</v>
      </c>
      <c r="C8" s="7">
        <v>1</v>
      </c>
      <c r="D8" s="7">
        <v>0</v>
      </c>
      <c r="E8" s="7">
        <v>1204938</v>
      </c>
      <c r="F8" s="7">
        <v>120</v>
      </c>
      <c r="G8" s="7">
        <v>73</v>
      </c>
      <c r="H8" s="7" t="s">
        <v>50</v>
      </c>
      <c r="I8" s="7">
        <v>1</v>
      </c>
      <c r="J8" s="7">
        <v>1</v>
      </c>
      <c r="N8" s="7">
        <v>0</v>
      </c>
      <c r="O8" s="8">
        <v>3.8191405000000005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33.507692307692309</v>
      </c>
      <c r="W8" s="7" t="s">
        <v>51</v>
      </c>
      <c r="X8" s="7" t="s">
        <v>56</v>
      </c>
      <c r="Y8" s="7">
        <v>0</v>
      </c>
      <c r="Z8" s="7">
        <v>0</v>
      </c>
      <c r="AA8" s="7" t="s">
        <v>53</v>
      </c>
      <c r="AB8" s="7">
        <v>0</v>
      </c>
      <c r="AC8" s="7">
        <v>50</v>
      </c>
      <c r="AF8" s="7">
        <v>70</v>
      </c>
      <c r="AG8" s="7">
        <v>1</v>
      </c>
      <c r="AH8" s="7">
        <v>0.5</v>
      </c>
      <c r="AI8" s="9">
        <v>42908</v>
      </c>
      <c r="AJ8" s="9"/>
      <c r="AK8" s="9"/>
      <c r="AL8" s="9"/>
      <c r="AM8" s="15">
        <v>42997</v>
      </c>
      <c r="AN8" s="15">
        <v>42997</v>
      </c>
      <c r="AO8" s="9">
        <v>42908</v>
      </c>
      <c r="AP8" s="7" t="s">
        <v>54</v>
      </c>
      <c r="AQ8" s="7">
        <v>0</v>
      </c>
      <c r="AR8" s="7" t="s">
        <v>76</v>
      </c>
      <c r="AS8" s="7" t="s">
        <v>105</v>
      </c>
      <c r="AT8" s="7">
        <v>3</v>
      </c>
      <c r="AU8" s="8">
        <v>18</v>
      </c>
      <c r="AV8" s="8" t="s">
        <v>92</v>
      </c>
      <c r="AW8" s="7">
        <v>2</v>
      </c>
      <c r="AX8" s="11">
        <f t="shared" si="0"/>
        <v>42933</v>
      </c>
      <c r="AY8" s="11">
        <f t="shared" si="1"/>
        <v>42993</v>
      </c>
      <c r="AZ8" s="17">
        <f t="shared" si="2"/>
        <v>4</v>
      </c>
      <c r="BA8" s="9">
        <v>42908</v>
      </c>
      <c r="BB8" s="8"/>
      <c r="BD8" s="10"/>
      <c r="BE8" s="10"/>
      <c r="BF8" s="17"/>
      <c r="BG8" s="7" t="s">
        <v>71</v>
      </c>
      <c r="BH8" s="7">
        <v>0</v>
      </c>
      <c r="BI8" s="7">
        <v>0</v>
      </c>
      <c r="BK8" s="7">
        <v>2.9666666666666668</v>
      </c>
      <c r="BL8" s="7">
        <v>1</v>
      </c>
      <c r="BM8" s="9">
        <v>42997</v>
      </c>
      <c r="BN8" s="7">
        <v>0</v>
      </c>
      <c r="BO8" s="7">
        <v>0</v>
      </c>
    </row>
    <row r="9" spans="1:67" s="7" customFormat="1" x14ac:dyDescent="0.2">
      <c r="A9" s="7">
        <v>2</v>
      </c>
      <c r="B9" s="7">
        <v>0</v>
      </c>
      <c r="C9" s="7">
        <v>1</v>
      </c>
      <c r="D9" s="7">
        <v>0</v>
      </c>
      <c r="E9" s="7">
        <v>41789334</v>
      </c>
      <c r="F9" s="7">
        <v>110</v>
      </c>
      <c r="G9" s="7">
        <v>73</v>
      </c>
      <c r="H9" s="7" t="s">
        <v>50</v>
      </c>
      <c r="I9" s="7">
        <v>1</v>
      </c>
      <c r="J9" s="7">
        <v>1</v>
      </c>
      <c r="N9" s="7">
        <v>0</v>
      </c>
      <c r="O9" s="8">
        <v>14.484204000000002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1.4314868804664722</v>
      </c>
      <c r="W9" s="7" t="s">
        <v>51</v>
      </c>
      <c r="X9" s="7" t="s">
        <v>56</v>
      </c>
      <c r="Y9" s="7">
        <v>0</v>
      </c>
      <c r="Z9" s="7">
        <v>0</v>
      </c>
      <c r="AA9" s="7" t="s">
        <v>58</v>
      </c>
      <c r="AC9" s="7">
        <v>50</v>
      </c>
      <c r="AF9" s="7">
        <v>70</v>
      </c>
      <c r="AG9" s="7">
        <v>1</v>
      </c>
      <c r="AH9" s="7">
        <v>0.5</v>
      </c>
      <c r="AI9" s="9">
        <v>42466</v>
      </c>
      <c r="AJ9" s="9"/>
      <c r="AK9" s="9"/>
      <c r="AL9" s="9"/>
      <c r="AM9" s="15">
        <v>42884</v>
      </c>
      <c r="AN9" s="15">
        <v>42884</v>
      </c>
      <c r="AO9" s="9">
        <v>42465</v>
      </c>
      <c r="AP9" s="7" t="s">
        <v>54</v>
      </c>
      <c r="AQ9" s="7">
        <v>0</v>
      </c>
      <c r="AR9" s="7" t="s">
        <v>76</v>
      </c>
      <c r="AS9" s="7" t="s">
        <v>105</v>
      </c>
      <c r="AT9" s="7">
        <v>3</v>
      </c>
      <c r="AU9" s="8">
        <v>66</v>
      </c>
      <c r="AV9" s="8" t="s">
        <v>92</v>
      </c>
      <c r="AW9" s="7">
        <v>4</v>
      </c>
      <c r="AX9" s="11">
        <f t="shared" si="0"/>
        <v>42491</v>
      </c>
      <c r="AY9" s="11">
        <f t="shared" si="1"/>
        <v>42611</v>
      </c>
      <c r="AZ9" s="17">
        <f t="shared" si="2"/>
        <v>273</v>
      </c>
      <c r="BA9" s="9">
        <v>42466</v>
      </c>
      <c r="BB9" s="8"/>
      <c r="BD9" s="10"/>
      <c r="BE9" s="10"/>
      <c r="BF9" s="17"/>
      <c r="BG9" s="7" t="s">
        <v>71</v>
      </c>
      <c r="BH9" s="7">
        <v>0</v>
      </c>
      <c r="BI9" s="7">
        <v>0</v>
      </c>
      <c r="BK9" s="7">
        <v>13.933333333333334</v>
      </c>
      <c r="BL9" s="7">
        <v>1</v>
      </c>
      <c r="BM9" s="9">
        <v>42884</v>
      </c>
      <c r="BN9" s="7">
        <v>1</v>
      </c>
      <c r="BO9" s="7">
        <v>3.3333333333333333E-2</v>
      </c>
    </row>
    <row r="10" spans="1:67" s="7" customFormat="1" x14ac:dyDescent="0.2">
      <c r="A10" s="7">
        <v>5</v>
      </c>
      <c r="B10" s="7">
        <v>0</v>
      </c>
      <c r="C10" s="7">
        <v>0</v>
      </c>
      <c r="D10" s="7">
        <v>0</v>
      </c>
      <c r="E10" s="7">
        <v>40449145</v>
      </c>
      <c r="F10" s="7">
        <v>79</v>
      </c>
      <c r="G10" s="7">
        <v>36</v>
      </c>
      <c r="H10" s="7" t="s">
        <v>59</v>
      </c>
      <c r="I10" s="7">
        <v>1</v>
      </c>
      <c r="J10" s="7">
        <v>1</v>
      </c>
      <c r="N10" s="7">
        <v>2</v>
      </c>
      <c r="O10" s="8">
        <v>15.752309760000003</v>
      </c>
      <c r="P10" s="7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8.6277372262773717</v>
      </c>
      <c r="W10" s="9" t="s">
        <v>51</v>
      </c>
      <c r="X10" s="9" t="s">
        <v>56</v>
      </c>
      <c r="AA10" s="7" t="s">
        <v>58</v>
      </c>
      <c r="AC10" s="7">
        <v>50</v>
      </c>
      <c r="AF10" s="7">
        <v>60</v>
      </c>
      <c r="AG10" s="7">
        <v>1</v>
      </c>
      <c r="AH10" s="7">
        <v>0.5</v>
      </c>
      <c r="AI10" s="9">
        <v>41379</v>
      </c>
      <c r="AJ10" s="9"/>
      <c r="AK10" s="9"/>
      <c r="AL10" s="9"/>
      <c r="AM10" s="15">
        <v>41673</v>
      </c>
      <c r="AN10" s="15">
        <v>41673</v>
      </c>
      <c r="AO10" s="9">
        <v>41379</v>
      </c>
      <c r="AP10" s="7" t="s">
        <v>54</v>
      </c>
      <c r="AQ10" s="7">
        <v>0</v>
      </c>
      <c r="AR10" s="7" t="s">
        <v>76</v>
      </c>
      <c r="AS10" s="7" t="s">
        <v>111</v>
      </c>
      <c r="AT10" s="7">
        <v>1</v>
      </c>
      <c r="AU10" s="8">
        <v>22</v>
      </c>
      <c r="AV10" s="8" t="s">
        <v>107</v>
      </c>
      <c r="AW10" s="7">
        <v>2</v>
      </c>
      <c r="AX10" s="11">
        <f t="shared" si="0"/>
        <v>41404</v>
      </c>
      <c r="AY10" s="11">
        <f t="shared" si="1"/>
        <v>41464</v>
      </c>
      <c r="AZ10" s="17">
        <f t="shared" si="2"/>
        <v>209</v>
      </c>
      <c r="BA10" s="9">
        <v>41379</v>
      </c>
      <c r="BB10" s="8"/>
      <c r="BD10" s="10"/>
      <c r="BE10" s="10"/>
      <c r="BF10" s="17"/>
      <c r="BG10" s="7" t="s">
        <v>71</v>
      </c>
      <c r="BH10" s="7">
        <v>0</v>
      </c>
      <c r="BI10" s="7">
        <v>0</v>
      </c>
      <c r="BK10" s="7">
        <v>9.8000000000000007</v>
      </c>
      <c r="BL10" s="7">
        <v>1</v>
      </c>
      <c r="BM10" s="9">
        <v>41673</v>
      </c>
      <c r="BN10" s="7">
        <v>0</v>
      </c>
      <c r="BO10" s="7">
        <v>0</v>
      </c>
    </row>
    <row r="11" spans="1:67" s="7" customFormat="1" x14ac:dyDescent="0.2">
      <c r="A11" s="7">
        <v>5</v>
      </c>
      <c r="B11" s="7">
        <v>0</v>
      </c>
      <c r="C11" s="7">
        <v>0</v>
      </c>
      <c r="D11" s="7">
        <v>0</v>
      </c>
      <c r="E11" s="7">
        <v>41785818</v>
      </c>
      <c r="F11" s="7">
        <v>109</v>
      </c>
      <c r="G11" s="7">
        <v>62</v>
      </c>
      <c r="H11" s="7" t="s">
        <v>59</v>
      </c>
      <c r="I11" s="7">
        <v>1</v>
      </c>
      <c r="J11" s="7">
        <v>1</v>
      </c>
      <c r="N11" s="7">
        <v>2</v>
      </c>
      <c r="O11" s="8">
        <v>14.041146000000001</v>
      </c>
      <c r="P11" s="7">
        <v>2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22.666666666666668</v>
      </c>
      <c r="W11" s="7" t="s">
        <v>51</v>
      </c>
      <c r="X11" s="7" t="s">
        <v>56</v>
      </c>
      <c r="Y11" s="7">
        <v>0</v>
      </c>
      <c r="AA11" s="7" t="s">
        <v>53</v>
      </c>
      <c r="AC11" s="7">
        <v>10</v>
      </c>
      <c r="AF11" s="7">
        <v>80</v>
      </c>
      <c r="AG11" s="7">
        <v>1</v>
      </c>
      <c r="AH11" s="7">
        <v>1</v>
      </c>
      <c r="AI11" s="9">
        <v>42459</v>
      </c>
      <c r="AJ11" s="9"/>
      <c r="AK11" s="9"/>
      <c r="AL11" s="9"/>
      <c r="AM11" s="15">
        <v>42717</v>
      </c>
      <c r="AN11" s="15">
        <v>42717</v>
      </c>
      <c r="AO11" s="9">
        <v>42444</v>
      </c>
      <c r="AP11" s="7" t="s">
        <v>54</v>
      </c>
      <c r="AQ11" s="7">
        <v>0</v>
      </c>
      <c r="AR11" s="7" t="s">
        <v>76</v>
      </c>
      <c r="AS11" s="7" t="s">
        <v>111</v>
      </c>
      <c r="AT11" s="7">
        <v>1</v>
      </c>
      <c r="AU11" s="8">
        <v>36.4</v>
      </c>
      <c r="AV11" s="8" t="s">
        <v>78</v>
      </c>
      <c r="AW11" s="7">
        <v>3</v>
      </c>
      <c r="AX11" s="11">
        <f t="shared" si="0"/>
        <v>42484</v>
      </c>
      <c r="AY11" s="11">
        <f t="shared" si="1"/>
        <v>42574</v>
      </c>
      <c r="AZ11" s="17">
        <f t="shared" si="2"/>
        <v>143</v>
      </c>
      <c r="BA11" s="9">
        <v>42459</v>
      </c>
      <c r="BB11" s="8"/>
      <c r="BD11" s="10"/>
      <c r="BE11" s="10"/>
      <c r="BF11" s="17"/>
      <c r="BG11" s="7" t="s">
        <v>71</v>
      </c>
      <c r="BH11" s="7">
        <v>0</v>
      </c>
      <c r="BI11" s="7">
        <v>0</v>
      </c>
      <c r="BK11" s="7">
        <v>8.6</v>
      </c>
      <c r="BL11" s="7">
        <v>1</v>
      </c>
      <c r="BM11" s="9">
        <v>42717</v>
      </c>
      <c r="BN11" s="7">
        <v>15</v>
      </c>
      <c r="BO11" s="7">
        <v>0.5</v>
      </c>
    </row>
    <row r="12" spans="1:67" s="7" customFormat="1" x14ac:dyDescent="0.2">
      <c r="A12" s="7">
        <v>1</v>
      </c>
      <c r="B12" s="7">
        <v>0</v>
      </c>
      <c r="C12" s="7">
        <v>0</v>
      </c>
      <c r="D12" s="7">
        <v>0</v>
      </c>
      <c r="E12" s="7">
        <v>71471549</v>
      </c>
      <c r="F12" s="7">
        <v>86</v>
      </c>
      <c r="G12" s="7">
        <v>51</v>
      </c>
      <c r="H12" s="7" t="s">
        <v>59</v>
      </c>
      <c r="I12" s="7">
        <v>2</v>
      </c>
      <c r="J12" s="7">
        <v>2</v>
      </c>
      <c r="K12" s="7" t="s">
        <v>62</v>
      </c>
      <c r="L12" s="7" t="s">
        <v>63</v>
      </c>
      <c r="M12" s="7">
        <v>184</v>
      </c>
      <c r="N12" s="7">
        <v>1</v>
      </c>
      <c r="O12" s="8">
        <v>1.4874670000000001</v>
      </c>
      <c r="P12" s="7">
        <v>0</v>
      </c>
      <c r="Q12" s="7">
        <v>0</v>
      </c>
      <c r="R12" s="7">
        <v>0</v>
      </c>
      <c r="S12" s="7" t="s">
        <v>65</v>
      </c>
      <c r="T12" s="7">
        <v>2</v>
      </c>
      <c r="U12" s="7">
        <v>1</v>
      </c>
      <c r="W12" s="7" t="s">
        <v>51</v>
      </c>
      <c r="X12" s="7" t="s">
        <v>56</v>
      </c>
      <c r="AA12" s="7" t="s">
        <v>58</v>
      </c>
      <c r="AC12" s="7">
        <v>10</v>
      </c>
      <c r="AF12" s="7">
        <v>70</v>
      </c>
      <c r="AG12" s="7">
        <v>1</v>
      </c>
      <c r="AH12" s="7">
        <v>1</v>
      </c>
      <c r="AI12" s="9">
        <v>41485</v>
      </c>
      <c r="AJ12" s="9">
        <v>41669</v>
      </c>
      <c r="AK12" s="9"/>
      <c r="AL12" s="9"/>
      <c r="AM12" s="15">
        <v>41927</v>
      </c>
      <c r="AN12" s="15">
        <v>41927</v>
      </c>
      <c r="AO12" s="9">
        <v>41091</v>
      </c>
      <c r="AP12" s="7" t="s">
        <v>54</v>
      </c>
      <c r="AQ12" s="7">
        <v>0</v>
      </c>
      <c r="AR12" s="7" t="s">
        <v>76</v>
      </c>
      <c r="AS12" s="7" t="s">
        <v>111</v>
      </c>
      <c r="AT12" s="7">
        <v>1</v>
      </c>
      <c r="AU12" s="8">
        <v>30.8</v>
      </c>
      <c r="AV12" s="8" t="s">
        <v>107</v>
      </c>
      <c r="AW12" s="7">
        <v>5</v>
      </c>
      <c r="AX12" s="11">
        <f t="shared" si="0"/>
        <v>41510</v>
      </c>
      <c r="AY12" s="11">
        <f t="shared" si="1"/>
        <v>41660</v>
      </c>
      <c r="AZ12" s="17">
        <f t="shared" si="2"/>
        <v>267</v>
      </c>
      <c r="BA12" s="9">
        <v>41485</v>
      </c>
      <c r="BB12" s="8"/>
      <c r="BD12" s="10"/>
      <c r="BE12" s="10"/>
      <c r="BF12" s="17"/>
      <c r="BG12" s="7" t="s">
        <v>71</v>
      </c>
      <c r="BH12" s="7">
        <v>0</v>
      </c>
      <c r="BI12" s="7">
        <v>0</v>
      </c>
      <c r="BK12" s="7">
        <v>14.733333333333333</v>
      </c>
      <c r="BL12" s="7">
        <v>1</v>
      </c>
      <c r="BM12" s="9">
        <v>41927</v>
      </c>
      <c r="BN12" s="7">
        <v>394</v>
      </c>
      <c r="BO12" s="7">
        <v>13.133333333333333</v>
      </c>
    </row>
    <row r="13" spans="1:67" s="7" customFormat="1" x14ac:dyDescent="0.2">
      <c r="A13" s="7">
        <v>5</v>
      </c>
      <c r="B13" s="7">
        <v>0</v>
      </c>
      <c r="C13" s="7">
        <v>0</v>
      </c>
      <c r="D13" s="7">
        <v>0</v>
      </c>
      <c r="E13" s="7">
        <v>42046585</v>
      </c>
      <c r="F13" s="7">
        <v>126</v>
      </c>
      <c r="G13" s="7">
        <v>51</v>
      </c>
      <c r="H13" s="7" t="s">
        <v>59</v>
      </c>
      <c r="I13" s="7">
        <v>1</v>
      </c>
      <c r="J13" s="7">
        <v>1</v>
      </c>
      <c r="N13" s="7">
        <v>2</v>
      </c>
      <c r="O13" s="8">
        <v>2.71244</v>
      </c>
      <c r="P13" s="7">
        <v>2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15.123287671232877</v>
      </c>
      <c r="W13" s="7" t="s">
        <v>51</v>
      </c>
      <c r="X13" s="7" t="s">
        <v>56</v>
      </c>
      <c r="Y13" s="7">
        <v>0</v>
      </c>
      <c r="Z13" s="7">
        <v>0</v>
      </c>
      <c r="AA13" s="7" t="s">
        <v>53</v>
      </c>
      <c r="AB13" s="7">
        <v>0</v>
      </c>
      <c r="AC13" s="7">
        <v>25</v>
      </c>
      <c r="AF13" s="7">
        <v>80</v>
      </c>
      <c r="AG13" s="7">
        <v>1</v>
      </c>
      <c r="AH13" s="7">
        <v>1</v>
      </c>
      <c r="AI13" s="9">
        <v>43087</v>
      </c>
      <c r="AJ13" s="9"/>
      <c r="AK13" s="9"/>
      <c r="AL13" s="9"/>
      <c r="AM13" s="15">
        <v>43255</v>
      </c>
      <c r="AN13" s="15">
        <v>43255</v>
      </c>
      <c r="AO13" s="9">
        <v>43087</v>
      </c>
      <c r="AP13" s="7" t="s">
        <v>54</v>
      </c>
      <c r="AQ13" s="7">
        <v>0</v>
      </c>
      <c r="AR13" s="7" t="s">
        <v>76</v>
      </c>
      <c r="AS13" s="7" t="s">
        <v>111</v>
      </c>
      <c r="AT13" s="7">
        <v>1</v>
      </c>
      <c r="AU13" s="8">
        <v>30</v>
      </c>
      <c r="AV13" s="8" t="s">
        <v>106</v>
      </c>
      <c r="AW13" s="7">
        <v>4</v>
      </c>
      <c r="AX13" s="11">
        <f t="shared" si="0"/>
        <v>43112</v>
      </c>
      <c r="AY13" s="11">
        <f t="shared" si="1"/>
        <v>43232</v>
      </c>
      <c r="AZ13" s="17">
        <f t="shared" si="2"/>
        <v>23</v>
      </c>
      <c r="BA13" s="9">
        <v>43087</v>
      </c>
      <c r="BB13" s="8"/>
      <c r="BD13" s="10"/>
      <c r="BE13" s="10"/>
      <c r="BF13" s="17"/>
      <c r="BG13" s="7" t="s">
        <v>71</v>
      </c>
      <c r="BH13" s="7">
        <v>0</v>
      </c>
      <c r="BI13" s="7">
        <v>0</v>
      </c>
      <c r="BK13" s="7">
        <v>5.6</v>
      </c>
      <c r="BL13" s="7">
        <v>1</v>
      </c>
      <c r="BM13" s="9">
        <v>43255</v>
      </c>
      <c r="BN13" s="7">
        <v>0</v>
      </c>
      <c r="BO13" s="7">
        <v>0</v>
      </c>
    </row>
    <row r="14" spans="1:67" s="7" customFormat="1" x14ac:dyDescent="0.2">
      <c r="A14" s="7">
        <v>1</v>
      </c>
      <c r="B14" s="7">
        <v>0</v>
      </c>
      <c r="C14" s="7">
        <v>0</v>
      </c>
      <c r="D14" s="7">
        <v>0</v>
      </c>
      <c r="E14" s="7">
        <v>1336397</v>
      </c>
      <c r="F14" s="7">
        <v>144</v>
      </c>
      <c r="G14" s="7">
        <v>62</v>
      </c>
      <c r="H14" s="7" t="s">
        <v>59</v>
      </c>
      <c r="I14" s="7">
        <v>1</v>
      </c>
      <c r="J14" s="7">
        <v>1</v>
      </c>
      <c r="N14" s="7">
        <v>1</v>
      </c>
      <c r="O14" s="8">
        <v>56.542860000000005</v>
      </c>
      <c r="P14" s="7">
        <v>0</v>
      </c>
      <c r="Q14" s="7">
        <v>1</v>
      </c>
      <c r="R14" s="7">
        <v>1</v>
      </c>
      <c r="S14" s="7">
        <v>0</v>
      </c>
      <c r="T14" s="7">
        <v>0</v>
      </c>
      <c r="U14" s="7">
        <v>0</v>
      </c>
      <c r="V14" s="7">
        <v>5.794258373205742</v>
      </c>
      <c r="W14" s="7" t="s">
        <v>51</v>
      </c>
      <c r="X14" s="7" t="s">
        <v>56</v>
      </c>
      <c r="Y14" s="7">
        <v>0</v>
      </c>
      <c r="Z14" s="7">
        <v>0</v>
      </c>
      <c r="AB14" s="7">
        <v>0</v>
      </c>
      <c r="AC14" s="7">
        <v>30</v>
      </c>
      <c r="AF14" s="7">
        <v>70</v>
      </c>
      <c r="AG14" s="7">
        <v>1</v>
      </c>
      <c r="AH14" s="7">
        <v>1</v>
      </c>
      <c r="AI14" s="9">
        <v>43860</v>
      </c>
      <c r="AJ14" s="9">
        <v>43860</v>
      </c>
      <c r="AK14" s="9"/>
      <c r="AL14" s="9"/>
      <c r="AM14" s="15">
        <v>43942</v>
      </c>
      <c r="AN14" s="15">
        <v>43942</v>
      </c>
      <c r="AO14" s="9">
        <v>43587</v>
      </c>
      <c r="AP14" s="7" t="s">
        <v>55</v>
      </c>
      <c r="AQ14" s="7">
        <v>1</v>
      </c>
      <c r="AR14" s="7" t="s">
        <v>76</v>
      </c>
      <c r="AS14" s="7" t="s">
        <v>77</v>
      </c>
      <c r="AT14" s="7">
        <v>2</v>
      </c>
      <c r="AU14" s="8">
        <v>26.25</v>
      </c>
      <c r="AV14" s="8" t="s">
        <v>82</v>
      </c>
      <c r="AW14" s="7">
        <v>2</v>
      </c>
      <c r="AX14" s="11">
        <f t="shared" si="0"/>
        <v>43885</v>
      </c>
      <c r="AY14" s="11">
        <v>43942</v>
      </c>
      <c r="AZ14" s="17">
        <f t="shared" si="2"/>
        <v>0</v>
      </c>
      <c r="BA14" s="9">
        <v>43860</v>
      </c>
      <c r="BB14" s="8"/>
      <c r="BD14" s="10"/>
      <c r="BE14" s="10"/>
      <c r="BF14" s="17"/>
      <c r="BG14" s="7" t="s">
        <v>71</v>
      </c>
      <c r="BH14" s="7">
        <v>0</v>
      </c>
      <c r="BI14" s="7">
        <v>0</v>
      </c>
      <c r="BK14" s="7">
        <v>2.7333333333333334</v>
      </c>
      <c r="BL14" s="7">
        <v>1</v>
      </c>
      <c r="BM14" s="9">
        <v>43942</v>
      </c>
      <c r="BN14" s="7">
        <v>273</v>
      </c>
      <c r="BO14" s="7">
        <v>9.1</v>
      </c>
    </row>
    <row r="15" spans="1:67" s="7" customFormat="1" x14ac:dyDescent="0.2">
      <c r="A15" s="7">
        <v>1</v>
      </c>
      <c r="B15" s="7">
        <v>0</v>
      </c>
      <c r="C15" s="7">
        <v>1</v>
      </c>
      <c r="D15" s="7">
        <v>0</v>
      </c>
      <c r="E15" s="7">
        <v>41174210</v>
      </c>
      <c r="F15" s="7">
        <v>68</v>
      </c>
      <c r="G15" s="7">
        <v>62</v>
      </c>
      <c r="H15" s="7" t="s">
        <v>59</v>
      </c>
      <c r="I15" s="7">
        <v>1</v>
      </c>
      <c r="J15" s="7">
        <v>1</v>
      </c>
      <c r="N15" s="7">
        <v>1</v>
      </c>
      <c r="O15" s="8">
        <v>11.119724999999999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W15" s="9" t="s">
        <v>51</v>
      </c>
      <c r="X15" s="9" t="s">
        <v>56</v>
      </c>
      <c r="Y15" s="7">
        <v>0</v>
      </c>
      <c r="AA15" s="7" t="s">
        <v>53</v>
      </c>
      <c r="AC15" s="7">
        <v>30</v>
      </c>
      <c r="AF15" s="7">
        <v>60</v>
      </c>
      <c r="AG15" s="7">
        <v>1</v>
      </c>
      <c r="AH15" s="7">
        <v>1</v>
      </c>
      <c r="AI15" s="9">
        <v>40987</v>
      </c>
      <c r="AJ15" s="9"/>
      <c r="AK15" s="9"/>
      <c r="AL15" s="9"/>
      <c r="AM15" s="15">
        <v>41628</v>
      </c>
      <c r="AN15" s="15">
        <v>41628</v>
      </c>
      <c r="AO15" s="9">
        <v>40983</v>
      </c>
      <c r="AP15" s="7" t="s">
        <v>54</v>
      </c>
      <c r="AQ15" s="7">
        <v>0</v>
      </c>
      <c r="AR15" s="7" t="s">
        <v>76</v>
      </c>
      <c r="AS15" s="7" t="s">
        <v>111</v>
      </c>
      <c r="AT15" s="7">
        <v>1</v>
      </c>
      <c r="AU15" s="8">
        <v>30</v>
      </c>
      <c r="AV15" s="8" t="s">
        <v>93</v>
      </c>
      <c r="AW15" s="7">
        <v>2</v>
      </c>
      <c r="AX15" s="11">
        <f t="shared" si="0"/>
        <v>41012</v>
      </c>
      <c r="AY15" s="11">
        <f t="shared" si="1"/>
        <v>41072</v>
      </c>
      <c r="AZ15" s="17">
        <f t="shared" si="2"/>
        <v>556</v>
      </c>
      <c r="BA15" s="9">
        <v>40987</v>
      </c>
      <c r="BB15" s="8"/>
      <c r="BD15" s="10"/>
      <c r="BE15" s="10"/>
      <c r="BF15" s="17"/>
      <c r="BG15" s="7" t="s">
        <v>71</v>
      </c>
      <c r="BH15" s="7">
        <v>0</v>
      </c>
      <c r="BI15" s="7">
        <v>0</v>
      </c>
      <c r="BK15" s="7">
        <v>21.366666666666667</v>
      </c>
      <c r="BL15" s="7">
        <v>1</v>
      </c>
      <c r="BM15" s="9">
        <v>41628</v>
      </c>
      <c r="BN15" s="7">
        <v>4</v>
      </c>
      <c r="BO15" s="7">
        <v>0.13333333333333333</v>
      </c>
    </row>
    <row r="16" spans="1:67" s="7" customFormat="1" x14ac:dyDescent="0.2">
      <c r="A16" s="7">
        <v>1</v>
      </c>
      <c r="B16" s="7">
        <v>0</v>
      </c>
      <c r="C16" s="7">
        <v>0</v>
      </c>
      <c r="D16" s="7">
        <v>0</v>
      </c>
      <c r="E16" s="7">
        <v>40150966</v>
      </c>
      <c r="F16" s="7">
        <v>77</v>
      </c>
      <c r="G16" s="7">
        <v>54</v>
      </c>
      <c r="H16" s="7" t="s">
        <v>59</v>
      </c>
      <c r="I16" s="7">
        <v>1</v>
      </c>
      <c r="J16" s="7">
        <v>1</v>
      </c>
      <c r="N16" s="7">
        <v>1</v>
      </c>
      <c r="O16" s="8">
        <v>17.538434200000001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2.2375000000000003</v>
      </c>
      <c r="W16" s="9" t="s">
        <v>51</v>
      </c>
      <c r="X16" s="9" t="s">
        <v>56</v>
      </c>
      <c r="Y16" s="7">
        <v>0</v>
      </c>
      <c r="AA16" s="7" t="s">
        <v>53</v>
      </c>
      <c r="AC16" s="7">
        <v>30</v>
      </c>
      <c r="AF16" s="7">
        <v>60</v>
      </c>
      <c r="AG16" s="7">
        <v>1</v>
      </c>
      <c r="AH16" s="7">
        <v>1</v>
      </c>
      <c r="AI16" s="9">
        <v>41360</v>
      </c>
      <c r="AJ16" s="9"/>
      <c r="AK16" s="9"/>
      <c r="AL16" s="9"/>
      <c r="AM16" s="15">
        <v>41648</v>
      </c>
      <c r="AN16" s="15">
        <v>41648</v>
      </c>
      <c r="AO16" s="9">
        <v>41348</v>
      </c>
      <c r="AP16" s="7" t="s">
        <v>54</v>
      </c>
      <c r="AQ16" s="7">
        <v>0</v>
      </c>
      <c r="AR16" s="7" t="s">
        <v>76</v>
      </c>
      <c r="AS16" s="7" t="s">
        <v>111</v>
      </c>
      <c r="AT16" s="7">
        <v>1</v>
      </c>
      <c r="AU16" s="8">
        <v>30.8</v>
      </c>
      <c r="AV16" s="8" t="s">
        <v>91</v>
      </c>
      <c r="AW16" s="7">
        <v>2</v>
      </c>
      <c r="AX16" s="11">
        <f t="shared" si="0"/>
        <v>41385</v>
      </c>
      <c r="AY16" s="11">
        <f t="shared" si="1"/>
        <v>41445</v>
      </c>
      <c r="AZ16" s="17">
        <f t="shared" si="2"/>
        <v>203</v>
      </c>
      <c r="BA16" s="9">
        <v>41360</v>
      </c>
      <c r="BB16" s="8"/>
      <c r="BD16" s="10"/>
      <c r="BE16" s="10"/>
      <c r="BF16" s="17"/>
      <c r="BG16" s="7" t="s">
        <v>71</v>
      </c>
      <c r="BH16" s="7">
        <v>0</v>
      </c>
      <c r="BI16" s="7">
        <v>0</v>
      </c>
      <c r="BK16" s="7">
        <v>9.6</v>
      </c>
      <c r="BL16" s="7">
        <v>1</v>
      </c>
      <c r="BM16" s="9">
        <v>41648</v>
      </c>
      <c r="BN16" s="7">
        <v>12</v>
      </c>
      <c r="BO16" s="7">
        <v>0.4</v>
      </c>
    </row>
    <row r="17" spans="1:67" s="7" customFormat="1" x14ac:dyDescent="0.2">
      <c r="A17" s="7">
        <v>1</v>
      </c>
      <c r="B17" s="7">
        <v>0</v>
      </c>
      <c r="C17" s="7">
        <v>0</v>
      </c>
      <c r="D17" s="7">
        <v>0</v>
      </c>
      <c r="E17" s="7">
        <v>41670296</v>
      </c>
      <c r="F17" s="7">
        <v>101</v>
      </c>
      <c r="G17" s="7">
        <v>87</v>
      </c>
      <c r="H17" s="7" t="s">
        <v>59</v>
      </c>
      <c r="I17" s="7">
        <v>2</v>
      </c>
      <c r="J17" s="7">
        <v>2</v>
      </c>
      <c r="K17" s="7" t="s">
        <v>62</v>
      </c>
      <c r="L17" s="7" t="s">
        <v>63</v>
      </c>
      <c r="M17" s="7">
        <v>133</v>
      </c>
      <c r="N17" s="7">
        <v>0</v>
      </c>
      <c r="O17" s="8">
        <v>6.8127839999999997</v>
      </c>
      <c r="P17" s="7">
        <v>0</v>
      </c>
      <c r="Q17" s="7">
        <v>0</v>
      </c>
      <c r="R17" s="7">
        <v>0</v>
      </c>
      <c r="S17" s="7">
        <v>2</v>
      </c>
      <c r="T17" s="7">
        <v>2</v>
      </c>
      <c r="U17" s="7">
        <v>1</v>
      </c>
      <c r="W17" s="7" t="s">
        <v>51</v>
      </c>
      <c r="X17" s="7" t="s">
        <v>56</v>
      </c>
      <c r="AA17" s="7" t="s">
        <v>53</v>
      </c>
      <c r="AC17" s="7">
        <v>30</v>
      </c>
      <c r="AF17" s="7">
        <v>80</v>
      </c>
      <c r="AG17" s="7">
        <v>1</v>
      </c>
      <c r="AH17" s="7">
        <v>1</v>
      </c>
      <c r="AI17" s="9">
        <v>42185</v>
      </c>
      <c r="AJ17" s="9">
        <v>42318</v>
      </c>
      <c r="AK17" s="9"/>
      <c r="AL17" s="9"/>
      <c r="AM17" s="15">
        <v>42447</v>
      </c>
      <c r="AN17" s="15">
        <v>42447</v>
      </c>
      <c r="AO17" s="9">
        <v>41835</v>
      </c>
      <c r="AP17" s="7" t="s">
        <v>54</v>
      </c>
      <c r="AQ17" s="7">
        <v>0</v>
      </c>
      <c r="AR17" s="7" t="s">
        <v>76</v>
      </c>
      <c r="AS17" s="7" t="s">
        <v>111</v>
      </c>
      <c r="AT17" s="7">
        <v>1</v>
      </c>
      <c r="AU17" s="8">
        <v>30.8</v>
      </c>
      <c r="AV17" s="8" t="s">
        <v>91</v>
      </c>
      <c r="AW17" s="7">
        <v>4</v>
      </c>
      <c r="AX17" s="11">
        <f t="shared" si="0"/>
        <v>42210</v>
      </c>
      <c r="AY17" s="11">
        <f t="shared" si="1"/>
        <v>42330</v>
      </c>
      <c r="AZ17" s="17">
        <f t="shared" si="2"/>
        <v>117</v>
      </c>
      <c r="BA17" s="9">
        <v>42185</v>
      </c>
      <c r="BB17" s="8"/>
      <c r="BD17" s="10"/>
      <c r="BE17" s="10"/>
      <c r="BF17" s="17"/>
      <c r="BG17" s="7" t="s">
        <v>71</v>
      </c>
      <c r="BH17" s="7">
        <v>0</v>
      </c>
      <c r="BI17" s="7">
        <v>0</v>
      </c>
      <c r="BK17" s="7">
        <v>8.7333333333333325</v>
      </c>
      <c r="BL17" s="7">
        <v>1</v>
      </c>
      <c r="BM17" s="9">
        <v>42447</v>
      </c>
      <c r="BN17" s="7">
        <v>350</v>
      </c>
      <c r="BO17" s="7">
        <v>11.666666666666666</v>
      </c>
    </row>
    <row r="18" spans="1:67" s="7" customFormat="1" x14ac:dyDescent="0.2">
      <c r="A18" s="7">
        <v>2</v>
      </c>
      <c r="B18" s="7">
        <v>0</v>
      </c>
      <c r="C18" s="7">
        <v>0</v>
      </c>
      <c r="D18" s="7">
        <v>0</v>
      </c>
      <c r="E18" s="7">
        <v>42160109</v>
      </c>
      <c r="F18" s="7">
        <v>137</v>
      </c>
      <c r="G18" s="7">
        <v>60</v>
      </c>
      <c r="H18" s="7" t="s">
        <v>59</v>
      </c>
      <c r="I18" s="7">
        <v>1</v>
      </c>
      <c r="J18" s="7">
        <v>1</v>
      </c>
      <c r="N18" s="7">
        <v>0</v>
      </c>
      <c r="O18" s="8">
        <v>5.3123226200000007</v>
      </c>
      <c r="P18" s="7">
        <v>0</v>
      </c>
      <c r="Q18" s="7">
        <v>2</v>
      </c>
      <c r="R18" s="7">
        <v>1</v>
      </c>
      <c r="S18" s="7">
        <v>0</v>
      </c>
      <c r="T18" s="7">
        <v>0</v>
      </c>
      <c r="U18" s="7">
        <v>0</v>
      </c>
      <c r="V18" s="7">
        <v>11.878787878787879</v>
      </c>
      <c r="W18" s="7" t="s">
        <v>51</v>
      </c>
      <c r="X18" s="7" t="s">
        <v>56</v>
      </c>
      <c r="Y18" s="7">
        <v>0</v>
      </c>
      <c r="Z18" s="7">
        <v>0</v>
      </c>
      <c r="AA18" s="7" t="s">
        <v>53</v>
      </c>
      <c r="AB18" s="7">
        <v>0</v>
      </c>
      <c r="AC18" s="7">
        <v>50</v>
      </c>
      <c r="AF18" s="7">
        <v>70</v>
      </c>
      <c r="AG18" s="7">
        <v>1</v>
      </c>
      <c r="AH18" s="7">
        <v>1</v>
      </c>
      <c r="AI18" s="9">
        <v>43331</v>
      </c>
      <c r="AJ18" s="9"/>
      <c r="AK18" s="9"/>
      <c r="AL18" s="9"/>
      <c r="AM18" s="15">
        <v>44086</v>
      </c>
      <c r="AN18" s="15">
        <v>44086</v>
      </c>
      <c r="AO18" s="9">
        <v>43331</v>
      </c>
      <c r="AP18" s="7" t="s">
        <v>54</v>
      </c>
      <c r="AQ18" s="7">
        <v>0</v>
      </c>
      <c r="AR18" s="7" t="s">
        <v>76</v>
      </c>
      <c r="AS18" s="7" t="s">
        <v>77</v>
      </c>
      <c r="AT18" s="7">
        <v>2</v>
      </c>
      <c r="AU18" s="8">
        <v>49.4</v>
      </c>
      <c r="AV18" s="8" t="s">
        <v>92</v>
      </c>
      <c r="AW18" s="7">
        <v>4</v>
      </c>
      <c r="AX18" s="11">
        <f t="shared" si="0"/>
        <v>43356</v>
      </c>
      <c r="AY18" s="11">
        <f t="shared" si="1"/>
        <v>43476</v>
      </c>
      <c r="AZ18" s="17">
        <f t="shared" si="2"/>
        <v>610</v>
      </c>
      <c r="BA18" s="9">
        <v>43331</v>
      </c>
      <c r="BB18" s="8"/>
      <c r="BD18" s="10"/>
      <c r="BE18" s="10"/>
      <c r="BF18" s="17"/>
      <c r="BG18" s="7" t="s">
        <v>71</v>
      </c>
      <c r="BH18" s="7">
        <v>0</v>
      </c>
      <c r="BI18" s="7">
        <v>0</v>
      </c>
      <c r="BK18" s="7">
        <v>25.166666666666668</v>
      </c>
      <c r="BL18" s="7">
        <v>1</v>
      </c>
      <c r="BM18" s="9">
        <v>44086</v>
      </c>
      <c r="BN18" s="7">
        <v>0</v>
      </c>
      <c r="BO18" s="7">
        <v>0</v>
      </c>
    </row>
    <row r="19" spans="1:67" s="7" customFormat="1" x14ac:dyDescent="0.2">
      <c r="A19" s="7">
        <v>2</v>
      </c>
      <c r="B19" s="7">
        <v>0</v>
      </c>
      <c r="C19" s="7">
        <v>0</v>
      </c>
      <c r="D19" s="7">
        <v>0</v>
      </c>
      <c r="E19" s="7">
        <v>71155546</v>
      </c>
      <c r="F19" s="7">
        <v>111</v>
      </c>
      <c r="G19" s="7">
        <v>55</v>
      </c>
      <c r="H19" s="7" t="s">
        <v>59</v>
      </c>
      <c r="I19" s="7">
        <v>1</v>
      </c>
      <c r="J19" s="7">
        <v>1</v>
      </c>
      <c r="N19" s="7">
        <v>2</v>
      </c>
      <c r="O19" s="8">
        <v>19.532646</v>
      </c>
      <c r="P19" s="7">
        <v>2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12.75</v>
      </c>
      <c r="W19" s="7" t="s">
        <v>51</v>
      </c>
      <c r="X19" s="7" t="s">
        <v>56</v>
      </c>
      <c r="Y19" s="7">
        <v>0</v>
      </c>
      <c r="Z19" s="7">
        <v>0</v>
      </c>
      <c r="AA19" s="7" t="s">
        <v>53</v>
      </c>
      <c r="AC19" s="7">
        <v>60</v>
      </c>
      <c r="AF19" s="7">
        <v>80</v>
      </c>
      <c r="AG19" s="7">
        <v>1</v>
      </c>
      <c r="AH19" s="7">
        <v>1</v>
      </c>
      <c r="AI19" s="9">
        <v>42527</v>
      </c>
      <c r="AJ19" s="9"/>
      <c r="AK19" s="9"/>
      <c r="AL19" s="9"/>
      <c r="AM19" s="15">
        <v>42688</v>
      </c>
      <c r="AN19" s="15">
        <v>42688</v>
      </c>
      <c r="AO19" s="9">
        <v>42505</v>
      </c>
      <c r="AP19" s="7" t="s">
        <v>54</v>
      </c>
      <c r="AQ19" s="7">
        <v>0</v>
      </c>
      <c r="AR19" s="7" t="s">
        <v>76</v>
      </c>
      <c r="AS19" s="7" t="s">
        <v>111</v>
      </c>
      <c r="AT19" s="7">
        <v>1</v>
      </c>
      <c r="AU19" s="8">
        <v>30.8</v>
      </c>
      <c r="AV19" s="8" t="s">
        <v>92</v>
      </c>
      <c r="AW19" s="7">
        <v>5</v>
      </c>
      <c r="AX19" s="11">
        <f t="shared" si="0"/>
        <v>42552</v>
      </c>
      <c r="AY19" s="11">
        <v>42688</v>
      </c>
      <c r="AZ19" s="17">
        <f t="shared" si="2"/>
        <v>0</v>
      </c>
      <c r="BA19" s="9">
        <v>42527</v>
      </c>
      <c r="BB19" s="8"/>
      <c r="BD19" s="10"/>
      <c r="BE19" s="10"/>
      <c r="BF19" s="17"/>
      <c r="BG19" s="7" t="s">
        <v>71</v>
      </c>
      <c r="BH19" s="7">
        <v>0</v>
      </c>
      <c r="BI19" s="7">
        <v>0</v>
      </c>
      <c r="BK19" s="7">
        <v>5.3666666666666663</v>
      </c>
      <c r="BL19" s="7">
        <v>1</v>
      </c>
      <c r="BM19" s="9">
        <v>42688</v>
      </c>
      <c r="BN19" s="7">
        <v>22</v>
      </c>
      <c r="BO19" s="7">
        <v>0.73333333333333328</v>
      </c>
    </row>
    <row r="20" spans="1:67" s="7" customFormat="1" x14ac:dyDescent="0.2">
      <c r="A20" s="7">
        <v>3</v>
      </c>
      <c r="B20" s="7">
        <v>0</v>
      </c>
      <c r="C20" s="7">
        <v>0</v>
      </c>
      <c r="D20" s="7">
        <v>0</v>
      </c>
      <c r="E20" s="7">
        <v>41313349</v>
      </c>
      <c r="F20" s="7">
        <v>75</v>
      </c>
      <c r="G20" s="7">
        <v>52</v>
      </c>
      <c r="H20" s="7" t="s">
        <v>59</v>
      </c>
      <c r="I20" s="7">
        <v>1</v>
      </c>
      <c r="J20" s="7">
        <v>1</v>
      </c>
      <c r="N20" s="7">
        <v>1</v>
      </c>
      <c r="O20" s="8">
        <v>3.617712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W20" s="9" t="s">
        <v>51</v>
      </c>
      <c r="X20" s="9" t="s">
        <v>56</v>
      </c>
      <c r="Y20" s="7">
        <v>0</v>
      </c>
      <c r="Z20" s="7">
        <v>0</v>
      </c>
      <c r="AA20" s="7" t="s">
        <v>53</v>
      </c>
      <c r="AF20" s="7">
        <v>70</v>
      </c>
      <c r="AG20" s="7">
        <v>1</v>
      </c>
      <c r="AH20" s="7">
        <v>1</v>
      </c>
      <c r="AI20" s="9">
        <v>41318</v>
      </c>
      <c r="AJ20" s="9"/>
      <c r="AK20" s="9"/>
      <c r="AL20" s="9"/>
      <c r="AM20" s="15">
        <v>41470</v>
      </c>
      <c r="AN20" s="15">
        <v>41470</v>
      </c>
      <c r="AO20" s="9">
        <v>41289</v>
      </c>
      <c r="AP20" s="7" t="s">
        <v>54</v>
      </c>
      <c r="AQ20" s="7">
        <v>0</v>
      </c>
      <c r="AR20" s="7" t="s">
        <v>76</v>
      </c>
      <c r="AS20" s="7" t="s">
        <v>111</v>
      </c>
      <c r="AT20" s="7">
        <v>1</v>
      </c>
      <c r="AU20" s="8">
        <v>30</v>
      </c>
      <c r="AV20" s="8" t="s">
        <v>117</v>
      </c>
      <c r="AW20" s="7">
        <v>2</v>
      </c>
      <c r="AX20" s="11">
        <f t="shared" si="0"/>
        <v>41343</v>
      </c>
      <c r="AY20" s="11">
        <f t="shared" si="1"/>
        <v>41403</v>
      </c>
      <c r="AZ20" s="17">
        <f t="shared" si="2"/>
        <v>67</v>
      </c>
      <c r="BA20" s="9">
        <v>41318</v>
      </c>
      <c r="BB20" s="8"/>
      <c r="BD20" s="10"/>
      <c r="BE20" s="10"/>
      <c r="BF20" s="17"/>
      <c r="BG20" s="7" t="s">
        <v>71</v>
      </c>
      <c r="BH20" s="7">
        <v>0</v>
      </c>
      <c r="BI20" s="7">
        <v>0</v>
      </c>
      <c r="BK20" s="7">
        <v>5.0666666666666664</v>
      </c>
      <c r="BL20" s="7">
        <v>1</v>
      </c>
      <c r="BM20" s="9">
        <v>41470</v>
      </c>
      <c r="BN20" s="7">
        <v>29</v>
      </c>
      <c r="BO20" s="7">
        <v>0.96666666666666667</v>
      </c>
    </row>
    <row r="21" spans="1:67" s="7" customFormat="1" x14ac:dyDescent="0.2">
      <c r="A21" s="7">
        <v>4</v>
      </c>
      <c r="B21" s="7">
        <v>0</v>
      </c>
      <c r="C21" s="7">
        <v>0</v>
      </c>
      <c r="D21" s="7">
        <v>0</v>
      </c>
      <c r="E21" s="7">
        <v>40866288</v>
      </c>
      <c r="F21" s="7">
        <v>51</v>
      </c>
      <c r="G21" s="7">
        <v>73</v>
      </c>
      <c r="H21" s="7" t="s">
        <v>59</v>
      </c>
      <c r="I21" s="7">
        <v>1</v>
      </c>
      <c r="J21" s="7">
        <v>1</v>
      </c>
      <c r="N21" s="7">
        <v>1</v>
      </c>
      <c r="O21" s="8">
        <v>3.0960000000000001</v>
      </c>
      <c r="P21" s="7">
        <v>0</v>
      </c>
      <c r="Q21" s="7">
        <v>0</v>
      </c>
      <c r="R21" s="7">
        <v>0</v>
      </c>
      <c r="S21" s="7">
        <v>2</v>
      </c>
      <c r="T21" s="7">
        <v>2</v>
      </c>
      <c r="U21" s="7">
        <v>1</v>
      </c>
      <c r="V21" s="7">
        <v>7.0000000000000009</v>
      </c>
      <c r="W21" s="9" t="s">
        <v>51</v>
      </c>
      <c r="X21" s="9" t="s">
        <v>56</v>
      </c>
      <c r="Y21" s="7">
        <v>0</v>
      </c>
      <c r="AA21" s="7" t="s">
        <v>58</v>
      </c>
      <c r="AF21" s="7">
        <v>80</v>
      </c>
      <c r="AG21" s="7">
        <v>1</v>
      </c>
      <c r="AH21" s="7">
        <v>1</v>
      </c>
      <c r="AI21" s="9">
        <v>40253</v>
      </c>
      <c r="AJ21" s="9"/>
      <c r="AK21" s="9"/>
      <c r="AL21" s="9"/>
      <c r="AM21" s="15">
        <v>40831</v>
      </c>
      <c r="AN21" s="15">
        <v>40831</v>
      </c>
      <c r="AO21" s="9">
        <v>40219</v>
      </c>
      <c r="AP21" s="7" t="s">
        <v>54</v>
      </c>
      <c r="AQ21" s="7">
        <v>0</v>
      </c>
      <c r="AR21" s="7" t="s">
        <v>76</v>
      </c>
      <c r="AS21" s="7" t="s">
        <v>105</v>
      </c>
      <c r="AT21" s="7">
        <v>3</v>
      </c>
      <c r="AU21" s="8">
        <v>41.8</v>
      </c>
      <c r="AV21" s="8" t="s">
        <v>108</v>
      </c>
      <c r="AW21" s="7">
        <v>3</v>
      </c>
      <c r="AX21" s="11">
        <f t="shared" si="0"/>
        <v>40278</v>
      </c>
      <c r="AY21" s="11">
        <f t="shared" si="1"/>
        <v>40368</v>
      </c>
      <c r="AZ21" s="17">
        <f t="shared" si="2"/>
        <v>463</v>
      </c>
      <c r="BA21" s="9">
        <v>40253</v>
      </c>
      <c r="BB21" s="8"/>
      <c r="BD21" s="10"/>
      <c r="BE21" s="10"/>
      <c r="BF21" s="17"/>
      <c r="BG21" s="7" t="s">
        <v>71</v>
      </c>
      <c r="BH21" s="7">
        <v>0</v>
      </c>
      <c r="BI21" s="7">
        <v>0</v>
      </c>
      <c r="BK21" s="7">
        <v>19.266666666666666</v>
      </c>
      <c r="BL21" s="7">
        <v>1</v>
      </c>
      <c r="BM21" s="9">
        <v>40831</v>
      </c>
      <c r="BN21" s="7">
        <v>34</v>
      </c>
      <c r="BO21" s="7">
        <v>1.1333333333333333</v>
      </c>
    </row>
    <row r="22" spans="1:67" s="7" customFormat="1" x14ac:dyDescent="0.2">
      <c r="A22" s="7">
        <v>5</v>
      </c>
      <c r="B22" s="7">
        <v>0</v>
      </c>
      <c r="C22" s="7">
        <v>0</v>
      </c>
      <c r="D22" s="7">
        <v>0</v>
      </c>
      <c r="E22" s="7">
        <v>40843078</v>
      </c>
      <c r="F22" s="7">
        <v>81</v>
      </c>
      <c r="G22" s="7">
        <v>78</v>
      </c>
      <c r="H22" s="7" t="s">
        <v>50</v>
      </c>
      <c r="I22" s="7">
        <v>1</v>
      </c>
      <c r="J22" s="7">
        <v>1</v>
      </c>
      <c r="N22" s="7">
        <v>1</v>
      </c>
      <c r="O22" s="8">
        <v>13.546856249999999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1.8722222222222222</v>
      </c>
      <c r="W22" s="9" t="s">
        <v>51</v>
      </c>
      <c r="X22" s="9" t="s">
        <v>56</v>
      </c>
      <c r="AA22" s="7" t="s">
        <v>58</v>
      </c>
      <c r="AF22" s="7">
        <v>80</v>
      </c>
      <c r="AG22" s="7">
        <v>1</v>
      </c>
      <c r="AH22" s="7">
        <v>1</v>
      </c>
      <c r="AI22" s="9">
        <v>41405</v>
      </c>
      <c r="AJ22" s="9"/>
      <c r="AK22" s="9"/>
      <c r="AL22" s="9"/>
      <c r="AM22" s="15">
        <v>41510</v>
      </c>
      <c r="AN22" s="15">
        <v>41510</v>
      </c>
      <c r="AO22" s="9">
        <v>41401</v>
      </c>
      <c r="AP22" s="7" t="s">
        <v>54</v>
      </c>
      <c r="AQ22" s="7">
        <v>0</v>
      </c>
      <c r="AR22" s="7" t="s">
        <v>76</v>
      </c>
      <c r="AS22" s="7" t="s">
        <v>111</v>
      </c>
      <c r="AT22" s="7">
        <v>1</v>
      </c>
      <c r="AU22" s="8">
        <v>30.8</v>
      </c>
      <c r="AV22" s="8" t="s">
        <v>81</v>
      </c>
      <c r="AW22" s="7">
        <v>5</v>
      </c>
      <c r="AX22" s="11">
        <f t="shared" si="0"/>
        <v>41430</v>
      </c>
      <c r="AY22" s="11">
        <v>41510</v>
      </c>
      <c r="AZ22" s="17">
        <f t="shared" si="2"/>
        <v>0</v>
      </c>
      <c r="BA22" s="9">
        <v>41405</v>
      </c>
      <c r="BB22" s="8"/>
      <c r="BD22" s="10"/>
      <c r="BE22" s="10"/>
      <c r="BF22" s="17"/>
      <c r="BG22" s="7" t="s">
        <v>71</v>
      </c>
      <c r="BH22" s="7">
        <v>0</v>
      </c>
      <c r="BI22" s="7">
        <v>0</v>
      </c>
      <c r="BK22" s="7">
        <v>3.5</v>
      </c>
      <c r="BL22" s="7">
        <v>1</v>
      </c>
      <c r="BM22" s="9">
        <v>41510</v>
      </c>
      <c r="BN22" s="7">
        <v>4</v>
      </c>
      <c r="BO22" s="7">
        <v>0.13333333333333333</v>
      </c>
    </row>
    <row r="23" spans="1:67" s="7" customFormat="1" x14ac:dyDescent="0.2">
      <c r="A23" s="7">
        <v>5</v>
      </c>
      <c r="B23" s="7">
        <v>0</v>
      </c>
      <c r="C23" s="7">
        <v>0</v>
      </c>
      <c r="D23" s="7">
        <v>0</v>
      </c>
      <c r="E23" s="7">
        <v>41921840</v>
      </c>
      <c r="F23" s="7">
        <v>118</v>
      </c>
      <c r="G23" s="7">
        <v>78</v>
      </c>
      <c r="H23" s="7" t="s">
        <v>59</v>
      </c>
      <c r="I23" s="7">
        <v>1</v>
      </c>
      <c r="J23" s="7">
        <v>1</v>
      </c>
      <c r="N23" s="7">
        <v>1</v>
      </c>
      <c r="O23" s="8">
        <v>24.730875000000001</v>
      </c>
      <c r="P23" s="7">
        <v>2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43.035714285714285</v>
      </c>
      <c r="W23" s="9" t="s">
        <v>51</v>
      </c>
      <c r="X23" s="9" t="s">
        <v>135</v>
      </c>
      <c r="Y23" s="7">
        <v>0</v>
      </c>
      <c r="Z23" s="7">
        <v>0</v>
      </c>
      <c r="AA23" s="7" t="s">
        <v>58</v>
      </c>
      <c r="AB23" s="7">
        <v>30</v>
      </c>
      <c r="AC23" s="7">
        <v>60</v>
      </c>
      <c r="AD23" s="7">
        <v>30</v>
      </c>
      <c r="AE23" s="7">
        <v>50</v>
      </c>
      <c r="AF23" s="7">
        <v>70</v>
      </c>
      <c r="AG23" s="7">
        <v>0</v>
      </c>
      <c r="AH23" s="7">
        <v>1.5</v>
      </c>
      <c r="AI23" s="9">
        <v>42768</v>
      </c>
      <c r="AJ23" s="9"/>
      <c r="AK23" s="9"/>
      <c r="AL23" s="9"/>
      <c r="AM23" s="15">
        <v>42909</v>
      </c>
      <c r="AN23" s="15">
        <v>42909</v>
      </c>
      <c r="AO23" s="9">
        <v>42768</v>
      </c>
      <c r="AP23" s="7" t="s">
        <v>54</v>
      </c>
      <c r="AQ23" s="7">
        <v>0</v>
      </c>
      <c r="AR23" s="7" t="s">
        <v>76</v>
      </c>
      <c r="AS23" s="7" t="s">
        <v>111</v>
      </c>
      <c r="AT23" s="7">
        <v>1</v>
      </c>
      <c r="AU23" s="8">
        <v>33</v>
      </c>
      <c r="AV23" s="8" t="s">
        <v>103</v>
      </c>
      <c r="AW23" s="7">
        <v>2</v>
      </c>
      <c r="AX23" s="11">
        <f t="shared" si="0"/>
        <v>42793</v>
      </c>
      <c r="AY23" s="11">
        <f t="shared" si="1"/>
        <v>42853</v>
      </c>
      <c r="AZ23" s="17">
        <f t="shared" si="2"/>
        <v>56</v>
      </c>
      <c r="BA23" s="9">
        <v>42768</v>
      </c>
      <c r="BB23" s="8"/>
      <c r="BD23" s="10"/>
      <c r="BE23" s="10"/>
      <c r="BF23" s="17"/>
      <c r="BG23" s="7" t="s">
        <v>71</v>
      </c>
      <c r="BH23" s="7">
        <v>0</v>
      </c>
      <c r="BI23" s="7">
        <v>0</v>
      </c>
      <c r="BK23" s="7">
        <v>4.7</v>
      </c>
      <c r="BL23" s="7">
        <v>1</v>
      </c>
      <c r="BM23" s="9">
        <v>42909</v>
      </c>
      <c r="BN23" s="7">
        <v>0</v>
      </c>
      <c r="BO23" s="7">
        <v>0</v>
      </c>
    </row>
    <row r="24" spans="1:67" s="7" customFormat="1" x14ac:dyDescent="0.2">
      <c r="A24" s="7">
        <v>2</v>
      </c>
      <c r="B24" s="7">
        <v>0</v>
      </c>
      <c r="C24" s="7">
        <v>0</v>
      </c>
      <c r="D24" s="7">
        <v>0</v>
      </c>
      <c r="E24" s="7">
        <v>42002296</v>
      </c>
      <c r="F24" s="7">
        <v>122</v>
      </c>
      <c r="G24" s="7">
        <v>59</v>
      </c>
      <c r="H24" s="7" t="s">
        <v>59</v>
      </c>
      <c r="I24" s="7">
        <v>1</v>
      </c>
      <c r="J24" s="7">
        <v>1</v>
      </c>
      <c r="N24" s="7">
        <v>0</v>
      </c>
      <c r="O24" s="8">
        <v>10.16991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9.4893617021276597</v>
      </c>
      <c r="W24" s="7" t="s">
        <v>51</v>
      </c>
      <c r="X24" s="7" t="s">
        <v>56</v>
      </c>
      <c r="Y24" s="7">
        <v>0</v>
      </c>
      <c r="Z24" s="7">
        <v>0</v>
      </c>
      <c r="AA24" s="7" t="s">
        <v>53</v>
      </c>
      <c r="AB24" s="7">
        <v>0</v>
      </c>
      <c r="AC24" s="7">
        <v>10</v>
      </c>
      <c r="AF24" s="7">
        <v>80</v>
      </c>
      <c r="AG24" s="7">
        <v>1</v>
      </c>
      <c r="AH24" s="7">
        <v>1.5</v>
      </c>
      <c r="AI24" s="9">
        <v>42979</v>
      </c>
      <c r="AJ24" s="9"/>
      <c r="AK24" s="9"/>
      <c r="AL24" s="9"/>
      <c r="AM24" s="15">
        <v>43113</v>
      </c>
      <c r="AN24" s="15">
        <v>43113</v>
      </c>
      <c r="AO24" s="9">
        <v>42979</v>
      </c>
      <c r="AP24" s="7" t="s">
        <v>54</v>
      </c>
      <c r="AQ24" s="7">
        <v>0</v>
      </c>
      <c r="AR24" s="7" t="s">
        <v>76</v>
      </c>
      <c r="AS24" s="7" t="s">
        <v>77</v>
      </c>
      <c r="AT24" s="7">
        <v>2</v>
      </c>
      <c r="AU24" s="8">
        <v>49</v>
      </c>
      <c r="AV24" s="8" t="s">
        <v>98</v>
      </c>
      <c r="AW24" s="7">
        <v>3</v>
      </c>
      <c r="AX24" s="11">
        <f t="shared" si="0"/>
        <v>43004</v>
      </c>
      <c r="AY24" s="11">
        <f t="shared" si="1"/>
        <v>43094</v>
      </c>
      <c r="AZ24" s="17">
        <f t="shared" si="2"/>
        <v>19</v>
      </c>
      <c r="BA24" s="9">
        <v>42979</v>
      </c>
      <c r="BB24" s="8"/>
      <c r="BD24" s="10"/>
      <c r="BE24" s="10"/>
      <c r="BF24" s="17"/>
      <c r="BG24" s="7" t="s">
        <v>71</v>
      </c>
      <c r="BH24" s="7">
        <v>0</v>
      </c>
      <c r="BI24" s="7">
        <v>0</v>
      </c>
      <c r="BK24" s="7">
        <v>4.4666666666666668</v>
      </c>
      <c r="BL24" s="7">
        <v>1</v>
      </c>
      <c r="BM24" s="9">
        <v>43113</v>
      </c>
      <c r="BN24" s="7">
        <v>0</v>
      </c>
      <c r="BO24" s="7">
        <v>0</v>
      </c>
    </row>
    <row r="25" spans="1:67" s="7" customFormat="1" x14ac:dyDescent="0.2">
      <c r="A25" s="7">
        <v>4</v>
      </c>
      <c r="B25" s="7">
        <v>0</v>
      </c>
      <c r="C25" s="7">
        <v>0</v>
      </c>
      <c r="D25" s="7">
        <v>0</v>
      </c>
      <c r="E25" s="7">
        <v>40162948</v>
      </c>
      <c r="F25" s="7">
        <v>135</v>
      </c>
      <c r="G25" s="7">
        <v>70</v>
      </c>
      <c r="H25" s="7" t="s">
        <v>50</v>
      </c>
      <c r="I25" s="7">
        <v>1</v>
      </c>
      <c r="J25" s="7">
        <v>1</v>
      </c>
      <c r="N25" s="7">
        <v>0</v>
      </c>
      <c r="O25" s="8">
        <v>24.3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17.191489361702128</v>
      </c>
      <c r="W25" s="7" t="s">
        <v>51</v>
      </c>
      <c r="X25" s="7" t="s">
        <v>56</v>
      </c>
      <c r="Y25" s="7">
        <v>0</v>
      </c>
      <c r="Z25" s="7">
        <v>0</v>
      </c>
      <c r="AA25" s="7" t="s">
        <v>53</v>
      </c>
      <c r="AB25" s="7">
        <v>0</v>
      </c>
      <c r="AC25" s="7">
        <v>20</v>
      </c>
      <c r="AF25" s="7">
        <v>70</v>
      </c>
      <c r="AG25" s="7">
        <v>0</v>
      </c>
      <c r="AH25" s="7">
        <v>1.5</v>
      </c>
      <c r="AI25" s="9">
        <v>43279</v>
      </c>
      <c r="AJ25" s="9"/>
      <c r="AK25" s="9"/>
      <c r="AL25" s="9"/>
      <c r="AM25" s="15">
        <v>43709</v>
      </c>
      <c r="AN25" s="15">
        <v>43709</v>
      </c>
      <c r="AO25" s="9">
        <v>43279</v>
      </c>
      <c r="AP25" s="7" t="s">
        <v>54</v>
      </c>
      <c r="AQ25" s="7">
        <v>0</v>
      </c>
      <c r="AR25" s="7" t="s">
        <v>76</v>
      </c>
      <c r="AS25" s="7" t="s">
        <v>77</v>
      </c>
      <c r="AT25" s="7">
        <v>2</v>
      </c>
      <c r="AU25" s="8">
        <v>41.8</v>
      </c>
      <c r="AV25" s="8" t="s">
        <v>92</v>
      </c>
      <c r="AW25" s="7">
        <v>4</v>
      </c>
      <c r="AX25" s="11">
        <f t="shared" si="0"/>
        <v>43304</v>
      </c>
      <c r="AY25" s="11">
        <f t="shared" si="1"/>
        <v>43424</v>
      </c>
      <c r="AZ25" s="17">
        <f t="shared" si="2"/>
        <v>285</v>
      </c>
      <c r="BA25" s="9">
        <v>43279</v>
      </c>
      <c r="BB25" s="8"/>
      <c r="BD25" s="10"/>
      <c r="BE25" s="10"/>
      <c r="BF25" s="17"/>
      <c r="BG25" s="7" t="s">
        <v>71</v>
      </c>
      <c r="BH25" s="7">
        <v>0</v>
      </c>
      <c r="BI25" s="7">
        <v>0</v>
      </c>
      <c r="BK25" s="7">
        <v>14.333333333333334</v>
      </c>
      <c r="BL25" s="7">
        <v>1</v>
      </c>
      <c r="BM25" s="9">
        <v>43709</v>
      </c>
      <c r="BN25" s="7">
        <v>0</v>
      </c>
      <c r="BO25" s="7">
        <v>0</v>
      </c>
    </row>
    <row r="26" spans="1:67" s="7" customFormat="1" x14ac:dyDescent="0.2">
      <c r="A26" s="7">
        <v>1</v>
      </c>
      <c r="B26" s="7">
        <v>0</v>
      </c>
      <c r="C26" s="7">
        <v>0</v>
      </c>
      <c r="D26" s="7">
        <v>0</v>
      </c>
      <c r="E26" s="7">
        <v>41708036</v>
      </c>
      <c r="F26" s="7">
        <v>105</v>
      </c>
      <c r="G26" s="7">
        <v>65</v>
      </c>
      <c r="H26" s="7" t="s">
        <v>59</v>
      </c>
      <c r="I26" s="7">
        <v>1</v>
      </c>
      <c r="J26" s="7">
        <v>1</v>
      </c>
      <c r="N26" s="7">
        <v>2</v>
      </c>
      <c r="O26" s="8">
        <v>26.119968750000002</v>
      </c>
      <c r="P26" s="7">
        <v>2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1.6039215686274511</v>
      </c>
      <c r="W26" s="7" t="s">
        <v>51</v>
      </c>
      <c r="X26" s="7" t="s">
        <v>56</v>
      </c>
      <c r="Y26" s="7">
        <v>0</v>
      </c>
      <c r="Z26" s="7">
        <v>0</v>
      </c>
      <c r="AA26" s="7" t="s">
        <v>58</v>
      </c>
      <c r="AC26" s="7">
        <v>30</v>
      </c>
      <c r="AF26" s="7">
        <v>90</v>
      </c>
      <c r="AG26" s="7">
        <v>1</v>
      </c>
      <c r="AH26" s="7">
        <v>1.5</v>
      </c>
      <c r="AI26" s="9">
        <v>42279</v>
      </c>
      <c r="AJ26" s="9"/>
      <c r="AK26" s="9"/>
      <c r="AL26" s="9"/>
      <c r="AM26" s="15">
        <v>42354</v>
      </c>
      <c r="AN26" s="15">
        <v>42354</v>
      </c>
      <c r="AO26" s="9">
        <v>42262</v>
      </c>
      <c r="AP26" s="7" t="s">
        <v>54</v>
      </c>
      <c r="AQ26" s="7">
        <v>0</v>
      </c>
      <c r="AR26" s="7" t="s">
        <v>76</v>
      </c>
      <c r="AS26" s="7" t="s">
        <v>111</v>
      </c>
      <c r="AT26" s="7">
        <v>1</v>
      </c>
      <c r="AU26" s="8">
        <v>30.8</v>
      </c>
      <c r="AV26" s="8" t="s">
        <v>78</v>
      </c>
      <c r="AW26" s="7">
        <v>3</v>
      </c>
      <c r="AX26" s="11">
        <f t="shared" si="0"/>
        <v>42304</v>
      </c>
      <c r="AY26" s="11">
        <v>42354</v>
      </c>
      <c r="AZ26" s="17">
        <f t="shared" si="2"/>
        <v>0</v>
      </c>
      <c r="BA26" s="9">
        <v>42279</v>
      </c>
      <c r="BB26" s="8"/>
      <c r="BD26" s="10"/>
      <c r="BE26" s="10"/>
      <c r="BF26" s="17"/>
      <c r="BG26" s="7" t="s">
        <v>71</v>
      </c>
      <c r="BH26" s="7">
        <v>0</v>
      </c>
      <c r="BI26" s="7">
        <v>0</v>
      </c>
      <c r="BK26" s="7">
        <v>2.5</v>
      </c>
      <c r="BL26" s="7">
        <v>1</v>
      </c>
      <c r="BM26" s="9">
        <v>42354</v>
      </c>
      <c r="BN26" s="7">
        <v>17</v>
      </c>
      <c r="BO26" s="7">
        <v>0.56666666666666665</v>
      </c>
    </row>
    <row r="27" spans="1:67" s="7" customFormat="1" x14ac:dyDescent="0.2">
      <c r="A27" s="7">
        <v>1</v>
      </c>
      <c r="B27" s="7">
        <v>0</v>
      </c>
      <c r="C27" s="7">
        <v>0</v>
      </c>
      <c r="D27" s="7">
        <v>0</v>
      </c>
      <c r="E27" s="7">
        <v>41917864</v>
      </c>
      <c r="F27" s="7">
        <v>117</v>
      </c>
      <c r="G27" s="7">
        <v>48</v>
      </c>
      <c r="H27" s="7" t="s">
        <v>50</v>
      </c>
      <c r="I27" s="7">
        <v>2</v>
      </c>
      <c r="J27" s="7">
        <v>2</v>
      </c>
      <c r="K27" s="7" t="s">
        <v>62</v>
      </c>
      <c r="L27" s="7" t="s">
        <v>63</v>
      </c>
      <c r="M27" s="7">
        <v>460</v>
      </c>
      <c r="N27" s="7">
        <v>1</v>
      </c>
      <c r="O27" s="8">
        <v>4.3229680000000013</v>
      </c>
      <c r="P27" s="7">
        <v>0</v>
      </c>
      <c r="Q27" s="7">
        <v>0</v>
      </c>
      <c r="R27" s="7">
        <v>0</v>
      </c>
      <c r="S27" s="7" t="s">
        <v>65</v>
      </c>
      <c r="T27" s="7">
        <v>2</v>
      </c>
      <c r="U27" s="7">
        <v>1</v>
      </c>
      <c r="V27" s="7">
        <v>5.1369047619047628</v>
      </c>
      <c r="W27" s="9" t="s">
        <v>51</v>
      </c>
      <c r="X27" s="9" t="s">
        <v>57</v>
      </c>
      <c r="Z27" s="7">
        <v>0</v>
      </c>
      <c r="AA27" s="7" t="s">
        <v>58</v>
      </c>
      <c r="AC27" s="7">
        <v>30</v>
      </c>
      <c r="AF27" s="7">
        <v>80</v>
      </c>
      <c r="AG27" s="7">
        <v>1</v>
      </c>
      <c r="AH27" s="7">
        <v>1.5</v>
      </c>
      <c r="AI27" s="9">
        <v>42767</v>
      </c>
      <c r="AJ27" s="9">
        <v>42783</v>
      </c>
      <c r="AK27" s="9"/>
      <c r="AL27" s="9"/>
      <c r="AM27" s="15">
        <v>42908</v>
      </c>
      <c r="AN27" s="15">
        <v>42908</v>
      </c>
      <c r="AO27" s="9">
        <v>42767</v>
      </c>
      <c r="AP27" s="7" t="s">
        <v>54</v>
      </c>
      <c r="AQ27" s="7">
        <v>0</v>
      </c>
      <c r="AR27" s="7" t="s">
        <v>76</v>
      </c>
      <c r="AS27" s="7" t="s">
        <v>111</v>
      </c>
      <c r="AT27" s="7">
        <v>1</v>
      </c>
      <c r="AU27" s="8">
        <v>30</v>
      </c>
      <c r="AV27" s="8" t="s">
        <v>107</v>
      </c>
      <c r="AW27" s="7">
        <v>2</v>
      </c>
      <c r="AX27" s="11">
        <f t="shared" si="0"/>
        <v>42792</v>
      </c>
      <c r="AY27" s="11">
        <f t="shared" si="1"/>
        <v>42852</v>
      </c>
      <c r="AZ27" s="17">
        <f t="shared" si="2"/>
        <v>56</v>
      </c>
      <c r="BA27" s="9">
        <v>42767</v>
      </c>
      <c r="BB27" s="8"/>
      <c r="BD27" s="10"/>
      <c r="BE27" s="10"/>
      <c r="BF27" s="17"/>
      <c r="BG27" s="7" t="s">
        <v>71</v>
      </c>
      <c r="BH27" s="7">
        <v>0</v>
      </c>
      <c r="BI27" s="7">
        <v>0</v>
      </c>
      <c r="BK27" s="7">
        <v>4.7</v>
      </c>
      <c r="BL27" s="7">
        <v>1</v>
      </c>
      <c r="BM27" s="9">
        <v>42908</v>
      </c>
      <c r="BN27" s="7">
        <v>0</v>
      </c>
      <c r="BO27" s="7">
        <v>0</v>
      </c>
    </row>
    <row r="28" spans="1:67" s="7" customFormat="1" x14ac:dyDescent="0.2">
      <c r="A28" s="7">
        <v>4</v>
      </c>
      <c r="B28" s="7">
        <v>0</v>
      </c>
      <c r="C28" s="7">
        <v>1</v>
      </c>
      <c r="D28" s="7">
        <v>0</v>
      </c>
      <c r="E28" s="7">
        <v>71428709</v>
      </c>
      <c r="F28" s="7">
        <v>112</v>
      </c>
      <c r="G28" s="7">
        <v>73</v>
      </c>
      <c r="H28" s="7" t="s">
        <v>50</v>
      </c>
      <c r="I28" s="7">
        <v>1</v>
      </c>
      <c r="J28" s="7">
        <v>1</v>
      </c>
      <c r="N28" s="7">
        <v>0</v>
      </c>
      <c r="O28" s="8">
        <v>43.575168000000005</v>
      </c>
      <c r="P28" s="7">
        <v>0</v>
      </c>
      <c r="Q28" s="7">
        <v>2</v>
      </c>
      <c r="R28" s="7">
        <v>1</v>
      </c>
      <c r="S28" s="7">
        <v>0</v>
      </c>
      <c r="T28" s="7">
        <v>0</v>
      </c>
      <c r="U28" s="7">
        <v>0</v>
      </c>
      <c r="V28" s="7">
        <v>4.8924731182795691</v>
      </c>
      <c r="W28" s="7" t="s">
        <v>51</v>
      </c>
      <c r="X28" s="7" t="s">
        <v>56</v>
      </c>
      <c r="Y28" s="7">
        <v>0</v>
      </c>
      <c r="Z28" s="7">
        <v>1</v>
      </c>
      <c r="AA28" s="7" t="s">
        <v>53</v>
      </c>
      <c r="AC28" s="7">
        <v>40</v>
      </c>
      <c r="AF28" s="7">
        <v>70</v>
      </c>
      <c r="AG28" s="7">
        <v>0</v>
      </c>
      <c r="AH28" s="7">
        <v>1.5</v>
      </c>
      <c r="AI28" s="9">
        <v>42543</v>
      </c>
      <c r="AJ28" s="9"/>
      <c r="AK28" s="9"/>
      <c r="AL28" s="9"/>
      <c r="AM28" s="15"/>
      <c r="AN28" s="15">
        <v>42775</v>
      </c>
      <c r="AO28" s="9">
        <v>42536</v>
      </c>
      <c r="AP28" s="7" t="s">
        <v>54</v>
      </c>
      <c r="AQ28" s="7">
        <v>0</v>
      </c>
      <c r="AR28" s="7" t="s">
        <v>76</v>
      </c>
      <c r="AS28" s="7" t="s">
        <v>77</v>
      </c>
      <c r="AT28" s="7">
        <v>2</v>
      </c>
      <c r="AU28" s="8">
        <v>33</v>
      </c>
      <c r="AV28" s="8" t="s">
        <v>86</v>
      </c>
      <c r="AW28" s="7">
        <v>4</v>
      </c>
      <c r="AX28" s="11">
        <f t="shared" si="0"/>
        <v>42568</v>
      </c>
      <c r="AY28" s="11">
        <f t="shared" si="1"/>
        <v>42688</v>
      </c>
      <c r="AZ28" s="17">
        <f t="shared" si="2"/>
        <v>87</v>
      </c>
      <c r="BA28" s="9">
        <v>42543</v>
      </c>
      <c r="BB28" s="8"/>
      <c r="BD28" s="10"/>
      <c r="BE28" s="10"/>
      <c r="BF28" s="17"/>
      <c r="BG28" s="7" t="s">
        <v>71</v>
      </c>
      <c r="BH28" s="7">
        <v>0</v>
      </c>
      <c r="BI28" s="7">
        <v>0</v>
      </c>
      <c r="BK28" s="7">
        <v>7.7333333333333334</v>
      </c>
      <c r="BL28" s="7">
        <v>0</v>
      </c>
      <c r="BM28" s="9"/>
      <c r="BN28" s="7">
        <v>7</v>
      </c>
      <c r="BO28" s="7">
        <v>0.23333333333333334</v>
      </c>
    </row>
    <row r="29" spans="1:67" s="7" customFormat="1" x14ac:dyDescent="0.2">
      <c r="A29" s="7">
        <v>1</v>
      </c>
      <c r="B29" s="7">
        <v>0</v>
      </c>
      <c r="C29" s="7">
        <v>0</v>
      </c>
      <c r="D29" s="7">
        <v>0</v>
      </c>
      <c r="E29" s="7">
        <v>1438056</v>
      </c>
      <c r="F29" s="7">
        <v>103</v>
      </c>
      <c r="G29" s="7">
        <v>74</v>
      </c>
      <c r="H29" s="7" t="s">
        <v>50</v>
      </c>
      <c r="I29" s="7">
        <v>1</v>
      </c>
      <c r="J29" s="7">
        <v>1</v>
      </c>
      <c r="N29" s="7">
        <v>0</v>
      </c>
      <c r="O29" s="8">
        <v>3.4940564999999997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4.5213675213675213</v>
      </c>
      <c r="W29" s="7" t="s">
        <v>51</v>
      </c>
      <c r="X29" s="7" t="s">
        <v>56</v>
      </c>
      <c r="Y29" s="7">
        <v>0</v>
      </c>
      <c r="Z29" s="7">
        <v>0</v>
      </c>
      <c r="AA29" s="7" t="s">
        <v>58</v>
      </c>
      <c r="AC29" s="7">
        <v>50</v>
      </c>
      <c r="AF29" s="7">
        <v>70</v>
      </c>
      <c r="AG29" s="7">
        <v>0</v>
      </c>
      <c r="AH29" s="7">
        <v>1.5</v>
      </c>
      <c r="AI29" s="9">
        <v>42222</v>
      </c>
      <c r="AJ29" s="9"/>
      <c r="AK29" s="9"/>
      <c r="AL29" s="9"/>
      <c r="AM29" s="15">
        <v>42786</v>
      </c>
      <c r="AN29" s="15">
        <v>42786</v>
      </c>
      <c r="AO29" s="9">
        <v>42200</v>
      </c>
      <c r="AP29" s="7" t="s">
        <v>54</v>
      </c>
      <c r="AQ29" s="7">
        <v>0</v>
      </c>
      <c r="AR29" s="7" t="s">
        <v>76</v>
      </c>
      <c r="AS29" s="7" t="s">
        <v>105</v>
      </c>
      <c r="AT29" s="7">
        <v>3</v>
      </c>
      <c r="AU29" s="8">
        <v>18</v>
      </c>
      <c r="AV29" s="8" t="s">
        <v>92</v>
      </c>
      <c r="AW29" s="7">
        <v>4</v>
      </c>
      <c r="AX29" s="11">
        <f t="shared" si="0"/>
        <v>42247</v>
      </c>
      <c r="AY29" s="11">
        <f t="shared" si="1"/>
        <v>42367</v>
      </c>
      <c r="AZ29" s="17">
        <f t="shared" si="2"/>
        <v>419</v>
      </c>
      <c r="BA29" s="9">
        <v>42222</v>
      </c>
      <c r="BB29" s="8"/>
      <c r="BD29" s="10"/>
      <c r="BE29" s="10"/>
      <c r="BF29" s="17"/>
      <c r="BG29" s="7" t="s">
        <v>71</v>
      </c>
      <c r="BH29" s="7">
        <v>0</v>
      </c>
      <c r="BI29" s="7">
        <v>0</v>
      </c>
      <c r="BK29" s="7">
        <v>18.8</v>
      </c>
      <c r="BL29" s="7">
        <v>1</v>
      </c>
      <c r="BM29" s="9">
        <v>42786</v>
      </c>
      <c r="BN29" s="7">
        <v>22</v>
      </c>
      <c r="BO29" s="7">
        <v>0.73333333333333328</v>
      </c>
    </row>
    <row r="30" spans="1:67" s="7" customFormat="1" x14ac:dyDescent="0.2">
      <c r="A30" s="7">
        <v>5</v>
      </c>
      <c r="B30" s="7">
        <v>0</v>
      </c>
      <c r="C30" s="7">
        <v>1</v>
      </c>
      <c r="D30" s="7">
        <v>0</v>
      </c>
      <c r="E30" s="7">
        <v>41061502</v>
      </c>
      <c r="F30" s="7">
        <v>73</v>
      </c>
      <c r="G30" s="7">
        <v>67</v>
      </c>
      <c r="H30" s="7" t="s">
        <v>59</v>
      </c>
      <c r="I30" s="7">
        <v>1</v>
      </c>
      <c r="J30" s="7">
        <v>1</v>
      </c>
      <c r="N30" s="7">
        <v>2</v>
      </c>
      <c r="O30" s="8">
        <v>10.498573215</v>
      </c>
      <c r="P30" s="7">
        <v>2</v>
      </c>
      <c r="Q30" s="7">
        <v>0</v>
      </c>
      <c r="R30" s="7">
        <v>0</v>
      </c>
      <c r="S30" s="7">
        <v>2</v>
      </c>
      <c r="T30" s="7">
        <v>2</v>
      </c>
      <c r="U30" s="7">
        <v>1</v>
      </c>
      <c r="V30" s="7">
        <v>4.4444444444444446</v>
      </c>
      <c r="W30" s="9" t="s">
        <v>51</v>
      </c>
      <c r="X30" s="9" t="s">
        <v>135</v>
      </c>
      <c r="AA30" s="7" t="s">
        <v>53</v>
      </c>
      <c r="AC30" s="7">
        <v>50</v>
      </c>
      <c r="AF30" s="7">
        <v>70</v>
      </c>
      <c r="AG30" s="7">
        <v>0</v>
      </c>
      <c r="AH30" s="7">
        <v>1.5</v>
      </c>
      <c r="AI30" s="9">
        <v>41157</v>
      </c>
      <c r="AJ30" s="9"/>
      <c r="AK30" s="9"/>
      <c r="AL30" s="9"/>
      <c r="AM30" s="15">
        <v>41376</v>
      </c>
      <c r="AN30" s="15">
        <v>41376</v>
      </c>
      <c r="AO30" s="9">
        <v>40704</v>
      </c>
      <c r="AP30" s="7" t="s">
        <v>67</v>
      </c>
      <c r="AQ30" s="7">
        <v>1</v>
      </c>
      <c r="AR30" s="7" t="s">
        <v>76</v>
      </c>
      <c r="AS30" s="7" t="s">
        <v>111</v>
      </c>
      <c r="AT30" s="7">
        <v>1</v>
      </c>
      <c r="AU30" s="8">
        <v>30</v>
      </c>
      <c r="AV30" s="8" t="s">
        <v>81</v>
      </c>
      <c r="AW30" s="7">
        <v>4</v>
      </c>
      <c r="AX30" s="11">
        <f t="shared" si="0"/>
        <v>41182</v>
      </c>
      <c r="AY30" s="11">
        <f t="shared" si="1"/>
        <v>41302</v>
      </c>
      <c r="AZ30" s="17">
        <f t="shared" si="2"/>
        <v>74</v>
      </c>
      <c r="BA30" s="9">
        <v>41157</v>
      </c>
      <c r="BB30" s="8"/>
      <c r="BD30" s="10"/>
      <c r="BE30" s="10"/>
      <c r="BF30" s="17"/>
      <c r="BG30" s="7" t="s">
        <v>71</v>
      </c>
      <c r="BH30" s="7">
        <v>0</v>
      </c>
      <c r="BI30" s="7">
        <v>0</v>
      </c>
      <c r="BK30" s="7">
        <v>7.3</v>
      </c>
      <c r="BL30" s="7">
        <v>1</v>
      </c>
      <c r="BM30" s="9">
        <v>41376</v>
      </c>
      <c r="BN30" s="7">
        <v>453</v>
      </c>
      <c r="BO30" s="7">
        <v>15.1</v>
      </c>
    </row>
    <row r="31" spans="1:67" s="7" customFormat="1" x14ac:dyDescent="0.2">
      <c r="A31" s="7">
        <v>5</v>
      </c>
      <c r="E31" s="7">
        <v>41162184</v>
      </c>
      <c r="F31" s="7">
        <v>67</v>
      </c>
      <c r="G31" s="7">
        <v>57</v>
      </c>
      <c r="H31" s="7" t="s">
        <v>50</v>
      </c>
      <c r="I31" s="7">
        <v>1</v>
      </c>
      <c r="J31" s="7">
        <v>1</v>
      </c>
      <c r="N31" s="7">
        <v>1</v>
      </c>
      <c r="O31" s="8">
        <v>3.8023179999999996</v>
      </c>
      <c r="P31" s="7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W31" s="9" t="s">
        <v>51</v>
      </c>
      <c r="X31" s="9" t="s">
        <v>135</v>
      </c>
      <c r="AA31" s="7" t="s">
        <v>53</v>
      </c>
      <c r="AC31" s="7">
        <v>50</v>
      </c>
      <c r="AF31" s="7">
        <v>90</v>
      </c>
      <c r="AG31" s="7">
        <v>1</v>
      </c>
      <c r="AH31" s="7">
        <v>1.5</v>
      </c>
      <c r="AI31" s="9">
        <v>40956</v>
      </c>
      <c r="AJ31" s="9"/>
      <c r="AK31" s="9"/>
      <c r="AL31" s="9"/>
      <c r="AM31" s="15">
        <v>41258</v>
      </c>
      <c r="AN31" s="15">
        <v>41258</v>
      </c>
      <c r="AO31" s="9">
        <v>40954</v>
      </c>
      <c r="AP31" s="7" t="s">
        <v>54</v>
      </c>
      <c r="AQ31" s="7">
        <v>0</v>
      </c>
      <c r="AR31" s="7" t="s">
        <v>76</v>
      </c>
      <c r="AS31" s="7" t="s">
        <v>77</v>
      </c>
      <c r="AT31" s="7">
        <v>2</v>
      </c>
      <c r="AU31" s="8">
        <v>41.8</v>
      </c>
      <c r="AV31" s="8" t="s">
        <v>93</v>
      </c>
      <c r="AW31" s="7">
        <v>2</v>
      </c>
      <c r="AX31" s="11">
        <f t="shared" si="0"/>
        <v>40981</v>
      </c>
      <c r="AY31" s="11">
        <f t="shared" si="1"/>
        <v>41041</v>
      </c>
      <c r="AZ31" s="17">
        <f t="shared" si="2"/>
        <v>217</v>
      </c>
      <c r="BA31" s="9">
        <v>40956</v>
      </c>
      <c r="BB31" s="8"/>
      <c r="BD31" s="10"/>
      <c r="BE31" s="10"/>
      <c r="BF31" s="17"/>
      <c r="BG31" s="7" t="s">
        <v>71</v>
      </c>
      <c r="BH31" s="7">
        <v>0</v>
      </c>
      <c r="BI31" s="7">
        <v>0</v>
      </c>
      <c r="BK31" s="7">
        <v>10.066666666666666</v>
      </c>
      <c r="BL31" s="7">
        <v>1</v>
      </c>
      <c r="BM31" s="9">
        <v>41258</v>
      </c>
      <c r="BN31" s="7">
        <v>2</v>
      </c>
      <c r="BO31" s="7">
        <v>6.6666666666666666E-2</v>
      </c>
    </row>
    <row r="32" spans="1:67" s="7" customFormat="1" x14ac:dyDescent="0.2">
      <c r="A32" s="7">
        <v>5</v>
      </c>
      <c r="B32" s="7">
        <v>0</v>
      </c>
      <c r="C32" s="7">
        <v>0</v>
      </c>
      <c r="D32" s="7">
        <v>0</v>
      </c>
      <c r="E32" s="7">
        <v>40515314</v>
      </c>
      <c r="F32" s="7">
        <v>90</v>
      </c>
      <c r="G32" s="7">
        <v>78</v>
      </c>
      <c r="H32" s="7" t="s">
        <v>59</v>
      </c>
      <c r="I32" s="7">
        <v>1</v>
      </c>
      <c r="J32" s="7">
        <v>1</v>
      </c>
      <c r="N32" s="7">
        <v>2</v>
      </c>
      <c r="O32" s="8">
        <v>9.1392000000000007</v>
      </c>
      <c r="P32" s="7">
        <v>2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W32" s="9" t="s">
        <v>51</v>
      </c>
      <c r="X32" s="9" t="s">
        <v>56</v>
      </c>
      <c r="Y32" s="7">
        <v>0</v>
      </c>
      <c r="AA32" s="7" t="s">
        <v>58</v>
      </c>
      <c r="AC32" s="7">
        <v>80</v>
      </c>
      <c r="AF32" s="7">
        <v>70</v>
      </c>
      <c r="AG32" s="7">
        <v>0</v>
      </c>
      <c r="AH32" s="7">
        <v>1.5</v>
      </c>
      <c r="AI32" s="9">
        <v>41617</v>
      </c>
      <c r="AJ32" s="9"/>
      <c r="AK32" s="9"/>
      <c r="AL32" s="9"/>
      <c r="AM32" s="15">
        <v>42021</v>
      </c>
      <c r="AN32" s="15">
        <v>42021</v>
      </c>
      <c r="AO32" s="9">
        <v>41593</v>
      </c>
      <c r="AP32" s="7" t="s">
        <v>54</v>
      </c>
      <c r="AQ32" s="7">
        <v>0</v>
      </c>
      <c r="AR32" s="7" t="s">
        <v>76</v>
      </c>
      <c r="AS32" s="7" t="s">
        <v>111</v>
      </c>
      <c r="AT32" s="7">
        <v>1</v>
      </c>
      <c r="AU32" s="8">
        <v>30</v>
      </c>
      <c r="AV32" s="8" t="s">
        <v>118</v>
      </c>
      <c r="AW32" s="7">
        <v>4</v>
      </c>
      <c r="AX32" s="11">
        <f t="shared" ref="AX32:AX63" si="3">BA32+25</f>
        <v>41642</v>
      </c>
      <c r="AY32" s="11">
        <f t="shared" ref="AY32:AY61" si="4">AX32+(AW32*30)</f>
        <v>41762</v>
      </c>
      <c r="AZ32" s="17">
        <f t="shared" si="2"/>
        <v>259</v>
      </c>
      <c r="BA32" s="9">
        <v>41617</v>
      </c>
      <c r="BB32" s="8"/>
      <c r="BD32" s="10"/>
      <c r="BE32" s="10"/>
      <c r="BF32" s="17"/>
      <c r="BG32" s="7" t="s">
        <v>71</v>
      </c>
      <c r="BH32" s="7">
        <v>0</v>
      </c>
      <c r="BI32" s="7">
        <v>0</v>
      </c>
      <c r="BK32" s="7">
        <v>13.466666666666667</v>
      </c>
      <c r="BL32" s="7">
        <v>1</v>
      </c>
      <c r="BM32" s="9">
        <v>42021</v>
      </c>
      <c r="BN32" s="7">
        <v>24</v>
      </c>
      <c r="BO32" s="7">
        <v>0.8</v>
      </c>
    </row>
    <row r="33" spans="1:67" s="7" customFormat="1" x14ac:dyDescent="0.2">
      <c r="A33" s="7">
        <v>1</v>
      </c>
      <c r="B33" s="7">
        <v>1</v>
      </c>
      <c r="C33" s="7">
        <v>0</v>
      </c>
      <c r="D33" s="7">
        <v>0</v>
      </c>
      <c r="E33" s="7">
        <v>71192542</v>
      </c>
      <c r="F33" s="7">
        <v>65</v>
      </c>
      <c r="G33" s="7">
        <v>61</v>
      </c>
      <c r="H33" s="7" t="s">
        <v>50</v>
      </c>
      <c r="I33" s="7">
        <v>1</v>
      </c>
      <c r="J33" s="7">
        <v>1</v>
      </c>
      <c r="N33" s="7">
        <v>2</v>
      </c>
      <c r="O33" s="8">
        <v>4.6628341200000012</v>
      </c>
      <c r="P33" s="7">
        <v>2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12.326086956521738</v>
      </c>
      <c r="W33" s="9" t="s">
        <v>51</v>
      </c>
      <c r="X33" s="9" t="s">
        <v>56</v>
      </c>
      <c r="Y33" s="7">
        <v>0</v>
      </c>
      <c r="AA33" s="7" t="s">
        <v>53</v>
      </c>
      <c r="AF33" s="7">
        <v>70</v>
      </c>
      <c r="AG33" s="7">
        <v>0</v>
      </c>
      <c r="AH33" s="7">
        <v>1.5</v>
      </c>
      <c r="AI33" s="9">
        <v>40889</v>
      </c>
      <c r="AJ33" s="9"/>
      <c r="AK33" s="9"/>
      <c r="AL33" s="9"/>
      <c r="AM33" s="15">
        <v>41675</v>
      </c>
      <c r="AN33" s="15">
        <v>41675</v>
      </c>
      <c r="AO33" s="9">
        <v>40862</v>
      </c>
      <c r="AP33" s="7" t="s">
        <v>54</v>
      </c>
      <c r="AQ33" s="7">
        <v>0</v>
      </c>
      <c r="AR33" s="7" t="s">
        <v>76</v>
      </c>
      <c r="AS33" s="7" t="s">
        <v>111</v>
      </c>
      <c r="AT33" s="7">
        <v>1</v>
      </c>
      <c r="AU33" s="8">
        <v>30.8</v>
      </c>
      <c r="AV33" s="8" t="s">
        <v>91</v>
      </c>
      <c r="AW33" s="7">
        <v>4</v>
      </c>
      <c r="AX33" s="11">
        <f t="shared" si="3"/>
        <v>40914</v>
      </c>
      <c r="AY33" s="11">
        <f t="shared" si="4"/>
        <v>41034</v>
      </c>
      <c r="AZ33" s="17">
        <f t="shared" si="2"/>
        <v>641</v>
      </c>
      <c r="BA33" s="9">
        <v>40889</v>
      </c>
      <c r="BB33" s="8"/>
      <c r="BD33" s="10"/>
      <c r="BE33" s="10"/>
      <c r="BF33" s="17"/>
      <c r="BG33" s="7" t="s">
        <v>71</v>
      </c>
      <c r="BH33" s="7">
        <v>0</v>
      </c>
      <c r="BI33" s="7">
        <v>0</v>
      </c>
      <c r="BK33" s="7">
        <v>26.2</v>
      </c>
      <c r="BL33" s="7">
        <v>1</v>
      </c>
      <c r="BM33" s="9">
        <v>41675</v>
      </c>
      <c r="BN33" s="7">
        <v>27</v>
      </c>
      <c r="BO33" s="7">
        <v>0.9</v>
      </c>
    </row>
    <row r="34" spans="1:67" s="7" customFormat="1" x14ac:dyDescent="0.2">
      <c r="A34" s="7">
        <v>1</v>
      </c>
      <c r="B34" s="7">
        <v>0</v>
      </c>
      <c r="C34" s="7">
        <v>0</v>
      </c>
      <c r="D34" s="7">
        <v>0</v>
      </c>
      <c r="E34" s="7">
        <v>42447142</v>
      </c>
      <c r="F34" s="7">
        <v>145</v>
      </c>
      <c r="G34" s="7">
        <v>71</v>
      </c>
      <c r="H34" s="7" t="s">
        <v>50</v>
      </c>
      <c r="I34" s="7">
        <v>1</v>
      </c>
      <c r="J34" s="7">
        <v>1</v>
      </c>
      <c r="N34" s="7">
        <v>0</v>
      </c>
      <c r="O34" s="8">
        <v>1.59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W34" s="7" t="s">
        <v>51</v>
      </c>
      <c r="X34" s="7" t="s">
        <v>57</v>
      </c>
      <c r="Y34" s="7">
        <v>0</v>
      </c>
      <c r="Z34" s="7">
        <v>0</v>
      </c>
      <c r="AA34" s="7" t="s">
        <v>53</v>
      </c>
      <c r="AB34" s="7">
        <v>50</v>
      </c>
      <c r="AC34" s="7">
        <v>25</v>
      </c>
      <c r="AD34" s="7">
        <v>90</v>
      </c>
      <c r="AE34" s="7">
        <v>20</v>
      </c>
      <c r="AF34" s="7">
        <v>80</v>
      </c>
      <c r="AG34" s="7">
        <v>0</v>
      </c>
      <c r="AH34" s="7">
        <v>2</v>
      </c>
      <c r="AI34" s="9">
        <v>44061</v>
      </c>
      <c r="AJ34" s="9"/>
      <c r="AK34" s="9"/>
      <c r="AL34" s="9"/>
      <c r="AM34" s="15">
        <v>44402</v>
      </c>
      <c r="AN34" s="15">
        <v>44402</v>
      </c>
      <c r="AO34" s="9">
        <v>44061</v>
      </c>
      <c r="AP34" s="7" t="s">
        <v>54</v>
      </c>
      <c r="AQ34" s="7">
        <v>0</v>
      </c>
      <c r="AR34" s="7" t="s">
        <v>76</v>
      </c>
      <c r="AS34" s="7" t="s">
        <v>77</v>
      </c>
      <c r="AT34" s="7">
        <v>2</v>
      </c>
      <c r="AU34" s="8">
        <v>41</v>
      </c>
      <c r="AV34" s="8" t="s">
        <v>88</v>
      </c>
      <c r="AW34" s="7">
        <v>2</v>
      </c>
      <c r="AX34" s="11">
        <f t="shared" si="3"/>
        <v>44086</v>
      </c>
      <c r="AY34" s="11">
        <f t="shared" si="4"/>
        <v>44146</v>
      </c>
      <c r="AZ34" s="17">
        <f t="shared" si="2"/>
        <v>256</v>
      </c>
      <c r="BA34" s="9">
        <v>44061</v>
      </c>
      <c r="BB34" s="8"/>
      <c r="BD34" s="10"/>
      <c r="BE34" s="10"/>
      <c r="BF34" s="17"/>
      <c r="BG34" s="7" t="s">
        <v>71</v>
      </c>
      <c r="BH34" s="7">
        <v>0</v>
      </c>
      <c r="BI34" s="7">
        <v>0</v>
      </c>
      <c r="BK34" s="7">
        <v>11.366666666666667</v>
      </c>
      <c r="BL34" s="7">
        <v>1</v>
      </c>
      <c r="BM34" s="9">
        <v>44402</v>
      </c>
      <c r="BN34" s="7">
        <v>0</v>
      </c>
      <c r="BO34" s="7">
        <v>0</v>
      </c>
    </row>
    <row r="35" spans="1:67" s="7" customFormat="1" x14ac:dyDescent="0.2">
      <c r="A35" s="7">
        <v>1</v>
      </c>
      <c r="B35" s="7">
        <v>1</v>
      </c>
      <c r="C35" s="7">
        <v>0</v>
      </c>
      <c r="D35" s="7">
        <v>0</v>
      </c>
      <c r="E35" s="7">
        <v>42026365</v>
      </c>
      <c r="F35" s="7">
        <v>124</v>
      </c>
      <c r="G35" s="7">
        <v>49</v>
      </c>
      <c r="H35" s="7" t="s">
        <v>50</v>
      </c>
      <c r="I35" s="7">
        <v>1</v>
      </c>
      <c r="J35" s="7">
        <v>1</v>
      </c>
      <c r="N35" s="7">
        <v>2</v>
      </c>
      <c r="O35" s="8">
        <v>26.569535999999999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8.7884615384615383</v>
      </c>
      <c r="W35" s="7" t="s">
        <v>51</v>
      </c>
      <c r="X35" s="7" t="s">
        <v>56</v>
      </c>
      <c r="Y35" s="7">
        <v>0</v>
      </c>
      <c r="Z35" s="7">
        <v>0</v>
      </c>
      <c r="AA35" s="7" t="s">
        <v>58</v>
      </c>
      <c r="AB35" s="7">
        <v>0</v>
      </c>
      <c r="AC35" s="7">
        <v>40</v>
      </c>
      <c r="AD35" s="7">
        <v>3</v>
      </c>
      <c r="AE35" s="7">
        <v>40</v>
      </c>
      <c r="AF35" s="7">
        <v>90</v>
      </c>
      <c r="AG35" s="7">
        <v>1</v>
      </c>
      <c r="AH35" s="7">
        <v>2</v>
      </c>
      <c r="AI35" s="9">
        <v>43035</v>
      </c>
      <c r="AJ35" s="9"/>
      <c r="AK35" s="9"/>
      <c r="AL35" s="9"/>
      <c r="AM35" s="15">
        <v>43206</v>
      </c>
      <c r="AN35" s="15">
        <v>43206</v>
      </c>
      <c r="AO35" s="9">
        <v>43032</v>
      </c>
      <c r="AP35" s="7" t="s">
        <v>54</v>
      </c>
      <c r="AQ35" s="7">
        <v>0</v>
      </c>
      <c r="AR35" s="7" t="s">
        <v>76</v>
      </c>
      <c r="AS35" s="7" t="s">
        <v>105</v>
      </c>
      <c r="AT35" s="7">
        <v>3</v>
      </c>
      <c r="AU35" s="8">
        <v>67.400000000000006</v>
      </c>
      <c r="AV35" s="8" t="s">
        <v>78</v>
      </c>
      <c r="AW35" s="7">
        <v>4</v>
      </c>
      <c r="AX35" s="11">
        <f t="shared" si="3"/>
        <v>43060</v>
      </c>
      <c r="AY35" s="11">
        <f t="shared" si="4"/>
        <v>43180</v>
      </c>
      <c r="AZ35" s="17">
        <f t="shared" si="2"/>
        <v>26</v>
      </c>
      <c r="BA35" s="9">
        <v>43035</v>
      </c>
      <c r="BB35" s="8"/>
      <c r="BD35" s="10"/>
      <c r="BE35" s="10"/>
      <c r="BF35" s="17"/>
      <c r="BG35" s="7" t="s">
        <v>71</v>
      </c>
      <c r="BH35" s="7">
        <v>0</v>
      </c>
      <c r="BI35" s="7">
        <v>0</v>
      </c>
      <c r="BK35" s="7">
        <v>5.7</v>
      </c>
      <c r="BL35" s="7">
        <v>1</v>
      </c>
      <c r="BM35" s="9">
        <v>43206</v>
      </c>
      <c r="BN35" s="7">
        <v>3</v>
      </c>
      <c r="BO35" s="7">
        <v>0.1</v>
      </c>
    </row>
    <row r="36" spans="1:67" s="7" customFormat="1" x14ac:dyDescent="0.2">
      <c r="A36" s="7">
        <v>3</v>
      </c>
      <c r="B36" s="7">
        <v>0</v>
      </c>
      <c r="C36" s="7">
        <v>1</v>
      </c>
      <c r="D36" s="7">
        <v>0</v>
      </c>
      <c r="E36" s="7">
        <v>41830021</v>
      </c>
      <c r="F36" s="7">
        <v>113</v>
      </c>
      <c r="G36" s="7">
        <v>49</v>
      </c>
      <c r="H36" s="7" t="s">
        <v>59</v>
      </c>
      <c r="I36" s="7">
        <v>1</v>
      </c>
      <c r="J36" s="7">
        <v>1</v>
      </c>
      <c r="N36" s="7">
        <v>2</v>
      </c>
      <c r="O36" s="8">
        <v>23.010862000000003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17.757352941176467</v>
      </c>
      <c r="W36" s="7" t="s">
        <v>51</v>
      </c>
      <c r="X36" s="7" t="s">
        <v>56</v>
      </c>
      <c r="Y36" s="7">
        <v>0</v>
      </c>
      <c r="Z36" s="7">
        <v>0</v>
      </c>
      <c r="AA36" s="7" t="s">
        <v>58</v>
      </c>
      <c r="AB36" s="7">
        <v>80</v>
      </c>
      <c r="AC36" s="7">
        <v>80</v>
      </c>
      <c r="AD36" s="7">
        <v>80</v>
      </c>
      <c r="AE36" s="7">
        <v>40</v>
      </c>
      <c r="AF36" s="7">
        <v>90</v>
      </c>
      <c r="AG36" s="7">
        <v>1</v>
      </c>
      <c r="AH36" s="7">
        <v>2</v>
      </c>
      <c r="AI36" s="9">
        <v>42558</v>
      </c>
      <c r="AJ36" s="9"/>
      <c r="AK36" s="9"/>
      <c r="AL36" s="9"/>
      <c r="AM36" s="15">
        <v>42626</v>
      </c>
      <c r="AN36" s="15">
        <v>42626</v>
      </c>
      <c r="AO36" s="9">
        <v>42536</v>
      </c>
      <c r="AP36" s="7" t="s">
        <v>54</v>
      </c>
      <c r="AQ36" s="7">
        <v>0</v>
      </c>
      <c r="AR36" s="7" t="s">
        <v>76</v>
      </c>
      <c r="AS36" s="7" t="s">
        <v>111</v>
      </c>
      <c r="AT36" s="7">
        <v>1</v>
      </c>
      <c r="AU36" s="8">
        <v>30.8</v>
      </c>
      <c r="AV36" s="8" t="s">
        <v>107</v>
      </c>
      <c r="AW36" s="7">
        <v>2</v>
      </c>
      <c r="AX36" s="11">
        <f t="shared" si="3"/>
        <v>42583</v>
      </c>
      <c r="AY36" s="11">
        <v>42626</v>
      </c>
      <c r="AZ36" s="17">
        <f t="shared" si="2"/>
        <v>0</v>
      </c>
      <c r="BA36" s="9">
        <v>42558</v>
      </c>
      <c r="BB36" s="8"/>
      <c r="BD36" s="10"/>
      <c r="BE36" s="10"/>
      <c r="BF36" s="17"/>
      <c r="BG36" s="7" t="s">
        <v>71</v>
      </c>
      <c r="BH36" s="7">
        <v>0</v>
      </c>
      <c r="BI36" s="7">
        <v>0</v>
      </c>
      <c r="BK36" s="7">
        <v>2.2666666666666666</v>
      </c>
      <c r="BL36" s="7">
        <v>1</v>
      </c>
      <c r="BM36" s="9">
        <v>42626</v>
      </c>
      <c r="BN36" s="7">
        <v>22</v>
      </c>
      <c r="BO36" s="7">
        <v>0.73333333333333328</v>
      </c>
    </row>
    <row r="37" spans="1:67" s="7" customFormat="1" x14ac:dyDescent="0.2">
      <c r="A37" s="7">
        <v>5</v>
      </c>
      <c r="B37" s="7">
        <v>0</v>
      </c>
      <c r="C37" s="7">
        <v>0</v>
      </c>
      <c r="D37" s="7">
        <v>1</v>
      </c>
      <c r="E37" s="7">
        <v>41892763</v>
      </c>
      <c r="F37" s="7">
        <v>129</v>
      </c>
      <c r="G37" s="7">
        <v>55</v>
      </c>
      <c r="H37" s="7" t="s">
        <v>50</v>
      </c>
      <c r="I37" s="7">
        <v>1</v>
      </c>
      <c r="J37" s="7">
        <v>1</v>
      </c>
      <c r="N37" s="7">
        <v>2</v>
      </c>
      <c r="O37" s="8">
        <v>14.865347249999999</v>
      </c>
      <c r="P37" s="7">
        <v>2</v>
      </c>
      <c r="Q37" s="7">
        <v>0</v>
      </c>
      <c r="R37" s="7">
        <v>0</v>
      </c>
      <c r="S37" s="7">
        <v>2</v>
      </c>
      <c r="T37" s="7">
        <v>2</v>
      </c>
      <c r="U37" s="7">
        <v>1</v>
      </c>
      <c r="V37" s="7">
        <v>5.8611111111111107</v>
      </c>
      <c r="W37" s="7" t="s">
        <v>51</v>
      </c>
      <c r="X37" s="7" t="s">
        <v>57</v>
      </c>
      <c r="AA37" s="7" t="s">
        <v>58</v>
      </c>
      <c r="AB37" s="7">
        <v>0</v>
      </c>
      <c r="AC37" s="7">
        <v>50</v>
      </c>
      <c r="AD37" s="7">
        <v>85</v>
      </c>
      <c r="AE37" s="7">
        <v>40</v>
      </c>
      <c r="AF37" s="7">
        <v>50</v>
      </c>
      <c r="AG37" s="7">
        <v>0</v>
      </c>
      <c r="AH37" s="7">
        <v>2</v>
      </c>
      <c r="AI37" s="9">
        <v>43186</v>
      </c>
      <c r="AJ37" s="9"/>
      <c r="AK37" s="9"/>
      <c r="AL37" s="9"/>
      <c r="AM37" s="15">
        <v>43376</v>
      </c>
      <c r="AN37" s="15">
        <v>43376</v>
      </c>
      <c r="AO37" s="9">
        <v>42703</v>
      </c>
      <c r="AP37" s="7" t="s">
        <v>67</v>
      </c>
      <c r="AQ37" s="7">
        <v>1</v>
      </c>
      <c r="AR37" s="7" t="s">
        <v>76</v>
      </c>
      <c r="AS37" s="7" t="s">
        <v>126</v>
      </c>
      <c r="AT37" s="7">
        <v>1</v>
      </c>
      <c r="AU37" s="8">
        <v>30.8</v>
      </c>
      <c r="AV37" s="8" t="s">
        <v>78</v>
      </c>
      <c r="AW37" s="7">
        <v>4</v>
      </c>
      <c r="AX37" s="11">
        <f t="shared" si="3"/>
        <v>43211</v>
      </c>
      <c r="AY37" s="11">
        <f t="shared" si="4"/>
        <v>43331</v>
      </c>
      <c r="AZ37" s="17">
        <f t="shared" si="2"/>
        <v>45</v>
      </c>
      <c r="BA37" s="9">
        <v>43186</v>
      </c>
      <c r="BB37" s="8"/>
      <c r="BD37" s="10"/>
      <c r="BE37" s="10"/>
      <c r="BF37" s="17"/>
      <c r="BG37" s="7" t="s">
        <v>71</v>
      </c>
      <c r="BH37" s="7">
        <v>0</v>
      </c>
      <c r="BI37" s="7">
        <v>0</v>
      </c>
      <c r="BK37" s="7">
        <v>6.333333333333333</v>
      </c>
      <c r="BL37" s="7">
        <v>1</v>
      </c>
      <c r="BM37" s="9">
        <v>43376</v>
      </c>
      <c r="BN37" s="7">
        <v>483</v>
      </c>
      <c r="BO37" s="7">
        <v>16.100000000000001</v>
      </c>
    </row>
    <row r="38" spans="1:67" s="7" customFormat="1" x14ac:dyDescent="0.2">
      <c r="A38" s="7">
        <v>4</v>
      </c>
      <c r="B38" s="7">
        <v>0</v>
      </c>
      <c r="C38" s="7">
        <v>1</v>
      </c>
      <c r="D38" s="7">
        <v>0</v>
      </c>
      <c r="E38" s="7">
        <v>41339133</v>
      </c>
      <c r="F38" s="7">
        <v>128</v>
      </c>
      <c r="G38" s="7">
        <v>62</v>
      </c>
      <c r="H38" s="7" t="s">
        <v>50</v>
      </c>
      <c r="I38" s="7">
        <v>1</v>
      </c>
      <c r="J38" s="7">
        <v>1</v>
      </c>
      <c r="N38" s="7">
        <v>0</v>
      </c>
      <c r="O38" s="8">
        <v>26.198640000000001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3.8031496062992125</v>
      </c>
      <c r="W38" s="7" t="s">
        <v>51</v>
      </c>
      <c r="X38" s="7" t="s">
        <v>56</v>
      </c>
      <c r="Y38" s="7">
        <v>0</v>
      </c>
      <c r="Z38" s="7">
        <v>0</v>
      </c>
      <c r="AA38" s="7" t="s">
        <v>53</v>
      </c>
      <c r="AB38" s="7">
        <v>2</v>
      </c>
      <c r="AC38" s="7">
        <v>80</v>
      </c>
      <c r="AD38" s="7">
        <v>2</v>
      </c>
      <c r="AE38" s="7">
        <v>85</v>
      </c>
      <c r="AF38" s="7">
        <v>90</v>
      </c>
      <c r="AG38" s="7">
        <v>1</v>
      </c>
      <c r="AH38" s="7">
        <v>2</v>
      </c>
      <c r="AI38" s="9">
        <v>43165</v>
      </c>
      <c r="AJ38" s="9"/>
      <c r="AK38" s="9"/>
      <c r="AL38" s="9"/>
      <c r="AM38" s="15">
        <v>43388</v>
      </c>
      <c r="AN38" s="15">
        <v>43388</v>
      </c>
      <c r="AO38" s="9">
        <v>43165</v>
      </c>
      <c r="AP38" s="7" t="s">
        <v>54</v>
      </c>
      <c r="AQ38" s="7">
        <v>0</v>
      </c>
      <c r="AR38" s="7" t="s">
        <v>76</v>
      </c>
      <c r="AS38" s="7" t="s">
        <v>102</v>
      </c>
      <c r="AT38" s="7">
        <v>2</v>
      </c>
      <c r="AU38" s="8">
        <v>41.8</v>
      </c>
      <c r="AV38" s="8" t="s">
        <v>103</v>
      </c>
      <c r="AW38" s="7">
        <v>4</v>
      </c>
      <c r="AX38" s="11">
        <f t="shared" si="3"/>
        <v>43190</v>
      </c>
      <c r="AY38" s="11">
        <f t="shared" si="4"/>
        <v>43310</v>
      </c>
      <c r="AZ38" s="17">
        <f t="shared" si="2"/>
        <v>78</v>
      </c>
      <c r="BA38" s="9">
        <v>43165</v>
      </c>
      <c r="BB38" s="8"/>
      <c r="BD38" s="10"/>
      <c r="BE38" s="10"/>
      <c r="BF38" s="17"/>
      <c r="BG38" s="7" t="s">
        <v>71</v>
      </c>
      <c r="BH38" s="7">
        <v>0</v>
      </c>
      <c r="BI38" s="7">
        <v>0</v>
      </c>
      <c r="BK38" s="7">
        <v>7.4333333333333336</v>
      </c>
      <c r="BL38" s="7">
        <v>1</v>
      </c>
      <c r="BM38" s="9">
        <v>43388</v>
      </c>
      <c r="BN38" s="7">
        <v>0</v>
      </c>
      <c r="BO38" s="7">
        <v>0</v>
      </c>
    </row>
    <row r="39" spans="1:67" s="7" customFormat="1" x14ac:dyDescent="0.2">
      <c r="A39" s="7">
        <v>5</v>
      </c>
      <c r="B39" s="7">
        <v>0</v>
      </c>
      <c r="C39" s="7">
        <v>0</v>
      </c>
      <c r="D39" s="7">
        <v>0</v>
      </c>
      <c r="E39" s="7">
        <v>48076255</v>
      </c>
      <c r="F39" s="7">
        <v>96</v>
      </c>
      <c r="G39" s="7">
        <v>41</v>
      </c>
      <c r="H39" s="7" t="s">
        <v>50</v>
      </c>
      <c r="I39" s="7">
        <v>1</v>
      </c>
      <c r="J39" s="7">
        <v>1</v>
      </c>
      <c r="N39" s="7">
        <v>2</v>
      </c>
      <c r="O39" s="8">
        <v>12.1186674</v>
      </c>
      <c r="P39" s="7">
        <v>2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13.441176470588236</v>
      </c>
      <c r="W39" s="7" t="s">
        <v>51</v>
      </c>
      <c r="X39" s="7" t="s">
        <v>60</v>
      </c>
      <c r="AA39" s="7" t="s">
        <v>53</v>
      </c>
      <c r="AC39" s="7">
        <v>10</v>
      </c>
      <c r="AF39" s="7">
        <v>70</v>
      </c>
      <c r="AG39" s="7">
        <v>0</v>
      </c>
      <c r="AH39" s="7">
        <v>2</v>
      </c>
      <c r="AI39" s="9">
        <v>41940</v>
      </c>
      <c r="AJ39" s="9"/>
      <c r="AK39" s="9"/>
      <c r="AL39" s="9"/>
      <c r="AM39" s="15">
        <v>42094</v>
      </c>
      <c r="AN39" s="15">
        <v>42094</v>
      </c>
      <c r="AO39" s="9">
        <v>41897</v>
      </c>
      <c r="AP39" s="7" t="s">
        <v>54</v>
      </c>
      <c r="AQ39" s="7">
        <v>0</v>
      </c>
      <c r="AR39" s="7" t="s">
        <v>76</v>
      </c>
      <c r="AS39" s="7" t="s">
        <v>111</v>
      </c>
      <c r="AT39" s="7">
        <v>1</v>
      </c>
      <c r="AU39" s="8">
        <v>30.8</v>
      </c>
      <c r="AV39" s="8" t="s">
        <v>91</v>
      </c>
      <c r="AW39" s="7">
        <v>4</v>
      </c>
      <c r="AX39" s="11">
        <f t="shared" si="3"/>
        <v>41965</v>
      </c>
      <c r="AY39" s="11">
        <f t="shared" si="4"/>
        <v>42085</v>
      </c>
      <c r="AZ39" s="17">
        <f t="shared" si="2"/>
        <v>9</v>
      </c>
      <c r="BA39" s="9">
        <v>41940</v>
      </c>
      <c r="BB39" s="8"/>
      <c r="BD39" s="10"/>
      <c r="BE39" s="10"/>
      <c r="BF39" s="17"/>
      <c r="BG39" s="7" t="s">
        <v>71</v>
      </c>
      <c r="BH39" s="7">
        <v>0</v>
      </c>
      <c r="BI39" s="7">
        <v>0</v>
      </c>
      <c r="BK39" s="7">
        <v>5.1333333333333337</v>
      </c>
      <c r="BL39" s="7">
        <v>1</v>
      </c>
      <c r="BM39" s="9">
        <v>42094</v>
      </c>
      <c r="BN39" s="7">
        <v>43</v>
      </c>
      <c r="BO39" s="7">
        <v>1.4333333333333333</v>
      </c>
    </row>
    <row r="40" spans="1:67" s="7" customFormat="1" x14ac:dyDescent="0.2">
      <c r="A40" s="7">
        <v>6</v>
      </c>
      <c r="B40" s="7">
        <v>0</v>
      </c>
      <c r="C40" s="7">
        <v>1</v>
      </c>
      <c r="D40" s="7">
        <v>0</v>
      </c>
      <c r="E40" s="7">
        <v>41476492</v>
      </c>
      <c r="F40" s="7">
        <v>141</v>
      </c>
      <c r="G40" s="7">
        <v>54</v>
      </c>
      <c r="H40" s="7" t="s">
        <v>50</v>
      </c>
      <c r="I40" s="7">
        <v>1</v>
      </c>
      <c r="J40" s="7">
        <v>1</v>
      </c>
      <c r="N40" s="7">
        <v>0</v>
      </c>
      <c r="O40" s="8">
        <v>4.7504360539999997</v>
      </c>
      <c r="P40" s="7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3.4244604316546763</v>
      </c>
      <c r="W40" s="7" t="s">
        <v>51</v>
      </c>
      <c r="X40" s="7" t="s">
        <v>56</v>
      </c>
      <c r="Y40" s="7">
        <v>0</v>
      </c>
      <c r="Z40" s="7">
        <v>0</v>
      </c>
      <c r="AA40" s="7" t="s">
        <v>58</v>
      </c>
      <c r="AB40" s="7">
        <v>0</v>
      </c>
      <c r="AC40" s="7">
        <v>20</v>
      </c>
      <c r="AF40" s="7">
        <v>60</v>
      </c>
      <c r="AG40" s="7">
        <v>0</v>
      </c>
      <c r="AH40" s="7">
        <v>2</v>
      </c>
      <c r="AI40" s="9">
        <v>43706</v>
      </c>
      <c r="AJ40" s="9"/>
      <c r="AK40" s="9"/>
      <c r="AL40" s="9"/>
      <c r="AM40" s="15">
        <v>44168</v>
      </c>
      <c r="AN40" s="15">
        <v>44165</v>
      </c>
      <c r="AO40" s="9">
        <v>43706</v>
      </c>
      <c r="AP40" s="7" t="s">
        <v>54</v>
      </c>
      <c r="AQ40" s="7">
        <v>0</v>
      </c>
      <c r="AR40" s="7" t="s">
        <v>76</v>
      </c>
      <c r="AS40" s="7" t="s">
        <v>77</v>
      </c>
      <c r="AT40" s="7">
        <v>2</v>
      </c>
      <c r="AU40" s="8">
        <v>41.8</v>
      </c>
      <c r="AV40" s="8" t="s">
        <v>84</v>
      </c>
      <c r="AW40" s="7">
        <v>2</v>
      </c>
      <c r="AX40" s="11">
        <f t="shared" si="3"/>
        <v>43731</v>
      </c>
      <c r="AY40" s="11">
        <f t="shared" si="4"/>
        <v>43791</v>
      </c>
      <c r="AZ40" s="17">
        <f t="shared" si="2"/>
        <v>374</v>
      </c>
      <c r="BA40" s="9">
        <v>43706</v>
      </c>
      <c r="BB40" s="8"/>
      <c r="BD40" s="10"/>
      <c r="BE40" s="10"/>
      <c r="BF40" s="17"/>
      <c r="BG40" s="7" t="s">
        <v>71</v>
      </c>
      <c r="BH40" s="7">
        <v>0</v>
      </c>
      <c r="BI40" s="7">
        <v>0</v>
      </c>
      <c r="BK40" s="7">
        <v>15.3</v>
      </c>
      <c r="BL40" s="7">
        <v>1</v>
      </c>
      <c r="BM40" s="9">
        <v>44168</v>
      </c>
      <c r="BN40" s="7">
        <v>0</v>
      </c>
      <c r="BO40" s="7">
        <v>0</v>
      </c>
    </row>
    <row r="41" spans="1:67" s="7" customFormat="1" x14ac:dyDescent="0.2">
      <c r="A41" s="7">
        <v>1</v>
      </c>
      <c r="B41" s="7">
        <v>0</v>
      </c>
      <c r="C41" s="7">
        <v>0</v>
      </c>
      <c r="D41" s="7">
        <v>0</v>
      </c>
      <c r="E41" s="7">
        <v>41189886</v>
      </c>
      <c r="F41" s="7">
        <v>71</v>
      </c>
      <c r="G41" s="7">
        <v>66</v>
      </c>
      <c r="H41" s="7" t="s">
        <v>59</v>
      </c>
      <c r="I41" s="7">
        <v>1</v>
      </c>
      <c r="J41" s="7">
        <v>1</v>
      </c>
      <c r="N41" s="7">
        <v>2</v>
      </c>
      <c r="O41" s="8">
        <v>1.5463260000000001</v>
      </c>
      <c r="P41" s="7">
        <v>2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W41" s="9" t="s">
        <v>51</v>
      </c>
      <c r="X41" s="9" t="s">
        <v>56</v>
      </c>
      <c r="AA41" s="7" t="s">
        <v>53</v>
      </c>
      <c r="AC41" s="7">
        <v>25</v>
      </c>
      <c r="AF41" s="7">
        <v>60</v>
      </c>
      <c r="AG41" s="7">
        <v>0</v>
      </c>
      <c r="AH41" s="7">
        <v>2</v>
      </c>
      <c r="AI41" s="9">
        <v>41032</v>
      </c>
      <c r="AJ41" s="9"/>
      <c r="AK41" s="9"/>
      <c r="AL41" s="9"/>
      <c r="AM41" s="15">
        <v>41073</v>
      </c>
      <c r="AN41" s="15">
        <v>41073</v>
      </c>
      <c r="AO41" s="9">
        <v>41014</v>
      </c>
      <c r="AP41" s="7" t="s">
        <v>54</v>
      </c>
      <c r="AQ41" s="7">
        <v>0</v>
      </c>
      <c r="AR41" s="7" t="s">
        <v>76</v>
      </c>
      <c r="AS41" s="7" t="s">
        <v>111</v>
      </c>
      <c r="AT41" s="7">
        <v>1</v>
      </c>
      <c r="AU41" s="8">
        <v>30</v>
      </c>
      <c r="AV41" s="8" t="s">
        <v>117</v>
      </c>
      <c r="AW41" s="7">
        <v>2</v>
      </c>
      <c r="AX41" s="11">
        <f t="shared" si="3"/>
        <v>41057</v>
      </c>
      <c r="AY41" s="11">
        <v>41073</v>
      </c>
      <c r="AZ41" s="17">
        <f t="shared" si="2"/>
        <v>0</v>
      </c>
      <c r="BA41" s="9">
        <v>41032</v>
      </c>
      <c r="BB41" s="8"/>
      <c r="BD41" s="10"/>
      <c r="BE41" s="10"/>
      <c r="BF41" s="17"/>
      <c r="BG41" s="7" t="s">
        <v>71</v>
      </c>
      <c r="BH41" s="7">
        <v>0</v>
      </c>
      <c r="BI41" s="7">
        <v>0</v>
      </c>
      <c r="BK41" s="7">
        <v>1.3666666666666667</v>
      </c>
      <c r="BL41" s="7">
        <v>1</v>
      </c>
      <c r="BM41" s="9">
        <v>41073</v>
      </c>
      <c r="BN41" s="7">
        <v>18</v>
      </c>
      <c r="BO41" s="7">
        <v>0.6</v>
      </c>
    </row>
    <row r="42" spans="1:67" s="7" customFormat="1" x14ac:dyDescent="0.2">
      <c r="A42" s="7">
        <v>2</v>
      </c>
      <c r="B42" s="7">
        <v>0</v>
      </c>
      <c r="C42" s="7">
        <v>0</v>
      </c>
      <c r="D42" s="7">
        <v>1</v>
      </c>
      <c r="E42" s="7">
        <v>41490005</v>
      </c>
      <c r="F42" s="7">
        <v>94</v>
      </c>
      <c r="G42" s="7">
        <v>64</v>
      </c>
      <c r="H42" s="7" t="s">
        <v>59</v>
      </c>
      <c r="I42" s="7">
        <v>1</v>
      </c>
      <c r="J42" s="7">
        <v>1</v>
      </c>
      <c r="N42" s="7">
        <v>2</v>
      </c>
      <c r="O42" s="8">
        <v>6.0371948999999994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1.3284883720930234</v>
      </c>
      <c r="W42" s="7" t="s">
        <v>51</v>
      </c>
      <c r="X42" s="7" t="s">
        <v>56</v>
      </c>
      <c r="Y42" s="7">
        <v>0</v>
      </c>
      <c r="Z42" s="7">
        <v>0</v>
      </c>
      <c r="AA42" s="7" t="s">
        <v>53</v>
      </c>
      <c r="AC42" s="7">
        <v>30</v>
      </c>
      <c r="AF42" s="7">
        <v>100</v>
      </c>
      <c r="AG42" s="7">
        <v>1</v>
      </c>
      <c r="AH42" s="7">
        <v>2</v>
      </c>
      <c r="AI42" s="9">
        <v>41765</v>
      </c>
      <c r="AJ42" s="9"/>
      <c r="AK42" s="9"/>
      <c r="AL42" s="9"/>
      <c r="AM42" s="15">
        <v>42424</v>
      </c>
      <c r="AN42" s="15">
        <v>42424</v>
      </c>
      <c r="AO42" s="9">
        <v>41761</v>
      </c>
      <c r="AP42" s="7" t="s">
        <v>54</v>
      </c>
      <c r="AQ42" s="7">
        <v>0</v>
      </c>
      <c r="AR42" s="7" t="s">
        <v>76</v>
      </c>
      <c r="AS42" s="7" t="s">
        <v>105</v>
      </c>
      <c r="AT42" s="7">
        <v>3</v>
      </c>
      <c r="AU42" s="8">
        <v>30</v>
      </c>
      <c r="AV42" s="8" t="s">
        <v>91</v>
      </c>
      <c r="AW42" s="7">
        <v>4</v>
      </c>
      <c r="AX42" s="11">
        <f t="shared" si="3"/>
        <v>41790</v>
      </c>
      <c r="AY42" s="11">
        <f t="shared" si="4"/>
        <v>41910</v>
      </c>
      <c r="AZ42" s="17">
        <f t="shared" si="2"/>
        <v>514</v>
      </c>
      <c r="BA42" s="9">
        <v>41765</v>
      </c>
      <c r="BB42" s="8"/>
      <c r="BD42" s="10"/>
      <c r="BE42" s="10"/>
      <c r="BF42" s="17"/>
      <c r="BG42" s="7" t="s">
        <v>71</v>
      </c>
      <c r="BH42" s="7">
        <v>0</v>
      </c>
      <c r="BI42" s="7">
        <v>0</v>
      </c>
      <c r="BK42" s="7">
        <v>21.966666666666665</v>
      </c>
      <c r="BL42" s="7">
        <v>1</v>
      </c>
      <c r="BM42" s="9">
        <v>42424</v>
      </c>
      <c r="BN42" s="7">
        <v>4</v>
      </c>
      <c r="BO42" s="7">
        <v>0.13333333333333333</v>
      </c>
    </row>
    <row r="43" spans="1:67" s="7" customFormat="1" x14ac:dyDescent="0.2">
      <c r="A43" s="7">
        <v>5</v>
      </c>
      <c r="B43" s="7">
        <v>0</v>
      </c>
      <c r="C43" s="7">
        <v>0</v>
      </c>
      <c r="D43" s="7">
        <v>0</v>
      </c>
      <c r="E43" s="7">
        <v>41520264</v>
      </c>
      <c r="F43" s="7">
        <v>49</v>
      </c>
      <c r="G43" s="7">
        <v>68</v>
      </c>
      <c r="H43" s="7" t="s">
        <v>59</v>
      </c>
      <c r="I43" s="7">
        <v>1</v>
      </c>
      <c r="J43" s="7">
        <v>1</v>
      </c>
      <c r="N43" s="7">
        <v>0</v>
      </c>
      <c r="O43" s="8"/>
      <c r="P43" s="7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W43" s="7" t="s">
        <v>51</v>
      </c>
      <c r="X43" s="7" t="s">
        <v>56</v>
      </c>
      <c r="Y43" s="7">
        <v>0</v>
      </c>
      <c r="AA43" s="7" t="s">
        <v>58</v>
      </c>
      <c r="AC43" s="7">
        <v>30</v>
      </c>
      <c r="AF43" s="7">
        <v>90</v>
      </c>
      <c r="AG43" s="7">
        <v>1</v>
      </c>
      <c r="AH43" s="7">
        <v>2</v>
      </c>
      <c r="AI43" s="9">
        <v>41831</v>
      </c>
      <c r="AJ43" s="9"/>
      <c r="AK43" s="9"/>
      <c r="AL43" s="9"/>
      <c r="AM43" s="15">
        <v>42197</v>
      </c>
      <c r="AN43" s="15">
        <v>42197</v>
      </c>
      <c r="AO43" s="9">
        <v>41805</v>
      </c>
      <c r="AP43" s="7" t="s">
        <v>54</v>
      </c>
      <c r="AQ43" s="7">
        <v>0</v>
      </c>
      <c r="AR43" s="7" t="s">
        <v>76</v>
      </c>
      <c r="AS43" s="7" t="s">
        <v>111</v>
      </c>
      <c r="AT43" s="7">
        <v>1</v>
      </c>
      <c r="AU43" s="8">
        <v>30.8</v>
      </c>
      <c r="AV43" s="8" t="s">
        <v>125</v>
      </c>
      <c r="AW43" s="7">
        <v>2</v>
      </c>
      <c r="AX43" s="11">
        <f t="shared" si="3"/>
        <v>41856</v>
      </c>
      <c r="AY43" s="11">
        <f t="shared" si="4"/>
        <v>41916</v>
      </c>
      <c r="AZ43" s="17">
        <f t="shared" si="2"/>
        <v>281</v>
      </c>
      <c r="BA43" s="9">
        <v>41831</v>
      </c>
      <c r="BB43" s="8"/>
      <c r="BD43" s="10"/>
      <c r="BE43" s="10"/>
      <c r="BF43" s="17"/>
      <c r="BG43" s="7" t="s">
        <v>71</v>
      </c>
      <c r="BH43" s="7">
        <v>0</v>
      </c>
      <c r="BI43" s="7">
        <v>0</v>
      </c>
      <c r="BK43" s="7">
        <v>12.2</v>
      </c>
      <c r="BL43" s="7">
        <v>1</v>
      </c>
      <c r="BM43" s="9">
        <v>42197</v>
      </c>
      <c r="BN43" s="7">
        <v>26</v>
      </c>
      <c r="BO43" s="7">
        <v>0.8666666666666667</v>
      </c>
    </row>
    <row r="44" spans="1:67" s="7" customFormat="1" x14ac:dyDescent="0.2">
      <c r="A44" s="7">
        <v>2</v>
      </c>
      <c r="B44" s="7">
        <v>0</v>
      </c>
      <c r="C44" s="7">
        <v>0</v>
      </c>
      <c r="D44" s="7">
        <v>0</v>
      </c>
      <c r="E44" s="7">
        <v>41112091</v>
      </c>
      <c r="F44" s="7">
        <v>64</v>
      </c>
      <c r="G44" s="7">
        <v>69</v>
      </c>
      <c r="H44" s="7" t="s">
        <v>59</v>
      </c>
      <c r="I44" s="7">
        <v>1</v>
      </c>
      <c r="J44" s="7">
        <v>1</v>
      </c>
      <c r="N44" s="7">
        <v>1</v>
      </c>
      <c r="O44" s="8">
        <v>54.682850079999994</v>
      </c>
      <c r="P44" s="7">
        <v>0</v>
      </c>
      <c r="Q44" s="7">
        <v>2</v>
      </c>
      <c r="R44" s="7">
        <v>1</v>
      </c>
      <c r="S44" s="7">
        <v>0</v>
      </c>
      <c r="T44" s="7">
        <v>0</v>
      </c>
      <c r="U44" s="7">
        <v>0</v>
      </c>
      <c r="V44" s="7">
        <v>11.446808510638299</v>
      </c>
      <c r="W44" s="9" t="s">
        <v>51</v>
      </c>
      <c r="X44" s="9" t="s">
        <v>135</v>
      </c>
      <c r="AA44" s="7" t="s">
        <v>58</v>
      </c>
      <c r="AC44" s="7">
        <v>35</v>
      </c>
      <c r="AF44" s="7">
        <v>70</v>
      </c>
      <c r="AG44" s="7">
        <v>0</v>
      </c>
      <c r="AH44" s="7">
        <v>2</v>
      </c>
      <c r="AI44" s="9">
        <v>40833</v>
      </c>
      <c r="AJ44" s="9"/>
      <c r="AK44" s="9"/>
      <c r="AL44" s="9"/>
      <c r="AM44" s="15">
        <v>41887</v>
      </c>
      <c r="AN44" s="15">
        <v>41887</v>
      </c>
      <c r="AO44" s="9">
        <v>40831</v>
      </c>
      <c r="AP44" s="7" t="s">
        <v>54</v>
      </c>
      <c r="AQ44" s="7">
        <v>0</v>
      </c>
      <c r="AR44" s="7" t="s">
        <v>76</v>
      </c>
      <c r="AS44" s="7" t="s">
        <v>111</v>
      </c>
      <c r="AT44" s="7">
        <v>1</v>
      </c>
      <c r="AU44" s="8">
        <v>30.8</v>
      </c>
      <c r="AV44" s="8" t="s">
        <v>123</v>
      </c>
      <c r="AW44" s="7">
        <v>4</v>
      </c>
      <c r="AX44" s="11">
        <f t="shared" si="3"/>
        <v>40858</v>
      </c>
      <c r="AY44" s="11">
        <f t="shared" si="4"/>
        <v>40978</v>
      </c>
      <c r="AZ44" s="17">
        <f t="shared" si="2"/>
        <v>909</v>
      </c>
      <c r="BA44" s="9">
        <v>40833</v>
      </c>
      <c r="BB44" s="8"/>
      <c r="BD44" s="10"/>
      <c r="BE44" s="10"/>
      <c r="BF44" s="17"/>
      <c r="BG44" s="7" t="s">
        <v>71</v>
      </c>
      <c r="BH44" s="7">
        <v>0</v>
      </c>
      <c r="BI44" s="7">
        <v>0</v>
      </c>
      <c r="BK44" s="7">
        <v>35.133333333333333</v>
      </c>
      <c r="BL44" s="7">
        <v>1</v>
      </c>
      <c r="BM44" s="9">
        <v>41887</v>
      </c>
      <c r="BN44" s="7">
        <v>2</v>
      </c>
      <c r="BO44" s="7">
        <v>6.6666666666666666E-2</v>
      </c>
    </row>
    <row r="45" spans="1:67" s="7" customFormat="1" x14ac:dyDescent="0.2">
      <c r="A45" s="7">
        <v>2</v>
      </c>
      <c r="B45" s="7">
        <v>0</v>
      </c>
      <c r="C45" s="7">
        <v>0</v>
      </c>
      <c r="D45" s="7">
        <v>0</v>
      </c>
      <c r="E45" s="7">
        <v>41467863</v>
      </c>
      <c r="F45" s="7">
        <v>91</v>
      </c>
      <c r="G45" s="7">
        <v>72</v>
      </c>
      <c r="H45" s="7" t="s">
        <v>50</v>
      </c>
      <c r="I45" s="7">
        <v>2</v>
      </c>
      <c r="J45" s="7">
        <v>2</v>
      </c>
      <c r="K45" s="7" t="s">
        <v>62</v>
      </c>
      <c r="L45" s="7" t="s">
        <v>63</v>
      </c>
      <c r="M45" s="7">
        <v>206</v>
      </c>
      <c r="N45" s="7">
        <v>1</v>
      </c>
      <c r="O45" s="8">
        <v>17.81496675</v>
      </c>
      <c r="P45" s="7">
        <v>0</v>
      </c>
      <c r="Q45" s="7">
        <v>2</v>
      </c>
      <c r="R45" s="7">
        <v>1</v>
      </c>
      <c r="S45" s="7">
        <v>0</v>
      </c>
      <c r="T45" s="7">
        <v>0</v>
      </c>
      <c r="U45" s="7">
        <v>0</v>
      </c>
      <c r="V45" s="7">
        <v>3.3846153846153846</v>
      </c>
      <c r="W45" s="9" t="s">
        <v>51</v>
      </c>
      <c r="X45" s="9" t="s">
        <v>56</v>
      </c>
      <c r="Y45" s="7">
        <v>0</v>
      </c>
      <c r="Z45" s="7">
        <v>0</v>
      </c>
      <c r="AA45" s="7" t="s">
        <v>58</v>
      </c>
      <c r="AC45" s="7">
        <v>50</v>
      </c>
      <c r="AF45" s="7">
        <v>80</v>
      </c>
      <c r="AG45" s="7">
        <v>0</v>
      </c>
      <c r="AH45" s="7">
        <v>2</v>
      </c>
      <c r="AI45" s="9">
        <v>41702</v>
      </c>
      <c r="AJ45" s="9">
        <v>41908</v>
      </c>
      <c r="AK45" s="9"/>
      <c r="AL45" s="9"/>
      <c r="AM45" s="15">
        <v>41975</v>
      </c>
      <c r="AN45" s="15">
        <v>41975</v>
      </c>
      <c r="AO45" s="9">
        <v>41702</v>
      </c>
      <c r="AP45" s="7" t="s">
        <v>54</v>
      </c>
      <c r="AQ45" s="7">
        <v>0</v>
      </c>
      <c r="AR45" s="7" t="s">
        <v>76</v>
      </c>
      <c r="AS45" s="7" t="s">
        <v>105</v>
      </c>
      <c r="AT45" s="7">
        <v>3</v>
      </c>
      <c r="AU45" s="8">
        <v>24</v>
      </c>
      <c r="AV45" s="8" t="s">
        <v>93</v>
      </c>
      <c r="AW45" s="7">
        <v>4</v>
      </c>
      <c r="AX45" s="11">
        <f t="shared" si="3"/>
        <v>41727</v>
      </c>
      <c r="AY45" s="11">
        <f t="shared" si="4"/>
        <v>41847</v>
      </c>
      <c r="AZ45" s="17">
        <f t="shared" si="2"/>
        <v>128</v>
      </c>
      <c r="BA45" s="9">
        <v>41702</v>
      </c>
      <c r="BB45" s="8"/>
      <c r="BD45" s="10"/>
      <c r="BE45" s="10"/>
      <c r="BF45" s="17"/>
      <c r="BG45" s="7" t="s">
        <v>71</v>
      </c>
      <c r="BH45" s="7">
        <v>0</v>
      </c>
      <c r="BI45" s="7">
        <v>0</v>
      </c>
      <c r="BK45" s="7">
        <v>9.1</v>
      </c>
      <c r="BL45" s="7">
        <v>1</v>
      </c>
      <c r="BM45" s="9">
        <v>41975</v>
      </c>
      <c r="BN45" s="7">
        <v>0</v>
      </c>
      <c r="BO45" s="7">
        <v>0</v>
      </c>
    </row>
    <row r="46" spans="1:67" s="7" customFormat="1" x14ac:dyDescent="0.2">
      <c r="A46" s="7">
        <v>6</v>
      </c>
      <c r="B46" s="7">
        <v>0</v>
      </c>
      <c r="C46" s="7">
        <v>0</v>
      </c>
      <c r="D46" s="7">
        <v>0</v>
      </c>
      <c r="E46" s="7">
        <v>41871617</v>
      </c>
      <c r="F46" s="7">
        <v>116</v>
      </c>
      <c r="G46" s="7">
        <v>59</v>
      </c>
      <c r="H46" s="7" t="s">
        <v>59</v>
      </c>
      <c r="I46" s="7">
        <v>1</v>
      </c>
      <c r="J46" s="7">
        <v>1</v>
      </c>
      <c r="N46" s="7">
        <v>0</v>
      </c>
      <c r="O46" s="8">
        <v>1.0872320000000002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6.3146067415730336</v>
      </c>
      <c r="W46" s="7" t="s">
        <v>51</v>
      </c>
      <c r="X46" s="7" t="s">
        <v>56</v>
      </c>
      <c r="Y46" s="7">
        <v>0</v>
      </c>
      <c r="Z46" s="7">
        <v>0</v>
      </c>
      <c r="AA46" s="7" t="s">
        <v>53</v>
      </c>
      <c r="AC46" s="7">
        <v>50</v>
      </c>
      <c r="AF46" s="7">
        <v>90</v>
      </c>
      <c r="AG46" s="7">
        <v>1</v>
      </c>
      <c r="AH46" s="7">
        <v>2</v>
      </c>
      <c r="AI46" s="9">
        <v>42653</v>
      </c>
      <c r="AJ46" s="9"/>
      <c r="AK46" s="9"/>
      <c r="AL46" s="9"/>
      <c r="AM46" s="15">
        <v>42748</v>
      </c>
      <c r="AN46" s="15">
        <v>42748</v>
      </c>
      <c r="AO46" s="9">
        <v>42628</v>
      </c>
      <c r="AP46" s="7" t="s">
        <v>54</v>
      </c>
      <c r="AQ46" s="7">
        <v>0</v>
      </c>
      <c r="AR46" s="7" t="s">
        <v>76</v>
      </c>
      <c r="AS46" s="7" t="s">
        <v>111</v>
      </c>
      <c r="AT46" s="7">
        <v>1</v>
      </c>
      <c r="AU46" s="8">
        <v>30.8</v>
      </c>
      <c r="AV46" s="8" t="s">
        <v>78</v>
      </c>
      <c r="AW46" s="7">
        <v>2</v>
      </c>
      <c r="AX46" s="11">
        <f t="shared" si="3"/>
        <v>42678</v>
      </c>
      <c r="AY46" s="11">
        <f t="shared" si="4"/>
        <v>42738</v>
      </c>
      <c r="AZ46" s="17">
        <f t="shared" si="2"/>
        <v>10</v>
      </c>
      <c r="BA46" s="9">
        <v>42653</v>
      </c>
      <c r="BB46" s="8"/>
      <c r="BD46" s="10"/>
      <c r="BE46" s="10"/>
      <c r="BF46" s="17"/>
      <c r="BG46" s="7" t="s">
        <v>71</v>
      </c>
      <c r="BH46" s="7">
        <v>0</v>
      </c>
      <c r="BI46" s="7">
        <v>0</v>
      </c>
      <c r="BK46" s="7">
        <v>3.1666666666666665</v>
      </c>
      <c r="BL46" s="7">
        <v>1</v>
      </c>
      <c r="BM46" s="9">
        <v>42748</v>
      </c>
      <c r="BN46" s="7">
        <v>25</v>
      </c>
      <c r="BO46" s="7">
        <v>0.83333333333333337</v>
      </c>
    </row>
    <row r="47" spans="1:67" s="7" customFormat="1" x14ac:dyDescent="0.2">
      <c r="A47" s="7">
        <v>1</v>
      </c>
      <c r="B47" s="7">
        <v>0</v>
      </c>
      <c r="C47" s="7">
        <v>0</v>
      </c>
      <c r="D47" s="7">
        <v>0</v>
      </c>
      <c r="E47" s="7">
        <v>41031230</v>
      </c>
      <c r="F47" s="7">
        <v>58</v>
      </c>
      <c r="G47" s="7">
        <v>60</v>
      </c>
      <c r="H47" s="7" t="s">
        <v>59</v>
      </c>
      <c r="I47" s="7">
        <v>1</v>
      </c>
      <c r="J47" s="7">
        <v>1</v>
      </c>
      <c r="N47" s="7">
        <v>1</v>
      </c>
      <c r="O47" s="8">
        <v>7.5395359710000003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28.82</v>
      </c>
      <c r="W47" s="9" t="s">
        <v>51</v>
      </c>
      <c r="X47" s="9" t="s">
        <v>56</v>
      </c>
      <c r="Y47" s="7">
        <v>0</v>
      </c>
      <c r="AA47" s="7" t="s">
        <v>53</v>
      </c>
      <c r="AC47" s="7">
        <v>50</v>
      </c>
      <c r="AF47" s="7">
        <v>70</v>
      </c>
      <c r="AG47" s="7">
        <v>0</v>
      </c>
      <c r="AH47" s="7">
        <v>2</v>
      </c>
      <c r="AI47" s="9">
        <v>40632</v>
      </c>
      <c r="AJ47" s="9"/>
      <c r="AK47" s="9"/>
      <c r="AL47" s="9"/>
      <c r="AM47" s="15">
        <v>44016</v>
      </c>
      <c r="AN47" s="15">
        <v>44016</v>
      </c>
      <c r="AO47" s="9">
        <v>40632</v>
      </c>
      <c r="AP47" s="7" t="s">
        <v>54</v>
      </c>
      <c r="AQ47" s="7">
        <v>0</v>
      </c>
      <c r="AR47" s="7" t="s">
        <v>76</v>
      </c>
      <c r="AS47" s="7" t="s">
        <v>111</v>
      </c>
      <c r="AT47" s="7">
        <v>1</v>
      </c>
      <c r="AU47" s="8">
        <v>30</v>
      </c>
      <c r="AV47" s="8" t="s">
        <v>93</v>
      </c>
      <c r="AW47" s="7">
        <v>4</v>
      </c>
      <c r="AX47" s="11">
        <f t="shared" si="3"/>
        <v>40657</v>
      </c>
      <c r="AY47" s="11">
        <f t="shared" si="4"/>
        <v>40777</v>
      </c>
      <c r="AZ47" s="17">
        <f t="shared" si="2"/>
        <v>3239</v>
      </c>
      <c r="BA47" s="9">
        <v>40632</v>
      </c>
      <c r="BB47" s="8"/>
      <c r="BD47" s="10"/>
      <c r="BE47" s="10"/>
      <c r="BF47" s="17"/>
      <c r="BG47" s="7" t="s">
        <v>71</v>
      </c>
      <c r="BH47" s="7">
        <v>0</v>
      </c>
      <c r="BI47" s="7">
        <v>0</v>
      </c>
      <c r="BK47" s="7">
        <v>112.8</v>
      </c>
      <c r="BL47" s="7">
        <v>1</v>
      </c>
      <c r="BM47" s="9">
        <v>44016</v>
      </c>
      <c r="BN47" s="7">
        <v>0</v>
      </c>
      <c r="BO47" s="7">
        <v>0</v>
      </c>
    </row>
    <row r="48" spans="1:67" s="7" customFormat="1" x14ac:dyDescent="0.2">
      <c r="A48" s="7">
        <v>5</v>
      </c>
      <c r="B48" s="7">
        <v>0</v>
      </c>
      <c r="C48" s="7">
        <v>0</v>
      </c>
      <c r="D48" s="7">
        <v>0</v>
      </c>
      <c r="E48" s="7">
        <v>41062961</v>
      </c>
      <c r="F48" s="7">
        <v>66</v>
      </c>
      <c r="G48" s="7">
        <v>55</v>
      </c>
      <c r="H48" s="7" t="s">
        <v>50</v>
      </c>
      <c r="I48" s="7">
        <v>1</v>
      </c>
      <c r="J48" s="7">
        <v>1</v>
      </c>
      <c r="N48" s="7">
        <v>1</v>
      </c>
      <c r="O48" s="8">
        <v>6.060965040000001</v>
      </c>
      <c r="P48" s="7">
        <v>2</v>
      </c>
      <c r="Q48" s="7">
        <v>1</v>
      </c>
      <c r="R48" s="7">
        <v>1</v>
      </c>
      <c r="S48" s="7">
        <v>0</v>
      </c>
      <c r="T48" s="7">
        <v>0</v>
      </c>
      <c r="U48" s="7">
        <v>0</v>
      </c>
      <c r="V48" s="7">
        <v>13.122448979591836</v>
      </c>
      <c r="W48" s="9" t="s">
        <v>51</v>
      </c>
      <c r="X48" s="9" t="s">
        <v>56</v>
      </c>
      <c r="AA48" s="7" t="s">
        <v>53</v>
      </c>
      <c r="AC48" s="7">
        <v>50</v>
      </c>
      <c r="AF48" s="7">
        <v>90</v>
      </c>
      <c r="AG48" s="7">
        <v>1</v>
      </c>
      <c r="AH48" s="7">
        <v>2</v>
      </c>
      <c r="AI48" s="9">
        <v>40931</v>
      </c>
      <c r="AJ48" s="9"/>
      <c r="AK48" s="9"/>
      <c r="AL48" s="9"/>
      <c r="AM48" s="15">
        <v>41192</v>
      </c>
      <c r="AN48" s="15">
        <v>41192</v>
      </c>
      <c r="AO48" s="9">
        <v>40716</v>
      </c>
      <c r="AP48" s="7" t="s">
        <v>67</v>
      </c>
      <c r="AQ48" s="7">
        <v>1</v>
      </c>
      <c r="AR48" s="7" t="s">
        <v>76</v>
      </c>
      <c r="AS48" s="7" t="s">
        <v>111</v>
      </c>
      <c r="AT48" s="7">
        <v>1</v>
      </c>
      <c r="AU48" s="8">
        <v>30</v>
      </c>
      <c r="AV48" s="8" t="s">
        <v>93</v>
      </c>
      <c r="AW48" s="7">
        <v>2</v>
      </c>
      <c r="AX48" s="11">
        <f t="shared" si="3"/>
        <v>40956</v>
      </c>
      <c r="AY48" s="11">
        <f t="shared" si="4"/>
        <v>41016</v>
      </c>
      <c r="AZ48" s="17">
        <f t="shared" si="2"/>
        <v>176</v>
      </c>
      <c r="BA48" s="9">
        <v>40931</v>
      </c>
      <c r="BB48" s="8"/>
      <c r="BD48" s="10"/>
      <c r="BE48" s="10"/>
      <c r="BF48" s="17"/>
      <c r="BG48" s="7" t="s">
        <v>71</v>
      </c>
      <c r="BH48" s="7">
        <v>0</v>
      </c>
      <c r="BI48" s="7">
        <v>0</v>
      </c>
      <c r="BK48" s="7">
        <v>8.6999999999999993</v>
      </c>
      <c r="BL48" s="7">
        <v>1</v>
      </c>
      <c r="BM48" s="9">
        <v>41192</v>
      </c>
      <c r="BN48" s="7">
        <v>215</v>
      </c>
      <c r="BO48" s="7">
        <v>7.166666666666667</v>
      </c>
    </row>
    <row r="49" spans="1:67" s="7" customFormat="1" x14ac:dyDescent="0.2">
      <c r="A49" s="7">
        <v>5</v>
      </c>
      <c r="B49" s="7">
        <v>0</v>
      </c>
      <c r="C49" s="7">
        <v>0</v>
      </c>
      <c r="D49" s="7">
        <v>0</v>
      </c>
      <c r="E49" s="7">
        <v>41080181</v>
      </c>
      <c r="F49" s="7">
        <v>62</v>
      </c>
      <c r="G49" s="7">
        <v>53</v>
      </c>
      <c r="H49" s="7" t="s">
        <v>59</v>
      </c>
      <c r="I49" s="7">
        <v>1</v>
      </c>
      <c r="J49" s="7">
        <v>1</v>
      </c>
      <c r="N49" s="7">
        <v>2</v>
      </c>
      <c r="O49" s="8">
        <v>15.723383130000002</v>
      </c>
      <c r="P49" s="7">
        <v>2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16.5</v>
      </c>
      <c r="W49" s="9" t="s">
        <v>51</v>
      </c>
      <c r="X49" s="9" t="s">
        <v>56</v>
      </c>
      <c r="AA49" s="7" t="s">
        <v>53</v>
      </c>
      <c r="AC49" s="7">
        <v>50</v>
      </c>
      <c r="AF49" s="7">
        <v>70</v>
      </c>
      <c r="AG49" s="7">
        <v>0</v>
      </c>
      <c r="AH49" s="7">
        <v>2</v>
      </c>
      <c r="AI49" s="9">
        <v>40780</v>
      </c>
      <c r="AJ49" s="9"/>
      <c r="AK49" s="9"/>
      <c r="AL49" s="9"/>
      <c r="AM49" s="15">
        <v>42630</v>
      </c>
      <c r="AN49" s="15">
        <v>42630</v>
      </c>
      <c r="AO49" s="9">
        <v>40770</v>
      </c>
      <c r="AP49" s="7" t="s">
        <v>54</v>
      </c>
      <c r="AQ49" s="7">
        <v>0</v>
      </c>
      <c r="AR49" s="7" t="s">
        <v>76</v>
      </c>
      <c r="AS49" s="7" t="s">
        <v>111</v>
      </c>
      <c r="AT49" s="7">
        <v>1</v>
      </c>
      <c r="AU49" s="8">
        <v>30.8</v>
      </c>
      <c r="AV49" s="8" t="s">
        <v>108</v>
      </c>
      <c r="AW49" s="7">
        <v>7</v>
      </c>
      <c r="AX49" s="11">
        <f t="shared" si="3"/>
        <v>40805</v>
      </c>
      <c r="AY49" s="11">
        <f t="shared" si="4"/>
        <v>41015</v>
      </c>
      <c r="AZ49" s="17">
        <f t="shared" si="2"/>
        <v>1615</v>
      </c>
      <c r="BA49" s="9">
        <v>40780</v>
      </c>
      <c r="BB49" s="8"/>
      <c r="BD49" s="10"/>
      <c r="BE49" s="10"/>
      <c r="BF49" s="17"/>
      <c r="BG49" s="7" t="s">
        <v>71</v>
      </c>
      <c r="BH49" s="7">
        <v>0</v>
      </c>
      <c r="BI49" s="7">
        <v>0</v>
      </c>
      <c r="BK49" s="7">
        <v>61.666666666666664</v>
      </c>
      <c r="BL49" s="7">
        <v>1</v>
      </c>
      <c r="BM49" s="9">
        <v>42630</v>
      </c>
      <c r="BN49" s="7">
        <v>10</v>
      </c>
      <c r="BO49" s="7">
        <v>0.33333333333333331</v>
      </c>
    </row>
    <row r="50" spans="1:67" s="7" customFormat="1" x14ac:dyDescent="0.2">
      <c r="A50" s="7">
        <v>2</v>
      </c>
      <c r="B50" s="7">
        <v>1</v>
      </c>
      <c r="C50" s="7">
        <v>0</v>
      </c>
      <c r="D50" s="7">
        <v>0</v>
      </c>
      <c r="E50" s="7">
        <v>1343501</v>
      </c>
      <c r="F50" s="7">
        <v>89</v>
      </c>
      <c r="G50" s="7">
        <v>64</v>
      </c>
      <c r="H50" s="7" t="s">
        <v>59</v>
      </c>
      <c r="I50" s="7">
        <v>2</v>
      </c>
      <c r="J50" s="7">
        <v>2</v>
      </c>
      <c r="K50" s="7" t="s">
        <v>63</v>
      </c>
      <c r="L50" s="7" t="s">
        <v>62</v>
      </c>
      <c r="M50" s="7">
        <v>712</v>
      </c>
      <c r="N50" s="7">
        <v>0</v>
      </c>
      <c r="O50" s="8">
        <v>3.2501674999999999</v>
      </c>
      <c r="P50" s="7">
        <v>1</v>
      </c>
      <c r="Q50" s="7">
        <v>1</v>
      </c>
      <c r="R50" s="7">
        <v>1</v>
      </c>
      <c r="S50" s="7">
        <v>2</v>
      </c>
      <c r="T50" s="7">
        <v>2</v>
      </c>
      <c r="U50" s="7">
        <v>1</v>
      </c>
      <c r="V50" s="7">
        <v>2.5844155844155843</v>
      </c>
      <c r="W50" s="7" t="s">
        <v>51</v>
      </c>
      <c r="X50" s="7" t="s">
        <v>56</v>
      </c>
      <c r="Y50" s="7">
        <v>0</v>
      </c>
      <c r="Z50" s="7">
        <v>0</v>
      </c>
      <c r="AA50" s="7" t="s">
        <v>53</v>
      </c>
      <c r="AC50" s="7">
        <v>60</v>
      </c>
      <c r="AF50" s="7">
        <v>60</v>
      </c>
      <c r="AG50" s="7">
        <v>0</v>
      </c>
      <c r="AH50" s="7">
        <v>2</v>
      </c>
      <c r="AI50" s="9">
        <v>41586</v>
      </c>
      <c r="AJ50" s="9">
        <v>42298</v>
      </c>
      <c r="AK50" s="9"/>
      <c r="AL50" s="9"/>
      <c r="AM50" s="15">
        <v>42399</v>
      </c>
      <c r="AN50" s="15">
        <v>42399</v>
      </c>
      <c r="AO50" s="9">
        <v>41044</v>
      </c>
      <c r="AP50" s="7" t="s">
        <v>64</v>
      </c>
      <c r="AQ50" s="7">
        <v>1</v>
      </c>
      <c r="AR50" s="7" t="s">
        <v>76</v>
      </c>
      <c r="AS50" s="7" t="s">
        <v>111</v>
      </c>
      <c r="AT50" s="7">
        <v>1</v>
      </c>
      <c r="AU50" s="8">
        <v>30</v>
      </c>
      <c r="AV50" s="8" t="s">
        <v>90</v>
      </c>
      <c r="AW50" s="7">
        <v>4</v>
      </c>
      <c r="AX50" s="11">
        <f t="shared" si="3"/>
        <v>41611</v>
      </c>
      <c r="AY50" s="11">
        <f t="shared" si="4"/>
        <v>41731</v>
      </c>
      <c r="AZ50" s="17">
        <f t="shared" si="2"/>
        <v>668</v>
      </c>
      <c r="BA50" s="9">
        <v>41586</v>
      </c>
      <c r="BB50" s="8"/>
      <c r="BD50" s="10"/>
      <c r="BE50" s="10"/>
      <c r="BF50" s="17"/>
      <c r="BG50" s="7" t="s">
        <v>71</v>
      </c>
      <c r="BH50" s="7">
        <v>0</v>
      </c>
      <c r="BI50" s="7">
        <v>0</v>
      </c>
      <c r="BK50" s="7">
        <v>27.1</v>
      </c>
      <c r="BL50" s="7">
        <v>1</v>
      </c>
      <c r="BM50" s="9">
        <v>42399</v>
      </c>
      <c r="BN50" s="7">
        <v>542</v>
      </c>
      <c r="BO50" s="7">
        <v>18.066666666666666</v>
      </c>
    </row>
    <row r="51" spans="1:67" s="7" customFormat="1" x14ac:dyDescent="0.2">
      <c r="A51" s="7">
        <v>1</v>
      </c>
      <c r="B51" s="7">
        <v>0</v>
      </c>
      <c r="C51" s="7">
        <v>0</v>
      </c>
      <c r="D51" s="7">
        <v>0</v>
      </c>
      <c r="E51" s="7">
        <v>41258002</v>
      </c>
      <c r="F51" s="7">
        <v>138</v>
      </c>
      <c r="G51" s="7">
        <v>63</v>
      </c>
      <c r="H51" s="7" t="s">
        <v>50</v>
      </c>
      <c r="I51" s="7">
        <v>1</v>
      </c>
      <c r="J51" s="7">
        <v>1</v>
      </c>
      <c r="N51" s="7">
        <v>0</v>
      </c>
      <c r="O51" s="8">
        <v>5.4572930280000005</v>
      </c>
      <c r="P51" s="7">
        <v>0</v>
      </c>
      <c r="Q51" s="7">
        <v>1</v>
      </c>
      <c r="R51" s="7">
        <v>1</v>
      </c>
      <c r="S51" s="7">
        <v>2</v>
      </c>
      <c r="T51" s="7">
        <v>2</v>
      </c>
      <c r="U51" s="7">
        <v>1</v>
      </c>
      <c r="V51" s="7">
        <v>12.985714285714286</v>
      </c>
      <c r="W51" s="7" t="s">
        <v>51</v>
      </c>
      <c r="X51" s="7" t="s">
        <v>56</v>
      </c>
      <c r="Y51" s="7">
        <v>0</v>
      </c>
      <c r="Z51" s="7">
        <v>0</v>
      </c>
      <c r="AA51" s="7" t="s">
        <v>53</v>
      </c>
      <c r="AB51" s="7">
        <v>0</v>
      </c>
      <c r="AC51" s="7">
        <v>80</v>
      </c>
      <c r="AF51" s="7">
        <v>80</v>
      </c>
      <c r="AG51" s="7">
        <v>0</v>
      </c>
      <c r="AH51" s="7">
        <v>2</v>
      </c>
      <c r="AI51" s="9">
        <v>43398</v>
      </c>
      <c r="AJ51" s="9"/>
      <c r="AK51" s="9"/>
      <c r="AL51" s="9"/>
      <c r="AM51" s="15"/>
      <c r="AN51" s="15">
        <v>44449</v>
      </c>
      <c r="AO51" s="9">
        <v>43398</v>
      </c>
      <c r="AP51" s="7" t="s">
        <v>54</v>
      </c>
      <c r="AQ51" s="7">
        <v>0</v>
      </c>
      <c r="AR51" s="7" t="s">
        <v>76</v>
      </c>
      <c r="AS51" s="7" t="s">
        <v>110</v>
      </c>
      <c r="AT51" s="7">
        <v>3</v>
      </c>
      <c r="AU51" s="8">
        <v>22.5</v>
      </c>
      <c r="AV51" s="8" t="s">
        <v>103</v>
      </c>
      <c r="AW51" s="7">
        <v>4</v>
      </c>
      <c r="AX51" s="11">
        <f t="shared" si="3"/>
        <v>43423</v>
      </c>
      <c r="AY51" s="11">
        <f t="shared" si="4"/>
        <v>43543</v>
      </c>
      <c r="AZ51" s="17">
        <f t="shared" si="2"/>
        <v>906</v>
      </c>
      <c r="BA51" s="9">
        <v>43398</v>
      </c>
      <c r="BB51" s="8"/>
      <c r="BD51" s="10"/>
      <c r="BE51" s="10"/>
      <c r="BF51" s="17"/>
      <c r="BG51" s="7" t="s">
        <v>71</v>
      </c>
      <c r="BH51" s="7">
        <v>0</v>
      </c>
      <c r="BI51" s="7">
        <v>0</v>
      </c>
      <c r="BK51" s="7">
        <v>35.033333333333331</v>
      </c>
      <c r="BL51" s="7">
        <v>0</v>
      </c>
      <c r="BM51" s="9"/>
      <c r="BN51" s="7">
        <v>0</v>
      </c>
      <c r="BO51" s="7">
        <v>0</v>
      </c>
    </row>
    <row r="52" spans="1:67" s="7" customFormat="1" x14ac:dyDescent="0.2">
      <c r="A52" s="7">
        <v>5</v>
      </c>
      <c r="B52" s="7">
        <v>0</v>
      </c>
      <c r="C52" s="7">
        <v>0</v>
      </c>
      <c r="D52" s="7">
        <v>0</v>
      </c>
      <c r="E52" s="7">
        <v>41729544</v>
      </c>
      <c r="F52" s="7">
        <v>106</v>
      </c>
      <c r="G52" s="7">
        <v>68</v>
      </c>
      <c r="H52" s="7" t="s">
        <v>50</v>
      </c>
      <c r="I52" s="7">
        <v>1</v>
      </c>
      <c r="J52" s="7">
        <v>1</v>
      </c>
      <c r="N52" s="7">
        <v>0</v>
      </c>
      <c r="O52" s="8">
        <v>20.29382</v>
      </c>
      <c r="P52" s="7">
        <v>1</v>
      </c>
      <c r="Q52" s="7">
        <v>2</v>
      </c>
      <c r="R52" s="7">
        <v>1</v>
      </c>
      <c r="S52" s="7">
        <v>0</v>
      </c>
      <c r="T52" s="7">
        <v>0</v>
      </c>
      <c r="U52" s="7">
        <v>0</v>
      </c>
      <c r="V52" s="7">
        <v>3.442622950819672</v>
      </c>
      <c r="W52" s="7" t="s">
        <v>51</v>
      </c>
      <c r="X52" s="7" t="s">
        <v>56</v>
      </c>
      <c r="Y52" s="7">
        <v>0</v>
      </c>
      <c r="Z52" s="7">
        <v>0</v>
      </c>
      <c r="AA52" s="7" t="s">
        <v>58</v>
      </c>
      <c r="AC52" s="7">
        <v>80</v>
      </c>
      <c r="AF52" s="7">
        <v>70</v>
      </c>
      <c r="AG52" s="7">
        <v>0</v>
      </c>
      <c r="AH52" s="7">
        <v>2</v>
      </c>
      <c r="AI52" s="9">
        <v>42320</v>
      </c>
      <c r="AJ52" s="9"/>
      <c r="AK52" s="9"/>
      <c r="AL52" s="9"/>
      <c r="AM52" s="15">
        <v>42473</v>
      </c>
      <c r="AN52" s="15">
        <v>42473</v>
      </c>
      <c r="AO52" s="9">
        <v>42292</v>
      </c>
      <c r="AP52" s="7" t="s">
        <v>54</v>
      </c>
      <c r="AQ52" s="7">
        <v>0</v>
      </c>
      <c r="AR52" s="7" t="s">
        <v>76</v>
      </c>
      <c r="AS52" s="7" t="s">
        <v>77</v>
      </c>
      <c r="AT52" s="7">
        <v>2</v>
      </c>
      <c r="AU52" s="8">
        <v>41.8</v>
      </c>
      <c r="AV52" s="8" t="s">
        <v>78</v>
      </c>
      <c r="AW52" s="7">
        <v>4</v>
      </c>
      <c r="AX52" s="11">
        <f t="shared" si="3"/>
        <v>42345</v>
      </c>
      <c r="AY52" s="11">
        <f t="shared" si="4"/>
        <v>42465</v>
      </c>
      <c r="AZ52" s="17">
        <f t="shared" si="2"/>
        <v>8</v>
      </c>
      <c r="BA52" s="9">
        <v>42320</v>
      </c>
      <c r="BB52" s="8"/>
      <c r="BD52" s="10"/>
      <c r="BE52" s="10"/>
      <c r="BF52" s="17"/>
      <c r="BG52" s="7" t="s">
        <v>71</v>
      </c>
      <c r="BH52" s="7">
        <v>0</v>
      </c>
      <c r="BI52" s="7">
        <v>0</v>
      </c>
      <c r="BK52" s="7">
        <v>5.0999999999999996</v>
      </c>
      <c r="BL52" s="7">
        <v>1</v>
      </c>
      <c r="BM52" s="9">
        <v>42473</v>
      </c>
      <c r="BN52" s="7">
        <v>28</v>
      </c>
      <c r="BO52" s="7">
        <v>0.93333333333333335</v>
      </c>
    </row>
    <row r="53" spans="1:67" s="7" customFormat="1" x14ac:dyDescent="0.2">
      <c r="A53" s="7">
        <v>5</v>
      </c>
      <c r="B53" s="7">
        <v>0</v>
      </c>
      <c r="C53" s="7">
        <v>1</v>
      </c>
      <c r="D53" s="7">
        <v>0</v>
      </c>
      <c r="E53" s="7">
        <v>41753679</v>
      </c>
      <c r="F53" s="7">
        <v>107</v>
      </c>
      <c r="G53" s="7">
        <v>54</v>
      </c>
      <c r="H53" s="7" t="s">
        <v>50</v>
      </c>
      <c r="I53" s="7">
        <v>1</v>
      </c>
      <c r="J53" s="7">
        <v>1</v>
      </c>
      <c r="N53" s="7">
        <v>2</v>
      </c>
      <c r="O53" s="8">
        <v>15.700068509999998</v>
      </c>
      <c r="P53" s="7">
        <v>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10.069767441860465</v>
      </c>
      <c r="W53" s="7" t="s">
        <v>51</v>
      </c>
      <c r="X53" s="7" t="s">
        <v>56</v>
      </c>
      <c r="Y53" s="7">
        <v>0</v>
      </c>
      <c r="Z53" s="7">
        <v>0</v>
      </c>
      <c r="AA53" s="7" t="s">
        <v>53</v>
      </c>
      <c r="AC53" s="7">
        <v>80</v>
      </c>
      <c r="AF53" s="7">
        <v>80</v>
      </c>
      <c r="AG53" s="7">
        <v>0</v>
      </c>
      <c r="AH53" s="7">
        <v>2</v>
      </c>
      <c r="AI53" s="9">
        <v>42380</v>
      </c>
      <c r="AJ53" s="9"/>
      <c r="AK53" s="9"/>
      <c r="AL53" s="9"/>
      <c r="AM53" s="15">
        <v>42562</v>
      </c>
      <c r="AN53" s="15">
        <v>42562</v>
      </c>
      <c r="AO53" s="9">
        <v>42380</v>
      </c>
      <c r="AP53" s="7" t="s">
        <v>54</v>
      </c>
      <c r="AQ53" s="7">
        <v>0</v>
      </c>
      <c r="AR53" s="7" t="s">
        <v>76</v>
      </c>
      <c r="AS53" s="7" t="s">
        <v>111</v>
      </c>
      <c r="AT53" s="7">
        <v>1</v>
      </c>
      <c r="AU53" s="8">
        <v>30.8</v>
      </c>
      <c r="AV53" s="8" t="s">
        <v>91</v>
      </c>
      <c r="AW53" s="7">
        <v>2</v>
      </c>
      <c r="AX53" s="11">
        <f t="shared" si="3"/>
        <v>42405</v>
      </c>
      <c r="AY53" s="11">
        <f t="shared" si="4"/>
        <v>42465</v>
      </c>
      <c r="AZ53" s="17">
        <f t="shared" si="2"/>
        <v>97</v>
      </c>
      <c r="BA53" s="9">
        <v>42380</v>
      </c>
      <c r="BB53" s="8"/>
      <c r="BD53" s="10"/>
      <c r="BE53" s="10"/>
      <c r="BF53" s="17"/>
      <c r="BG53" s="7" t="s">
        <v>71</v>
      </c>
      <c r="BH53" s="7">
        <v>0</v>
      </c>
      <c r="BI53" s="7">
        <v>0</v>
      </c>
      <c r="BK53" s="7">
        <v>6.0666666666666664</v>
      </c>
      <c r="BL53" s="7">
        <v>1</v>
      </c>
      <c r="BM53" s="9">
        <v>42562</v>
      </c>
      <c r="BN53" s="7">
        <v>0</v>
      </c>
      <c r="BO53" s="7">
        <v>0</v>
      </c>
    </row>
    <row r="54" spans="1:67" s="7" customFormat="1" x14ac:dyDescent="0.2">
      <c r="A54" s="7">
        <v>5</v>
      </c>
      <c r="B54" s="7">
        <v>0</v>
      </c>
      <c r="C54" s="7">
        <v>0</v>
      </c>
      <c r="D54" s="7">
        <v>0</v>
      </c>
      <c r="E54" s="7">
        <v>41292867</v>
      </c>
      <c r="F54" s="7">
        <v>102</v>
      </c>
      <c r="G54" s="7">
        <v>73</v>
      </c>
      <c r="H54" s="7" t="s">
        <v>50</v>
      </c>
      <c r="I54" s="7">
        <v>1</v>
      </c>
      <c r="J54" s="7">
        <v>1</v>
      </c>
      <c r="N54" s="7">
        <v>1</v>
      </c>
      <c r="O54" s="8">
        <v>6.6945024999999996</v>
      </c>
      <c r="P54" s="7">
        <v>2</v>
      </c>
      <c r="Q54" s="7">
        <v>2</v>
      </c>
      <c r="R54" s="7">
        <v>1</v>
      </c>
      <c r="S54" s="7">
        <v>0</v>
      </c>
      <c r="T54" s="7">
        <v>0</v>
      </c>
      <c r="U54" s="7">
        <v>0</v>
      </c>
      <c r="V54" s="7">
        <v>5.07</v>
      </c>
      <c r="W54" s="7" t="s">
        <v>51</v>
      </c>
      <c r="X54" s="9" t="s">
        <v>57</v>
      </c>
      <c r="AA54" s="7" t="s">
        <v>58</v>
      </c>
      <c r="AC54" s="7">
        <v>30</v>
      </c>
      <c r="AF54" s="7">
        <v>80</v>
      </c>
      <c r="AG54" s="7">
        <v>0</v>
      </c>
      <c r="AH54" s="7">
        <v>2</v>
      </c>
      <c r="AI54" s="9">
        <v>42192</v>
      </c>
      <c r="AJ54" s="9">
        <v>43795</v>
      </c>
      <c r="AK54" s="9"/>
      <c r="AL54" s="9"/>
      <c r="AM54" s="15">
        <v>44376</v>
      </c>
      <c r="AN54" s="15">
        <v>44376</v>
      </c>
      <c r="AO54" s="9">
        <v>42170</v>
      </c>
      <c r="AP54" s="7" t="s">
        <v>54</v>
      </c>
      <c r="AQ54" s="7">
        <v>0</v>
      </c>
      <c r="AR54" s="7" t="s">
        <v>76</v>
      </c>
      <c r="AS54" s="7" t="s">
        <v>105</v>
      </c>
      <c r="AT54" s="7">
        <v>3</v>
      </c>
      <c r="AU54" s="8">
        <v>45</v>
      </c>
      <c r="AV54" s="8" t="s">
        <v>98</v>
      </c>
      <c r="AW54" s="7">
        <v>4</v>
      </c>
      <c r="AX54" s="11">
        <f t="shared" si="3"/>
        <v>42217</v>
      </c>
      <c r="AY54" s="11">
        <f t="shared" si="4"/>
        <v>42337</v>
      </c>
      <c r="AZ54" s="17">
        <f t="shared" si="2"/>
        <v>2039</v>
      </c>
      <c r="BA54" s="9">
        <v>42192</v>
      </c>
      <c r="BB54" s="8"/>
      <c r="BD54" s="10"/>
      <c r="BE54" s="10"/>
      <c r="BF54" s="17"/>
      <c r="BG54" s="7" t="s">
        <v>71</v>
      </c>
      <c r="BH54" s="7">
        <v>0</v>
      </c>
      <c r="BI54" s="7">
        <v>0</v>
      </c>
      <c r="BK54" s="7">
        <v>72.8</v>
      </c>
      <c r="BL54" s="7">
        <v>1</v>
      </c>
      <c r="BM54" s="9">
        <v>44376</v>
      </c>
      <c r="BN54" s="7">
        <v>22</v>
      </c>
      <c r="BO54" s="7">
        <v>0.73333333333333328</v>
      </c>
    </row>
    <row r="55" spans="1:67" s="7" customFormat="1" x14ac:dyDescent="0.2">
      <c r="A55" s="7">
        <v>3</v>
      </c>
      <c r="B55" s="7">
        <v>0</v>
      </c>
      <c r="C55" s="7">
        <v>1</v>
      </c>
      <c r="D55" s="7">
        <v>0</v>
      </c>
      <c r="E55" s="7">
        <v>41115640</v>
      </c>
      <c r="F55" s="7">
        <v>98</v>
      </c>
      <c r="G55" s="7">
        <v>67</v>
      </c>
      <c r="H55" s="7" t="s">
        <v>59</v>
      </c>
      <c r="I55" s="7">
        <v>1</v>
      </c>
      <c r="J55" s="7">
        <v>1</v>
      </c>
      <c r="N55" s="7">
        <v>2</v>
      </c>
      <c r="O55" s="8">
        <v>28.920517500000003</v>
      </c>
      <c r="P55" s="7">
        <v>2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2.1726618705035974</v>
      </c>
      <c r="W55" s="7" t="s">
        <v>51</v>
      </c>
      <c r="X55" s="9" t="s">
        <v>56</v>
      </c>
      <c r="Y55" s="7">
        <v>0</v>
      </c>
      <c r="Z55" s="7">
        <v>0</v>
      </c>
      <c r="AA55" s="7" t="s">
        <v>99</v>
      </c>
      <c r="AF55" s="7">
        <v>70</v>
      </c>
      <c r="AG55" s="7">
        <v>0</v>
      </c>
      <c r="AH55" s="7">
        <v>2</v>
      </c>
      <c r="AI55" s="9">
        <v>41961</v>
      </c>
      <c r="AJ55" s="9"/>
      <c r="AK55" s="9"/>
      <c r="AL55" s="9"/>
      <c r="AM55" s="15">
        <v>42359</v>
      </c>
      <c r="AN55" s="15">
        <v>42359</v>
      </c>
      <c r="AO55" s="9">
        <v>41958</v>
      </c>
      <c r="AP55" s="7" t="s">
        <v>54</v>
      </c>
      <c r="AQ55" s="7">
        <v>0</v>
      </c>
      <c r="AR55" s="7" t="s">
        <v>76</v>
      </c>
      <c r="AS55" s="7" t="s">
        <v>111</v>
      </c>
      <c r="AT55" s="7">
        <v>1</v>
      </c>
      <c r="AU55" s="8">
        <v>30.8</v>
      </c>
      <c r="AV55" s="8" t="s">
        <v>91</v>
      </c>
      <c r="AW55" s="7">
        <v>4</v>
      </c>
      <c r="AX55" s="11">
        <f t="shared" si="3"/>
        <v>41986</v>
      </c>
      <c r="AY55" s="11">
        <f t="shared" si="4"/>
        <v>42106</v>
      </c>
      <c r="AZ55" s="17">
        <f t="shared" si="2"/>
        <v>253</v>
      </c>
      <c r="BA55" s="9">
        <v>41961</v>
      </c>
      <c r="BB55" s="8"/>
      <c r="BD55" s="10"/>
      <c r="BE55" s="10"/>
      <c r="BF55" s="17"/>
      <c r="BG55" s="7" t="s">
        <v>71</v>
      </c>
      <c r="BH55" s="7">
        <v>0</v>
      </c>
      <c r="BI55" s="7">
        <v>0</v>
      </c>
      <c r="BK55" s="7">
        <v>13.266666666666667</v>
      </c>
      <c r="BL55" s="7">
        <v>1</v>
      </c>
      <c r="BM55" s="9">
        <v>42359</v>
      </c>
      <c r="BN55" s="7">
        <v>3</v>
      </c>
      <c r="BO55" s="7">
        <v>0.1</v>
      </c>
    </row>
    <row r="56" spans="1:67" s="7" customFormat="1" x14ac:dyDescent="0.2">
      <c r="A56" s="7">
        <v>1</v>
      </c>
      <c r="B56" s="7">
        <v>0</v>
      </c>
      <c r="C56" s="7">
        <v>0</v>
      </c>
      <c r="D56" s="7">
        <v>0</v>
      </c>
      <c r="E56" s="7">
        <v>1350078</v>
      </c>
      <c r="F56" s="7">
        <v>61</v>
      </c>
      <c r="G56" s="7">
        <v>60</v>
      </c>
      <c r="H56" s="7" t="s">
        <v>59</v>
      </c>
      <c r="I56" s="7">
        <v>1</v>
      </c>
      <c r="J56" s="7">
        <v>1</v>
      </c>
      <c r="N56" s="7">
        <v>1</v>
      </c>
      <c r="O56" s="8">
        <v>1.3689910000000001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8.5584415584415581</v>
      </c>
      <c r="W56" s="9" t="s">
        <v>51</v>
      </c>
      <c r="X56" s="9" t="s">
        <v>56</v>
      </c>
      <c r="Y56" s="7">
        <v>0</v>
      </c>
      <c r="AA56" s="7" t="s">
        <v>53</v>
      </c>
      <c r="AF56" s="7">
        <v>70</v>
      </c>
      <c r="AG56" s="7">
        <v>0</v>
      </c>
      <c r="AH56" s="7">
        <v>2</v>
      </c>
      <c r="AI56" s="9">
        <v>40773</v>
      </c>
      <c r="AJ56" s="9"/>
      <c r="AK56" s="9"/>
      <c r="AL56" s="9"/>
      <c r="AM56" s="15">
        <v>40995</v>
      </c>
      <c r="AN56" s="15">
        <v>40995</v>
      </c>
      <c r="AO56" s="9">
        <v>40770</v>
      </c>
      <c r="AP56" s="7" t="s">
        <v>54</v>
      </c>
      <c r="AQ56" s="7">
        <v>0</v>
      </c>
      <c r="AR56" s="7" t="s">
        <v>76</v>
      </c>
      <c r="AS56" s="7" t="s">
        <v>111</v>
      </c>
      <c r="AT56" s="7">
        <v>1</v>
      </c>
      <c r="AU56" s="8">
        <v>30</v>
      </c>
      <c r="AV56" s="8" t="s">
        <v>93</v>
      </c>
      <c r="AW56" s="7">
        <v>4</v>
      </c>
      <c r="AX56" s="11">
        <f t="shared" si="3"/>
        <v>40798</v>
      </c>
      <c r="AY56" s="11">
        <f t="shared" si="4"/>
        <v>40918</v>
      </c>
      <c r="AZ56" s="17">
        <f t="shared" si="2"/>
        <v>77</v>
      </c>
      <c r="BA56" s="9">
        <v>40773</v>
      </c>
      <c r="BB56" s="8"/>
      <c r="BD56" s="10"/>
      <c r="BE56" s="10"/>
      <c r="BF56" s="17"/>
      <c r="BG56" s="7" t="s">
        <v>71</v>
      </c>
      <c r="BH56" s="7">
        <v>0</v>
      </c>
      <c r="BI56" s="7">
        <v>0</v>
      </c>
      <c r="BK56" s="7">
        <v>7.4</v>
      </c>
      <c r="BL56" s="7">
        <v>1</v>
      </c>
      <c r="BM56" s="9">
        <v>40995</v>
      </c>
      <c r="BN56" s="7">
        <v>3</v>
      </c>
      <c r="BO56" s="7">
        <v>0.1</v>
      </c>
    </row>
    <row r="57" spans="1:67" s="7" customFormat="1" x14ac:dyDescent="0.2">
      <c r="A57" s="7">
        <v>1</v>
      </c>
      <c r="B57" s="7">
        <v>0</v>
      </c>
      <c r="C57" s="7">
        <v>0</v>
      </c>
      <c r="D57" s="7">
        <v>0</v>
      </c>
      <c r="E57" s="7">
        <v>40868836</v>
      </c>
      <c r="F57" s="7">
        <v>50</v>
      </c>
      <c r="G57" s="7">
        <v>52</v>
      </c>
      <c r="H57" s="7" t="s">
        <v>59</v>
      </c>
      <c r="I57" s="7">
        <v>2</v>
      </c>
      <c r="J57" s="7">
        <v>2</v>
      </c>
      <c r="K57" s="7" t="s">
        <v>63</v>
      </c>
      <c r="L57" s="7" t="s">
        <v>62</v>
      </c>
      <c r="M57" s="7">
        <v>688</v>
      </c>
      <c r="N57" s="7">
        <v>2</v>
      </c>
      <c r="O57" s="8">
        <v>7.7123652480000002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2.4545454545454546</v>
      </c>
      <c r="W57" s="9" t="s">
        <v>51</v>
      </c>
      <c r="X57" s="9" t="s">
        <v>56</v>
      </c>
      <c r="Y57" s="7">
        <v>0</v>
      </c>
      <c r="AA57" s="7" t="s">
        <v>53</v>
      </c>
      <c r="AF57" s="7">
        <v>70</v>
      </c>
      <c r="AG57" s="7">
        <v>0</v>
      </c>
      <c r="AH57" s="7">
        <v>2</v>
      </c>
      <c r="AI57" s="9">
        <v>40226</v>
      </c>
      <c r="AJ57" s="9">
        <v>40914</v>
      </c>
      <c r="AK57" s="9"/>
      <c r="AL57" s="9"/>
      <c r="AM57" s="15">
        <v>41268</v>
      </c>
      <c r="AN57" s="15">
        <v>41268</v>
      </c>
      <c r="AO57" s="9">
        <v>40221</v>
      </c>
      <c r="AP57" s="7" t="s">
        <v>54</v>
      </c>
      <c r="AQ57" s="7">
        <v>0</v>
      </c>
      <c r="AR57" s="7" t="s">
        <v>76</v>
      </c>
      <c r="AS57" s="7" t="s">
        <v>111</v>
      </c>
      <c r="AT57" s="7">
        <v>1</v>
      </c>
      <c r="AU57" s="8">
        <v>30.8</v>
      </c>
      <c r="AV57" s="8" t="s">
        <v>122</v>
      </c>
      <c r="AW57" s="7">
        <v>6</v>
      </c>
      <c r="AX57" s="11">
        <f t="shared" si="3"/>
        <v>40251</v>
      </c>
      <c r="AY57" s="11">
        <f t="shared" si="4"/>
        <v>40431</v>
      </c>
      <c r="AZ57" s="17">
        <f t="shared" si="2"/>
        <v>837</v>
      </c>
      <c r="BA57" s="9">
        <v>40226</v>
      </c>
      <c r="BB57" s="8"/>
      <c r="BD57" s="10"/>
      <c r="BE57" s="10"/>
      <c r="BF57" s="17"/>
      <c r="BG57" s="7" t="s">
        <v>71</v>
      </c>
      <c r="BH57" s="7">
        <v>0</v>
      </c>
      <c r="BI57" s="7">
        <v>0</v>
      </c>
      <c r="BK57" s="7">
        <v>34.733333333333334</v>
      </c>
      <c r="BL57" s="7">
        <v>1</v>
      </c>
      <c r="BM57" s="9">
        <v>41268</v>
      </c>
      <c r="BN57" s="7">
        <v>5</v>
      </c>
      <c r="BO57" s="7">
        <v>0.16666666666666666</v>
      </c>
    </row>
    <row r="58" spans="1:67" s="7" customFormat="1" x14ac:dyDescent="0.2">
      <c r="A58" s="7">
        <v>1</v>
      </c>
      <c r="B58" s="7">
        <v>1</v>
      </c>
      <c r="C58" s="7">
        <v>0</v>
      </c>
      <c r="D58" s="7">
        <v>0</v>
      </c>
      <c r="E58" s="7">
        <v>40482484</v>
      </c>
      <c r="F58" s="7">
        <v>78</v>
      </c>
      <c r="G58" s="7">
        <v>67</v>
      </c>
      <c r="H58" s="7" t="s">
        <v>50</v>
      </c>
      <c r="I58" s="7">
        <v>1</v>
      </c>
      <c r="J58" s="7">
        <v>1</v>
      </c>
      <c r="N58" s="7">
        <v>1</v>
      </c>
      <c r="O58" s="8">
        <v>13.1862887</v>
      </c>
      <c r="P58" s="7">
        <v>0</v>
      </c>
      <c r="Q58" s="7">
        <v>1</v>
      </c>
      <c r="R58" s="7">
        <v>1</v>
      </c>
      <c r="S58" s="7">
        <v>2</v>
      </c>
      <c r="T58" s="7">
        <v>2</v>
      </c>
      <c r="U58" s="7">
        <v>1</v>
      </c>
      <c r="V58" s="7">
        <v>6.8888888888888902</v>
      </c>
      <c r="W58" s="9" t="s">
        <v>51</v>
      </c>
      <c r="X58" s="9" t="s">
        <v>56</v>
      </c>
      <c r="AA58" s="7" t="s">
        <v>58</v>
      </c>
      <c r="AF58" s="7">
        <v>50</v>
      </c>
      <c r="AG58" s="7">
        <v>0</v>
      </c>
      <c r="AH58" s="7">
        <v>2</v>
      </c>
      <c r="AI58" s="9">
        <v>41367</v>
      </c>
      <c r="AJ58" s="9"/>
      <c r="AK58" s="9"/>
      <c r="AL58" s="9"/>
      <c r="AM58" s="15">
        <v>41631</v>
      </c>
      <c r="AN58" s="15">
        <v>41631</v>
      </c>
      <c r="AO58" s="9">
        <v>40787</v>
      </c>
      <c r="AP58" s="7" t="s">
        <v>64</v>
      </c>
      <c r="AQ58" s="7">
        <v>1</v>
      </c>
      <c r="AR58" s="7" t="s">
        <v>76</v>
      </c>
      <c r="AS58" s="7" t="s">
        <v>77</v>
      </c>
      <c r="AT58" s="7">
        <v>2</v>
      </c>
      <c r="AU58" s="8">
        <v>54</v>
      </c>
      <c r="AV58" s="8" t="s">
        <v>91</v>
      </c>
      <c r="AW58" s="7">
        <v>2</v>
      </c>
      <c r="AX58" s="11">
        <f t="shared" si="3"/>
        <v>41392</v>
      </c>
      <c r="AY58" s="11">
        <f t="shared" si="4"/>
        <v>41452</v>
      </c>
      <c r="AZ58" s="17">
        <f t="shared" si="2"/>
        <v>179</v>
      </c>
      <c r="BA58" s="9">
        <v>41367</v>
      </c>
      <c r="BB58" s="8"/>
      <c r="BD58" s="10"/>
      <c r="BE58" s="10"/>
      <c r="BF58" s="17"/>
      <c r="BG58" s="7" t="s">
        <v>71</v>
      </c>
      <c r="BH58" s="7">
        <v>0</v>
      </c>
      <c r="BI58" s="7">
        <v>0</v>
      </c>
      <c r="BK58" s="7">
        <v>8.8000000000000007</v>
      </c>
      <c r="BL58" s="7">
        <v>1</v>
      </c>
      <c r="BM58" s="9">
        <v>41631</v>
      </c>
      <c r="BN58" s="7">
        <v>580</v>
      </c>
      <c r="BO58" s="7">
        <v>19.333333333333332</v>
      </c>
    </row>
    <row r="59" spans="1:67" s="7" customFormat="1" x14ac:dyDescent="0.2">
      <c r="A59" s="7">
        <v>5</v>
      </c>
      <c r="B59" s="7">
        <v>0</v>
      </c>
      <c r="C59" s="7">
        <v>0</v>
      </c>
      <c r="D59" s="7">
        <v>0</v>
      </c>
      <c r="E59" s="7">
        <v>71408299</v>
      </c>
      <c r="F59" s="7">
        <v>57</v>
      </c>
      <c r="G59" s="7">
        <v>51</v>
      </c>
      <c r="H59" s="7" t="s">
        <v>59</v>
      </c>
      <c r="I59" s="7">
        <v>1</v>
      </c>
      <c r="J59" s="7">
        <v>1</v>
      </c>
      <c r="N59" s="7">
        <v>1</v>
      </c>
      <c r="O59" s="8">
        <v>7.8162230025000001</v>
      </c>
      <c r="P59" s="7">
        <v>2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13.734374999999998</v>
      </c>
      <c r="W59" s="9" t="s">
        <v>51</v>
      </c>
      <c r="X59" s="9" t="s">
        <v>56</v>
      </c>
      <c r="AA59" s="7" t="s">
        <v>53</v>
      </c>
      <c r="AF59" s="7">
        <v>60</v>
      </c>
      <c r="AG59" s="7">
        <v>0</v>
      </c>
      <c r="AH59" s="7">
        <v>2</v>
      </c>
      <c r="AI59" s="9">
        <v>40612</v>
      </c>
      <c r="AJ59" s="9"/>
      <c r="AK59" s="9"/>
      <c r="AL59" s="9"/>
      <c r="AM59" s="15">
        <v>41197</v>
      </c>
      <c r="AN59" s="15">
        <v>41197</v>
      </c>
      <c r="AO59" s="9">
        <v>40578</v>
      </c>
      <c r="AP59" s="7" t="s">
        <v>54</v>
      </c>
      <c r="AQ59" s="7">
        <v>0</v>
      </c>
      <c r="AR59" s="7" t="s">
        <v>76</v>
      </c>
      <c r="AS59" s="7" t="s">
        <v>111</v>
      </c>
      <c r="AT59" s="7">
        <v>1</v>
      </c>
      <c r="AU59" s="8">
        <v>30.8</v>
      </c>
      <c r="AV59" s="8" t="s">
        <v>124</v>
      </c>
      <c r="AW59" s="7">
        <v>9</v>
      </c>
      <c r="AX59" s="11">
        <f t="shared" si="3"/>
        <v>40637</v>
      </c>
      <c r="AY59" s="11">
        <f t="shared" si="4"/>
        <v>40907</v>
      </c>
      <c r="AZ59" s="17">
        <f t="shared" si="2"/>
        <v>290</v>
      </c>
      <c r="BA59" s="9">
        <v>40612</v>
      </c>
      <c r="BB59" s="8"/>
      <c r="BD59" s="10"/>
      <c r="BE59" s="10"/>
      <c r="BF59" s="17"/>
      <c r="BG59" s="7" t="s">
        <v>71</v>
      </c>
      <c r="BH59" s="7">
        <v>0</v>
      </c>
      <c r="BI59" s="7">
        <v>0</v>
      </c>
      <c r="BK59" s="7">
        <v>19.5</v>
      </c>
      <c r="BL59" s="7">
        <v>1</v>
      </c>
      <c r="BM59" s="9">
        <v>41197</v>
      </c>
      <c r="BN59" s="7">
        <v>34</v>
      </c>
      <c r="BO59" s="7">
        <v>1.1333333333333333</v>
      </c>
    </row>
    <row r="60" spans="1:67" s="7" customFormat="1" x14ac:dyDescent="0.2">
      <c r="A60" s="7">
        <v>2</v>
      </c>
      <c r="B60" s="7">
        <v>0</v>
      </c>
      <c r="C60" s="7">
        <v>0</v>
      </c>
      <c r="D60" s="7">
        <v>0</v>
      </c>
      <c r="E60" s="7">
        <v>41173085</v>
      </c>
      <c r="F60" s="7">
        <v>70</v>
      </c>
      <c r="G60" s="7">
        <v>61</v>
      </c>
      <c r="H60" s="7" t="s">
        <v>59</v>
      </c>
      <c r="I60" s="7">
        <v>1</v>
      </c>
      <c r="J60" s="7">
        <v>1</v>
      </c>
      <c r="N60" s="7">
        <v>1</v>
      </c>
      <c r="O60" s="8">
        <v>2.0056814309999997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4.4859813084112146</v>
      </c>
      <c r="W60" s="9" t="s">
        <v>51</v>
      </c>
      <c r="X60" s="9" t="s">
        <v>112</v>
      </c>
      <c r="AA60" s="7" t="s">
        <v>97</v>
      </c>
      <c r="AF60" s="7">
        <v>100</v>
      </c>
      <c r="AG60" s="7">
        <v>1</v>
      </c>
      <c r="AH60" s="7">
        <v>2</v>
      </c>
      <c r="AI60" s="9">
        <v>41022</v>
      </c>
      <c r="AJ60" s="9"/>
      <c r="AK60" s="9"/>
      <c r="AL60" s="9"/>
      <c r="AM60" s="15">
        <v>41421</v>
      </c>
      <c r="AN60" s="15">
        <v>41421</v>
      </c>
      <c r="AO60" s="9">
        <v>40990</v>
      </c>
      <c r="AP60" s="7" t="s">
        <v>54</v>
      </c>
      <c r="AQ60" s="7">
        <v>0</v>
      </c>
      <c r="AR60" s="7" t="s">
        <v>76</v>
      </c>
      <c r="AS60" s="7" t="s">
        <v>111</v>
      </c>
      <c r="AT60" s="7">
        <v>1</v>
      </c>
      <c r="AU60" s="8">
        <v>30.8</v>
      </c>
      <c r="AV60" s="8" t="s">
        <v>108</v>
      </c>
      <c r="AW60" s="7">
        <v>6</v>
      </c>
      <c r="AX60" s="11">
        <f t="shared" si="3"/>
        <v>41047</v>
      </c>
      <c r="AY60" s="11">
        <f t="shared" si="4"/>
        <v>41227</v>
      </c>
      <c r="AZ60" s="17">
        <f t="shared" si="2"/>
        <v>194</v>
      </c>
      <c r="BA60" s="9">
        <v>41022</v>
      </c>
      <c r="BB60" s="8"/>
      <c r="BD60" s="10"/>
      <c r="BE60" s="10"/>
      <c r="BF60" s="17"/>
      <c r="BG60" s="7" t="s">
        <v>71</v>
      </c>
      <c r="BH60" s="7">
        <v>0</v>
      </c>
      <c r="BI60" s="7">
        <v>0</v>
      </c>
      <c r="BK60" s="7">
        <v>13.3</v>
      </c>
      <c r="BL60" s="7">
        <v>1</v>
      </c>
      <c r="BM60" s="9">
        <v>41421</v>
      </c>
      <c r="BN60" s="7">
        <v>32</v>
      </c>
      <c r="BO60" s="7">
        <v>1.0666666666666667</v>
      </c>
    </row>
    <row r="61" spans="1:67" s="7" customFormat="1" x14ac:dyDescent="0.2">
      <c r="A61" s="7">
        <v>4</v>
      </c>
      <c r="B61" s="7">
        <v>0</v>
      </c>
      <c r="C61" s="7">
        <v>0</v>
      </c>
      <c r="D61" s="7">
        <v>0</v>
      </c>
      <c r="E61" s="7">
        <v>71350799</v>
      </c>
      <c r="F61" s="7">
        <v>143</v>
      </c>
      <c r="G61" s="7">
        <v>73</v>
      </c>
      <c r="H61" s="7" t="s">
        <v>50</v>
      </c>
      <c r="I61" s="7">
        <v>1</v>
      </c>
      <c r="J61" s="7">
        <v>1</v>
      </c>
      <c r="N61" s="7">
        <v>0</v>
      </c>
      <c r="O61" s="8">
        <v>6.1335705000000003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5.1031390134529149</v>
      </c>
      <c r="W61" s="7" t="s">
        <v>51</v>
      </c>
      <c r="X61" s="7" t="s">
        <v>56</v>
      </c>
      <c r="Y61" s="7">
        <v>0</v>
      </c>
      <c r="Z61" s="7">
        <v>0</v>
      </c>
      <c r="AA61" s="7" t="s">
        <v>53</v>
      </c>
      <c r="AB61" s="7">
        <v>0</v>
      </c>
      <c r="AC61" s="7">
        <v>30</v>
      </c>
      <c r="AD61" s="7">
        <v>0</v>
      </c>
      <c r="AE61" s="7">
        <v>60</v>
      </c>
      <c r="AF61" s="7">
        <v>90</v>
      </c>
      <c r="AG61" s="7">
        <v>0</v>
      </c>
      <c r="AH61" s="7">
        <v>2.5</v>
      </c>
      <c r="AI61" s="9">
        <v>43853</v>
      </c>
      <c r="AJ61" s="9"/>
      <c r="AK61" s="9"/>
      <c r="AL61" s="9"/>
      <c r="AM61" s="15">
        <v>44086</v>
      </c>
      <c r="AN61" s="15">
        <v>44086</v>
      </c>
      <c r="AO61" s="9">
        <v>43853</v>
      </c>
      <c r="AP61" s="7" t="s">
        <v>54</v>
      </c>
      <c r="AQ61" s="7">
        <v>0</v>
      </c>
      <c r="AR61" s="7" t="s">
        <v>76</v>
      </c>
      <c r="AS61" s="7" t="s">
        <v>77</v>
      </c>
      <c r="AT61" s="7">
        <v>2</v>
      </c>
      <c r="AU61" s="8">
        <v>36</v>
      </c>
      <c r="AV61" s="8" t="s">
        <v>87</v>
      </c>
      <c r="AW61" s="7">
        <v>2</v>
      </c>
      <c r="AX61" s="11">
        <f t="shared" si="3"/>
        <v>43878</v>
      </c>
      <c r="AY61" s="11">
        <f t="shared" si="4"/>
        <v>43938</v>
      </c>
      <c r="AZ61" s="17">
        <f t="shared" si="2"/>
        <v>148</v>
      </c>
      <c r="BA61" s="9">
        <v>43853</v>
      </c>
      <c r="BB61" s="8"/>
      <c r="BD61" s="10"/>
      <c r="BE61" s="10"/>
      <c r="BF61" s="17"/>
      <c r="BG61" s="7" t="s">
        <v>71</v>
      </c>
      <c r="BH61" s="7">
        <v>0</v>
      </c>
      <c r="BI61" s="7">
        <v>0</v>
      </c>
      <c r="BK61" s="7">
        <v>7.7666666666666666</v>
      </c>
      <c r="BL61" s="7">
        <v>1</v>
      </c>
      <c r="BM61" s="9">
        <v>44086</v>
      </c>
      <c r="BN61" s="7">
        <v>0</v>
      </c>
      <c r="BO61" s="7">
        <v>0</v>
      </c>
    </row>
    <row r="62" spans="1:67" s="7" customFormat="1" x14ac:dyDescent="0.2">
      <c r="A62" s="7">
        <v>1</v>
      </c>
      <c r="B62" s="7">
        <v>0</v>
      </c>
      <c r="C62" s="7">
        <v>0</v>
      </c>
      <c r="D62" s="7">
        <v>0</v>
      </c>
      <c r="E62" s="7">
        <v>42109472</v>
      </c>
      <c r="F62" s="7">
        <v>139</v>
      </c>
      <c r="G62" s="7">
        <v>43</v>
      </c>
      <c r="H62" s="7" t="s">
        <v>50</v>
      </c>
      <c r="I62" s="7">
        <v>2</v>
      </c>
      <c r="J62" s="7">
        <v>2</v>
      </c>
      <c r="K62" s="7" t="s">
        <v>63</v>
      </c>
      <c r="L62" s="7" t="s">
        <v>62</v>
      </c>
      <c r="M62" s="7">
        <v>6</v>
      </c>
      <c r="N62" s="7">
        <v>2</v>
      </c>
      <c r="O62" s="8">
        <v>60.264971999999986</v>
      </c>
      <c r="P62" s="7">
        <v>0</v>
      </c>
      <c r="Q62" s="7">
        <v>0</v>
      </c>
      <c r="R62" s="7">
        <v>0</v>
      </c>
      <c r="S62" s="7">
        <v>2</v>
      </c>
      <c r="T62" s="7">
        <v>2</v>
      </c>
      <c r="U62" s="7">
        <v>0</v>
      </c>
      <c r="V62" s="7">
        <v>19.979166666666668</v>
      </c>
      <c r="W62" s="7" t="s">
        <v>51</v>
      </c>
      <c r="X62" s="7" t="s">
        <v>56</v>
      </c>
      <c r="Y62" s="7">
        <v>0</v>
      </c>
      <c r="Z62" s="7">
        <v>0</v>
      </c>
      <c r="AA62" s="7" t="s">
        <v>58</v>
      </c>
      <c r="AB62" s="7">
        <v>10</v>
      </c>
      <c r="AC62" s="7">
        <v>80</v>
      </c>
      <c r="AD62" s="7">
        <v>40</v>
      </c>
      <c r="AE62" s="7">
        <v>60</v>
      </c>
      <c r="AF62" s="7">
        <v>80</v>
      </c>
      <c r="AG62" s="7">
        <v>0</v>
      </c>
      <c r="AH62" s="7">
        <v>2.5</v>
      </c>
      <c r="AI62" s="9">
        <v>43439</v>
      </c>
      <c r="AJ62" s="9">
        <v>43445</v>
      </c>
      <c r="AK62" s="9"/>
      <c r="AL62" s="9"/>
      <c r="AM62" s="15"/>
      <c r="AN62" s="15">
        <v>43503</v>
      </c>
      <c r="AO62" s="9">
        <v>43220</v>
      </c>
      <c r="AP62" s="7" t="s">
        <v>67</v>
      </c>
      <c r="AQ62" s="7">
        <v>1</v>
      </c>
      <c r="AR62" s="7" t="s">
        <v>76</v>
      </c>
      <c r="AS62" s="7" t="s">
        <v>111</v>
      </c>
      <c r="AT62" s="7">
        <v>1</v>
      </c>
      <c r="AU62" s="8">
        <v>30</v>
      </c>
      <c r="AV62" s="8" t="s">
        <v>103</v>
      </c>
      <c r="AW62" s="7">
        <v>4</v>
      </c>
      <c r="AX62" s="11">
        <f t="shared" si="3"/>
        <v>43464</v>
      </c>
      <c r="AY62" s="11">
        <v>43503</v>
      </c>
      <c r="AZ62" s="17">
        <f t="shared" si="2"/>
        <v>0</v>
      </c>
      <c r="BA62" s="9">
        <v>43439</v>
      </c>
      <c r="BB62" s="8"/>
      <c r="BD62" s="10"/>
      <c r="BE62" s="10"/>
      <c r="BF62" s="17"/>
      <c r="BG62" s="7" t="s">
        <v>71</v>
      </c>
      <c r="BH62" s="7">
        <v>0</v>
      </c>
      <c r="BI62" s="7">
        <v>0</v>
      </c>
      <c r="BK62" s="7">
        <v>2.1333333333333333</v>
      </c>
      <c r="BL62" s="7">
        <v>0</v>
      </c>
      <c r="BM62" s="9"/>
      <c r="BN62" s="7">
        <v>219</v>
      </c>
      <c r="BO62" s="7">
        <v>7.3</v>
      </c>
    </row>
    <row r="63" spans="1:67" s="7" customFormat="1" x14ac:dyDescent="0.2">
      <c r="A63" s="7">
        <v>4</v>
      </c>
      <c r="B63" s="7">
        <v>0</v>
      </c>
      <c r="C63" s="7">
        <v>1</v>
      </c>
      <c r="D63" s="7">
        <v>0</v>
      </c>
      <c r="E63" s="7">
        <v>41064546</v>
      </c>
      <c r="F63" s="7">
        <v>146</v>
      </c>
      <c r="G63" s="7">
        <v>73</v>
      </c>
      <c r="H63" s="7" t="s">
        <v>50</v>
      </c>
      <c r="I63" s="7">
        <v>1</v>
      </c>
      <c r="J63" s="7">
        <v>1</v>
      </c>
      <c r="N63" s="7">
        <v>0</v>
      </c>
      <c r="O63" s="8">
        <v>31.1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9.7714285714285722</v>
      </c>
      <c r="W63" s="7" t="s">
        <v>51</v>
      </c>
      <c r="X63" s="7" t="s">
        <v>56</v>
      </c>
      <c r="Y63" s="7">
        <v>0</v>
      </c>
      <c r="Z63" s="7">
        <v>0</v>
      </c>
      <c r="AA63" s="7" t="s">
        <v>58</v>
      </c>
      <c r="AB63" s="7">
        <v>1</v>
      </c>
      <c r="AC63" s="7">
        <v>75</v>
      </c>
      <c r="AD63" s="7">
        <v>0</v>
      </c>
      <c r="AE63" s="7">
        <v>70</v>
      </c>
      <c r="AF63" s="7">
        <v>90</v>
      </c>
      <c r="AG63" s="7">
        <v>0</v>
      </c>
      <c r="AH63" s="7">
        <v>2.5</v>
      </c>
      <c r="AI63" s="9">
        <v>44317</v>
      </c>
      <c r="AJ63" s="9"/>
      <c r="AK63" s="9"/>
      <c r="AL63" s="9"/>
      <c r="AM63" s="15"/>
      <c r="AN63" s="15">
        <v>44418</v>
      </c>
      <c r="AO63" s="9">
        <v>44317</v>
      </c>
      <c r="AP63" s="7" t="s">
        <v>54</v>
      </c>
      <c r="AQ63" s="7">
        <v>0</v>
      </c>
      <c r="AR63" s="7" t="s">
        <v>76</v>
      </c>
      <c r="AS63" s="7" t="s">
        <v>77</v>
      </c>
      <c r="AT63" s="7">
        <v>2</v>
      </c>
      <c r="AU63" s="8">
        <v>24</v>
      </c>
      <c r="AV63" s="8" t="s">
        <v>78</v>
      </c>
      <c r="AW63" s="7">
        <v>4</v>
      </c>
      <c r="AX63" s="11">
        <f t="shared" si="3"/>
        <v>44342</v>
      </c>
      <c r="AY63" s="11">
        <v>44418</v>
      </c>
      <c r="AZ63" s="17">
        <f t="shared" si="2"/>
        <v>0</v>
      </c>
      <c r="BA63" s="9">
        <v>44317</v>
      </c>
      <c r="BB63" s="8"/>
      <c r="BD63" s="10"/>
      <c r="BE63" s="10"/>
      <c r="BF63" s="17"/>
      <c r="BG63" s="7" t="s">
        <v>71</v>
      </c>
      <c r="BH63" s="7">
        <v>0</v>
      </c>
      <c r="BI63" s="7">
        <v>0</v>
      </c>
      <c r="BK63" s="7">
        <v>3.3666666666666667</v>
      </c>
      <c r="BL63" s="7">
        <v>0</v>
      </c>
      <c r="BM63" s="9"/>
      <c r="BN63" s="7">
        <v>0</v>
      </c>
      <c r="BO63" s="7">
        <v>0</v>
      </c>
    </row>
    <row r="64" spans="1:67" s="7" customFormat="1" x14ac:dyDescent="0.2">
      <c r="A64" s="7">
        <v>3</v>
      </c>
      <c r="B64" s="7">
        <v>0</v>
      </c>
      <c r="C64" s="7">
        <v>0</v>
      </c>
      <c r="D64" s="7">
        <v>0</v>
      </c>
      <c r="E64" s="7">
        <v>71402753</v>
      </c>
      <c r="F64" s="7">
        <v>127</v>
      </c>
      <c r="G64" s="7">
        <v>60</v>
      </c>
      <c r="H64" s="7" t="s">
        <v>59</v>
      </c>
      <c r="I64" s="7">
        <v>1</v>
      </c>
      <c r="J64" s="7">
        <v>1</v>
      </c>
      <c r="N64" s="7">
        <v>2</v>
      </c>
      <c r="O64" s="8">
        <v>7.8602810000000005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15.21875</v>
      </c>
      <c r="W64" s="7" t="s">
        <v>51</v>
      </c>
      <c r="X64" s="7" t="s">
        <v>56</v>
      </c>
      <c r="Y64" s="7">
        <v>0</v>
      </c>
      <c r="Z64" s="7">
        <v>0</v>
      </c>
      <c r="AA64" s="7" t="s">
        <v>58</v>
      </c>
      <c r="AB64" s="7">
        <v>1</v>
      </c>
      <c r="AC64" s="7">
        <v>50</v>
      </c>
      <c r="AD64" s="7">
        <v>0</v>
      </c>
      <c r="AE64" s="7">
        <v>75</v>
      </c>
      <c r="AF64" s="7">
        <v>90</v>
      </c>
      <c r="AG64" s="7">
        <v>0</v>
      </c>
      <c r="AH64" s="7">
        <v>2.5</v>
      </c>
      <c r="AI64" s="9">
        <v>43138</v>
      </c>
      <c r="AJ64" s="9"/>
      <c r="AK64" s="9"/>
      <c r="AL64" s="9"/>
      <c r="AM64" s="15">
        <v>43391</v>
      </c>
      <c r="AN64" s="15">
        <v>43391</v>
      </c>
      <c r="AO64" s="9">
        <v>43138</v>
      </c>
      <c r="AP64" s="7" t="s">
        <v>54</v>
      </c>
      <c r="AQ64" s="7">
        <v>0</v>
      </c>
      <c r="AR64" s="7" t="s">
        <v>76</v>
      </c>
      <c r="AS64" s="7" t="s">
        <v>111</v>
      </c>
      <c r="AT64" s="7">
        <v>1</v>
      </c>
      <c r="AU64" s="8">
        <v>30</v>
      </c>
      <c r="AV64" s="8" t="s">
        <v>103</v>
      </c>
      <c r="AW64" s="7">
        <v>3</v>
      </c>
      <c r="AX64" s="11">
        <f t="shared" ref="AX64:AX94" si="5">BA64+25</f>
        <v>43163</v>
      </c>
      <c r="AY64" s="11">
        <f t="shared" ref="AY64:AY94" si="6">AX64+(AW64*30)</f>
        <v>43253</v>
      </c>
      <c r="AZ64" s="17">
        <f t="shared" si="2"/>
        <v>138</v>
      </c>
      <c r="BA64" s="9">
        <v>43138</v>
      </c>
      <c r="BB64" s="8"/>
      <c r="BD64" s="10"/>
      <c r="BE64" s="10"/>
      <c r="BF64" s="17"/>
      <c r="BG64" s="7" t="s">
        <v>71</v>
      </c>
      <c r="BH64" s="7">
        <v>0</v>
      </c>
      <c r="BI64" s="7">
        <v>0</v>
      </c>
      <c r="BK64" s="7">
        <v>8.4333333333333336</v>
      </c>
      <c r="BL64" s="7">
        <v>1</v>
      </c>
      <c r="BM64" s="9">
        <v>43391</v>
      </c>
      <c r="BN64" s="7">
        <v>0</v>
      </c>
      <c r="BO64" s="7">
        <v>0</v>
      </c>
    </row>
    <row r="65" spans="1:67" s="7" customFormat="1" x14ac:dyDescent="0.2">
      <c r="A65" s="7">
        <v>4</v>
      </c>
      <c r="B65" s="7">
        <v>0</v>
      </c>
      <c r="C65" s="7">
        <v>0</v>
      </c>
      <c r="D65" s="7">
        <v>0</v>
      </c>
      <c r="E65" s="7">
        <v>41129307</v>
      </c>
      <c r="F65" s="7">
        <v>99</v>
      </c>
      <c r="G65" s="7">
        <v>59</v>
      </c>
      <c r="H65" s="7" t="s">
        <v>50</v>
      </c>
      <c r="I65" s="7">
        <v>1</v>
      </c>
      <c r="J65" s="7">
        <v>1</v>
      </c>
      <c r="N65" s="7">
        <v>0</v>
      </c>
      <c r="O65" s="8">
        <v>4.3064206650000001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6.8076923076923075</v>
      </c>
      <c r="W65" s="7" t="s">
        <v>51</v>
      </c>
      <c r="X65" s="9" t="s">
        <v>56</v>
      </c>
      <c r="Y65" s="7">
        <v>0</v>
      </c>
      <c r="Z65" s="7">
        <v>0</v>
      </c>
      <c r="AA65" s="7" t="s">
        <v>53</v>
      </c>
      <c r="AC65" s="7">
        <v>20</v>
      </c>
      <c r="AF65" s="7">
        <v>80</v>
      </c>
      <c r="AG65" s="7">
        <v>0</v>
      </c>
      <c r="AH65" s="7">
        <v>2.5</v>
      </c>
      <c r="AI65" s="9">
        <v>41962</v>
      </c>
      <c r="AJ65" s="9"/>
      <c r="AK65" s="9"/>
      <c r="AL65" s="9"/>
      <c r="AM65" s="15">
        <v>42654</v>
      </c>
      <c r="AN65" s="15">
        <v>42654</v>
      </c>
      <c r="AO65" s="9">
        <v>41958</v>
      </c>
      <c r="AP65" s="7" t="s">
        <v>54</v>
      </c>
      <c r="AQ65" s="7">
        <v>0</v>
      </c>
      <c r="AR65" s="7" t="s">
        <v>76</v>
      </c>
      <c r="AS65" s="7" t="s">
        <v>105</v>
      </c>
      <c r="AT65" s="7">
        <v>3</v>
      </c>
      <c r="AU65" s="8">
        <v>41.8</v>
      </c>
      <c r="AV65" s="8" t="s">
        <v>81</v>
      </c>
      <c r="AW65" s="7">
        <v>3</v>
      </c>
      <c r="AX65" s="11">
        <f t="shared" si="5"/>
        <v>41987</v>
      </c>
      <c r="AY65" s="11">
        <f t="shared" si="6"/>
        <v>42077</v>
      </c>
      <c r="AZ65" s="17">
        <f t="shared" ref="AZ65:AZ108" si="7">AN65-AY65</f>
        <v>577</v>
      </c>
      <c r="BA65" s="9">
        <v>41962</v>
      </c>
      <c r="BB65" s="8"/>
      <c r="BD65" s="10"/>
      <c r="BE65" s="10"/>
      <c r="BF65" s="17"/>
      <c r="BG65" s="7" t="s">
        <v>71</v>
      </c>
      <c r="BH65" s="7">
        <v>0</v>
      </c>
      <c r="BI65" s="7">
        <v>0</v>
      </c>
      <c r="BK65" s="7">
        <v>23.066666666666666</v>
      </c>
      <c r="BL65" s="7">
        <v>1</v>
      </c>
      <c r="BM65" s="9">
        <v>42654</v>
      </c>
      <c r="BN65" s="7">
        <v>4</v>
      </c>
      <c r="BO65" s="7">
        <v>0.13333333333333333</v>
      </c>
    </row>
    <row r="66" spans="1:67" s="7" customFormat="1" x14ac:dyDescent="0.2">
      <c r="A66" s="7">
        <v>1</v>
      </c>
      <c r="B66" s="7">
        <v>0</v>
      </c>
      <c r="C66" s="7">
        <v>0</v>
      </c>
      <c r="D66" s="7">
        <v>0</v>
      </c>
      <c r="E66" s="7">
        <v>41378675</v>
      </c>
      <c r="F66" s="7">
        <v>85</v>
      </c>
      <c r="G66" s="7">
        <v>73</v>
      </c>
      <c r="H66" s="7" t="s">
        <v>50</v>
      </c>
      <c r="I66" s="7">
        <v>1</v>
      </c>
      <c r="J66" s="7">
        <v>1</v>
      </c>
      <c r="N66" s="7">
        <v>1</v>
      </c>
      <c r="O66" s="8">
        <v>0.68283000000000005</v>
      </c>
      <c r="P66" s="7">
        <v>0</v>
      </c>
      <c r="Q66" s="7">
        <v>2</v>
      </c>
      <c r="R66" s="7">
        <v>1</v>
      </c>
      <c r="S66" s="7">
        <v>0</v>
      </c>
      <c r="T66" s="7">
        <v>0</v>
      </c>
      <c r="U66" s="7">
        <v>0</v>
      </c>
      <c r="V66" s="7">
        <v>1.9811320754716979</v>
      </c>
      <c r="W66" s="9" t="s">
        <v>51</v>
      </c>
      <c r="X66" s="9" t="s">
        <v>56</v>
      </c>
      <c r="Z66" s="7">
        <v>0</v>
      </c>
      <c r="AA66" s="7" t="s">
        <v>53</v>
      </c>
      <c r="AC66" s="7">
        <v>20</v>
      </c>
      <c r="AF66" s="7">
        <v>90</v>
      </c>
      <c r="AG66" s="7">
        <v>0</v>
      </c>
      <c r="AH66" s="7">
        <v>2.5</v>
      </c>
      <c r="AI66" s="9">
        <v>41480</v>
      </c>
      <c r="AJ66" s="9"/>
      <c r="AK66" s="9"/>
      <c r="AL66" s="9"/>
      <c r="AM66" s="15"/>
      <c r="AN66" s="15">
        <v>44484</v>
      </c>
      <c r="AO66" s="9">
        <v>41470</v>
      </c>
      <c r="AP66" s="7" t="s">
        <v>54</v>
      </c>
      <c r="AQ66" s="7">
        <v>0</v>
      </c>
      <c r="AR66" s="7" t="s">
        <v>76</v>
      </c>
      <c r="AS66" s="7" t="s">
        <v>77</v>
      </c>
      <c r="AT66" s="7">
        <v>2</v>
      </c>
      <c r="AU66" s="8">
        <v>41.8</v>
      </c>
      <c r="AV66" s="8" t="s">
        <v>90</v>
      </c>
      <c r="AW66" s="7">
        <v>4</v>
      </c>
      <c r="AX66" s="11">
        <f t="shared" si="5"/>
        <v>41505</v>
      </c>
      <c r="AY66" s="11">
        <f t="shared" si="6"/>
        <v>41625</v>
      </c>
      <c r="AZ66" s="17">
        <f t="shared" si="7"/>
        <v>2859</v>
      </c>
      <c r="BA66" s="9">
        <v>41480</v>
      </c>
      <c r="BB66" s="8"/>
      <c r="BD66" s="10"/>
      <c r="BE66" s="10"/>
      <c r="BF66" s="17"/>
      <c r="BG66" s="7" t="s">
        <v>71</v>
      </c>
      <c r="BH66" s="7">
        <v>0</v>
      </c>
      <c r="BI66" s="7">
        <v>0</v>
      </c>
      <c r="BK66" s="7">
        <v>100.13333333333334</v>
      </c>
      <c r="BL66" s="7">
        <v>0</v>
      </c>
      <c r="BM66" s="9"/>
      <c r="BN66" s="7">
        <v>10</v>
      </c>
      <c r="BO66" s="7">
        <v>0.33333333333333331</v>
      </c>
    </row>
    <row r="67" spans="1:67" s="7" customFormat="1" x14ac:dyDescent="0.2">
      <c r="A67" s="7">
        <v>1</v>
      </c>
      <c r="B67" s="7">
        <v>0</v>
      </c>
      <c r="C67" s="7">
        <v>0</v>
      </c>
      <c r="D67" s="7">
        <v>0</v>
      </c>
      <c r="E67" s="7">
        <v>41072661</v>
      </c>
      <c r="F67" s="7">
        <v>59</v>
      </c>
      <c r="G67" s="7">
        <v>79</v>
      </c>
      <c r="H67" s="7" t="s">
        <v>59</v>
      </c>
      <c r="I67" s="7">
        <v>1</v>
      </c>
      <c r="J67" s="7">
        <v>1</v>
      </c>
      <c r="N67" s="7">
        <v>1</v>
      </c>
      <c r="O67" s="8">
        <v>4.8748696560000004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11.140845070422536</v>
      </c>
      <c r="W67" s="9" t="s">
        <v>51</v>
      </c>
      <c r="X67" s="9" t="s">
        <v>56</v>
      </c>
      <c r="AA67" s="7" t="s">
        <v>53</v>
      </c>
      <c r="AC67" s="7">
        <v>20</v>
      </c>
      <c r="AF67" s="7">
        <v>90</v>
      </c>
      <c r="AG67" s="7">
        <v>0</v>
      </c>
      <c r="AH67" s="7">
        <v>2.5</v>
      </c>
      <c r="AI67" s="9">
        <v>40736</v>
      </c>
      <c r="AJ67" s="9"/>
      <c r="AK67" s="9"/>
      <c r="AL67" s="9"/>
      <c r="AM67" s="15">
        <v>40831</v>
      </c>
      <c r="AN67" s="15">
        <v>40831</v>
      </c>
      <c r="AO67" s="9">
        <v>40732</v>
      </c>
      <c r="AP67" s="7" t="s">
        <v>54</v>
      </c>
      <c r="AQ67" s="7">
        <v>0</v>
      </c>
      <c r="AR67" s="7" t="s">
        <v>76</v>
      </c>
      <c r="AS67" s="7" t="s">
        <v>111</v>
      </c>
      <c r="AT67" s="7">
        <v>1</v>
      </c>
      <c r="AU67" s="8">
        <v>30.8</v>
      </c>
      <c r="AV67" s="8" t="s">
        <v>91</v>
      </c>
      <c r="AW67" s="7">
        <v>4</v>
      </c>
      <c r="AX67" s="11">
        <f t="shared" si="5"/>
        <v>40761</v>
      </c>
      <c r="AY67" s="11">
        <v>40831</v>
      </c>
      <c r="AZ67" s="17">
        <f t="shared" si="7"/>
        <v>0</v>
      </c>
      <c r="BA67" s="9">
        <v>40736</v>
      </c>
      <c r="BB67" s="8"/>
      <c r="BD67" s="10"/>
      <c r="BE67" s="10"/>
      <c r="BF67" s="17"/>
      <c r="BG67" s="7" t="s">
        <v>71</v>
      </c>
      <c r="BH67" s="7">
        <v>0</v>
      </c>
      <c r="BI67" s="7">
        <v>0</v>
      </c>
      <c r="BK67" s="7">
        <v>3.1666666666666665</v>
      </c>
      <c r="BL67" s="7">
        <v>1</v>
      </c>
      <c r="BM67" s="9">
        <v>40831</v>
      </c>
      <c r="BN67" s="7">
        <v>4</v>
      </c>
      <c r="BO67" s="7">
        <v>0.13333333333333333</v>
      </c>
    </row>
    <row r="68" spans="1:67" s="7" customFormat="1" x14ac:dyDescent="0.2">
      <c r="A68" s="7">
        <v>1</v>
      </c>
      <c r="B68" s="7">
        <v>0</v>
      </c>
      <c r="C68" s="7">
        <v>0</v>
      </c>
      <c r="D68" s="7">
        <v>0</v>
      </c>
      <c r="E68" s="7">
        <v>42093526</v>
      </c>
      <c r="F68" s="7">
        <v>130</v>
      </c>
      <c r="G68" s="7">
        <v>82</v>
      </c>
      <c r="H68" s="7" t="s">
        <v>50</v>
      </c>
      <c r="I68" s="7">
        <v>1</v>
      </c>
      <c r="J68" s="7">
        <v>1</v>
      </c>
      <c r="N68" s="7">
        <v>1</v>
      </c>
      <c r="O68" s="8">
        <v>2.4657696000000002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3.3508771929824563</v>
      </c>
      <c r="W68" s="7" t="s">
        <v>51</v>
      </c>
      <c r="X68" s="7" t="s">
        <v>56</v>
      </c>
      <c r="Y68" s="7">
        <v>0</v>
      </c>
      <c r="Z68" s="7">
        <v>0</v>
      </c>
      <c r="AA68" s="7" t="s">
        <v>53</v>
      </c>
      <c r="AB68" s="7">
        <v>1</v>
      </c>
      <c r="AC68" s="7">
        <v>60</v>
      </c>
      <c r="AF68" s="7">
        <v>90</v>
      </c>
      <c r="AG68" s="7">
        <v>0</v>
      </c>
      <c r="AH68" s="7">
        <v>2.5</v>
      </c>
      <c r="AI68" s="9">
        <v>43186</v>
      </c>
      <c r="AJ68" s="9"/>
      <c r="AK68" s="9"/>
      <c r="AL68" s="9"/>
      <c r="AM68" s="15"/>
      <c r="AN68" s="15">
        <v>44431</v>
      </c>
      <c r="AO68" s="9">
        <v>43186</v>
      </c>
      <c r="AP68" s="7" t="s">
        <v>54</v>
      </c>
      <c r="AQ68" s="7">
        <v>0</v>
      </c>
      <c r="AR68" s="7" t="s">
        <v>76</v>
      </c>
      <c r="AS68" s="7" t="s">
        <v>77</v>
      </c>
      <c r="AT68" s="7">
        <v>2</v>
      </c>
      <c r="AU68" s="8">
        <v>41.8</v>
      </c>
      <c r="AV68" s="8" t="s">
        <v>92</v>
      </c>
      <c r="AW68" s="7">
        <v>4</v>
      </c>
      <c r="AX68" s="11">
        <f t="shared" si="5"/>
        <v>43211</v>
      </c>
      <c r="AY68" s="11">
        <f t="shared" si="6"/>
        <v>43331</v>
      </c>
      <c r="AZ68" s="17">
        <f t="shared" si="7"/>
        <v>1100</v>
      </c>
      <c r="BA68" s="9">
        <v>43186</v>
      </c>
      <c r="BB68" s="8"/>
      <c r="BD68" s="10"/>
      <c r="BE68" s="10"/>
      <c r="BF68" s="17"/>
      <c r="BG68" s="7" t="s">
        <v>71</v>
      </c>
      <c r="BH68" s="7">
        <v>0</v>
      </c>
      <c r="BI68" s="7">
        <v>0</v>
      </c>
      <c r="BK68" s="7">
        <v>41.5</v>
      </c>
      <c r="BL68" s="7">
        <v>0</v>
      </c>
      <c r="BM68" s="9"/>
      <c r="BN68" s="7">
        <v>0</v>
      </c>
      <c r="BO68" s="7">
        <v>0</v>
      </c>
    </row>
    <row r="69" spans="1:67" s="7" customFormat="1" x14ac:dyDescent="0.2">
      <c r="A69" s="7">
        <v>3</v>
      </c>
      <c r="B69" s="7">
        <v>0</v>
      </c>
      <c r="C69" s="7">
        <v>0</v>
      </c>
      <c r="D69" s="7">
        <v>0</v>
      </c>
      <c r="E69" s="7">
        <v>1475330</v>
      </c>
      <c r="F69" s="7">
        <v>84</v>
      </c>
      <c r="G69" s="7">
        <v>60</v>
      </c>
      <c r="H69" s="7" t="s">
        <v>59</v>
      </c>
      <c r="I69" s="7">
        <v>1</v>
      </c>
      <c r="J69" s="7">
        <v>1</v>
      </c>
      <c r="N69" s="7">
        <v>1</v>
      </c>
      <c r="O69" s="8">
        <v>30.106900000000003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3.7761904761904761</v>
      </c>
      <c r="W69" s="9" t="s">
        <v>51</v>
      </c>
      <c r="X69" s="9" t="s">
        <v>56</v>
      </c>
      <c r="AA69" s="7" t="s">
        <v>53</v>
      </c>
      <c r="AC69" s="7">
        <v>60</v>
      </c>
      <c r="AF69" s="7">
        <v>80</v>
      </c>
      <c r="AG69" s="7">
        <v>0</v>
      </c>
      <c r="AH69" s="7">
        <v>2.5</v>
      </c>
      <c r="AI69" s="9">
        <v>41470</v>
      </c>
      <c r="AJ69" s="9"/>
      <c r="AK69" s="9"/>
      <c r="AL69" s="9"/>
      <c r="AM69" s="15"/>
      <c r="AN69" s="15">
        <v>44150</v>
      </c>
      <c r="AO69" s="9">
        <v>41440</v>
      </c>
      <c r="AP69" s="7" t="s">
        <v>54</v>
      </c>
      <c r="AQ69" s="7">
        <v>0</v>
      </c>
      <c r="AR69" s="7" t="s">
        <v>76</v>
      </c>
      <c r="AS69" s="7" t="s">
        <v>105</v>
      </c>
      <c r="AT69" s="7">
        <v>3</v>
      </c>
      <c r="AU69" s="8">
        <v>41.8</v>
      </c>
      <c r="AV69" s="8" t="s">
        <v>78</v>
      </c>
      <c r="AW69" s="7">
        <v>4</v>
      </c>
      <c r="AX69" s="11">
        <f t="shared" si="5"/>
        <v>41495</v>
      </c>
      <c r="AY69" s="11">
        <f t="shared" si="6"/>
        <v>41615</v>
      </c>
      <c r="AZ69" s="17">
        <f t="shared" si="7"/>
        <v>2535</v>
      </c>
      <c r="BA69" s="9">
        <v>41470</v>
      </c>
      <c r="BB69" s="8"/>
      <c r="BD69" s="10"/>
      <c r="BE69" s="10"/>
      <c r="BF69" s="17"/>
      <c r="BG69" s="7" t="s">
        <v>71</v>
      </c>
      <c r="BH69" s="7">
        <v>0</v>
      </c>
      <c r="BI69" s="7">
        <v>0</v>
      </c>
      <c r="BK69" s="7">
        <v>89.333333333333329</v>
      </c>
      <c r="BL69" s="7">
        <v>0</v>
      </c>
      <c r="BM69" s="9"/>
      <c r="BN69" s="7">
        <v>30</v>
      </c>
      <c r="BO69" s="7">
        <v>1</v>
      </c>
    </row>
    <row r="70" spans="1:67" s="7" customFormat="1" x14ac:dyDescent="0.2">
      <c r="A70" s="7">
        <v>2</v>
      </c>
      <c r="B70" s="7">
        <v>0</v>
      </c>
      <c r="C70" s="7">
        <v>1</v>
      </c>
      <c r="D70" s="7">
        <v>0</v>
      </c>
      <c r="E70" s="7">
        <v>42011438</v>
      </c>
      <c r="F70" s="7">
        <v>123</v>
      </c>
      <c r="G70" s="7">
        <v>62</v>
      </c>
      <c r="H70" s="7" t="s">
        <v>50</v>
      </c>
      <c r="I70" s="7">
        <v>3</v>
      </c>
      <c r="J70" s="7">
        <v>2</v>
      </c>
      <c r="K70" s="7" t="s">
        <v>62</v>
      </c>
      <c r="L70" s="7" t="s">
        <v>63</v>
      </c>
      <c r="M70" s="7">
        <v>349</v>
      </c>
      <c r="N70" s="7">
        <v>0</v>
      </c>
      <c r="O70" s="8">
        <v>75.553236000000012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6.1025641025641022</v>
      </c>
      <c r="W70" s="7" t="s">
        <v>51</v>
      </c>
      <c r="X70" s="9" t="s">
        <v>57</v>
      </c>
      <c r="AA70" s="7" t="s">
        <v>58</v>
      </c>
      <c r="AB70" s="7">
        <v>0</v>
      </c>
      <c r="AC70" s="7">
        <v>80</v>
      </c>
      <c r="AF70" s="7">
        <v>80</v>
      </c>
      <c r="AG70" s="7">
        <v>0</v>
      </c>
      <c r="AH70" s="7">
        <v>2.5</v>
      </c>
      <c r="AI70" s="9">
        <v>43001</v>
      </c>
      <c r="AJ70" s="9">
        <v>43350</v>
      </c>
      <c r="AK70" s="9">
        <v>43566</v>
      </c>
      <c r="AL70" s="9"/>
      <c r="AM70" s="15">
        <v>43658</v>
      </c>
      <c r="AN70" s="15">
        <v>43658</v>
      </c>
      <c r="AO70" s="9">
        <v>43001</v>
      </c>
      <c r="AP70" s="7" t="s">
        <v>54</v>
      </c>
      <c r="AQ70" s="7">
        <v>0</v>
      </c>
      <c r="AR70" s="7" t="s">
        <v>76</v>
      </c>
      <c r="AS70" s="7" t="s">
        <v>105</v>
      </c>
      <c r="AT70" s="7">
        <v>3</v>
      </c>
      <c r="AU70" s="8">
        <v>49.4</v>
      </c>
      <c r="AV70" s="8" t="s">
        <v>78</v>
      </c>
      <c r="AW70" s="7">
        <v>4</v>
      </c>
      <c r="AX70" s="11">
        <f t="shared" si="5"/>
        <v>43026</v>
      </c>
      <c r="AY70" s="11">
        <f t="shared" si="6"/>
        <v>43146</v>
      </c>
      <c r="AZ70" s="17">
        <f t="shared" si="7"/>
        <v>512</v>
      </c>
      <c r="BA70" s="9">
        <v>43001</v>
      </c>
      <c r="BB70" s="8"/>
      <c r="BD70" s="10"/>
      <c r="BE70" s="10"/>
      <c r="BF70" s="17"/>
      <c r="BG70" s="7" t="s">
        <v>71</v>
      </c>
      <c r="BH70" s="7">
        <v>0</v>
      </c>
      <c r="BI70" s="7">
        <v>0</v>
      </c>
      <c r="BK70" s="7">
        <v>21.9</v>
      </c>
      <c r="BL70" s="7">
        <v>1</v>
      </c>
      <c r="BM70" s="9">
        <v>43658</v>
      </c>
      <c r="BN70" s="7">
        <v>0</v>
      </c>
      <c r="BO70" s="7">
        <v>0</v>
      </c>
    </row>
    <row r="71" spans="1:67" s="7" customFormat="1" x14ac:dyDescent="0.2">
      <c r="A71" s="7">
        <v>5</v>
      </c>
      <c r="B71" s="7">
        <v>0</v>
      </c>
      <c r="C71" s="7">
        <v>1</v>
      </c>
      <c r="D71" s="7">
        <v>0</v>
      </c>
      <c r="E71" s="7">
        <v>40950375</v>
      </c>
      <c r="F71" s="7">
        <v>54</v>
      </c>
      <c r="G71" s="7">
        <v>66</v>
      </c>
      <c r="H71" s="7" t="s">
        <v>59</v>
      </c>
      <c r="I71" s="7">
        <v>1</v>
      </c>
      <c r="J71" s="7">
        <v>1</v>
      </c>
      <c r="N71" s="7">
        <v>1</v>
      </c>
      <c r="O71" s="8">
        <v>5.6651093250000004</v>
      </c>
      <c r="P71" s="7">
        <v>1</v>
      </c>
      <c r="Q71" s="7">
        <v>2</v>
      </c>
      <c r="R71" s="7">
        <v>1</v>
      </c>
      <c r="S71" s="7">
        <v>0</v>
      </c>
      <c r="T71" s="7">
        <v>0</v>
      </c>
      <c r="U71" s="7">
        <v>0</v>
      </c>
      <c r="V71" s="7">
        <v>5.7310344827586208</v>
      </c>
      <c r="W71" s="9" t="s">
        <v>51</v>
      </c>
      <c r="X71" s="9" t="s">
        <v>56</v>
      </c>
      <c r="Y71" s="7">
        <v>0</v>
      </c>
      <c r="AA71" s="7" t="s">
        <v>53</v>
      </c>
      <c r="AF71" s="7">
        <v>80</v>
      </c>
      <c r="AG71" s="7">
        <v>0</v>
      </c>
      <c r="AH71" s="7">
        <v>2.5</v>
      </c>
      <c r="AI71" s="9">
        <v>40424</v>
      </c>
      <c r="AJ71" s="9"/>
      <c r="AK71" s="9"/>
      <c r="AL71" s="9"/>
      <c r="AM71" s="15">
        <v>41405</v>
      </c>
      <c r="AN71" s="15">
        <v>41405</v>
      </c>
      <c r="AO71" s="9">
        <v>40424</v>
      </c>
      <c r="AP71" s="7" t="s">
        <v>54</v>
      </c>
      <c r="AQ71" s="7">
        <v>0</v>
      </c>
      <c r="AR71" s="7" t="s">
        <v>76</v>
      </c>
      <c r="AS71" s="7" t="s">
        <v>111</v>
      </c>
      <c r="AT71" s="7">
        <v>1</v>
      </c>
      <c r="AU71" s="8">
        <v>30.8</v>
      </c>
      <c r="AV71" s="8" t="s">
        <v>91</v>
      </c>
      <c r="AW71" s="7">
        <v>4</v>
      </c>
      <c r="AX71" s="11">
        <f t="shared" si="5"/>
        <v>40449</v>
      </c>
      <c r="AY71" s="11">
        <f t="shared" si="6"/>
        <v>40569</v>
      </c>
      <c r="AZ71" s="17">
        <f t="shared" si="7"/>
        <v>836</v>
      </c>
      <c r="BA71" s="9">
        <v>40424</v>
      </c>
      <c r="BB71" s="8"/>
      <c r="BD71" s="10"/>
      <c r="BE71" s="10"/>
      <c r="BF71" s="17"/>
      <c r="BG71" s="7" t="s">
        <v>71</v>
      </c>
      <c r="BH71" s="7">
        <v>0</v>
      </c>
      <c r="BI71" s="7">
        <v>0</v>
      </c>
      <c r="BK71" s="7">
        <v>32.700000000000003</v>
      </c>
      <c r="BL71" s="7">
        <v>1</v>
      </c>
      <c r="BM71" s="9">
        <v>41405</v>
      </c>
      <c r="BN71" s="7">
        <v>0</v>
      </c>
      <c r="BO71" s="7">
        <v>0</v>
      </c>
    </row>
    <row r="72" spans="1:67" s="7" customFormat="1" x14ac:dyDescent="0.2">
      <c r="A72" s="7">
        <v>2</v>
      </c>
      <c r="B72" s="7">
        <v>0</v>
      </c>
      <c r="C72" s="7">
        <v>0</v>
      </c>
      <c r="D72" s="7">
        <v>0</v>
      </c>
      <c r="E72" s="7">
        <v>70747392</v>
      </c>
      <c r="F72" s="7">
        <v>80</v>
      </c>
      <c r="G72" s="7">
        <v>55</v>
      </c>
      <c r="H72" s="7" t="s">
        <v>50</v>
      </c>
      <c r="I72" s="7">
        <v>1</v>
      </c>
      <c r="J72" s="7">
        <v>1</v>
      </c>
      <c r="N72" s="7">
        <v>1</v>
      </c>
      <c r="O72" s="8">
        <v>19.939020191999997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3.0658436213991767</v>
      </c>
      <c r="W72" s="9" t="s">
        <v>51</v>
      </c>
      <c r="X72" s="9" t="s">
        <v>56</v>
      </c>
      <c r="AA72" s="7" t="s">
        <v>58</v>
      </c>
      <c r="AF72" s="7">
        <v>80</v>
      </c>
      <c r="AG72" s="7">
        <v>0</v>
      </c>
      <c r="AH72" s="7">
        <v>2.5</v>
      </c>
      <c r="AI72" s="9">
        <v>41387</v>
      </c>
      <c r="AJ72" s="9"/>
      <c r="AK72" s="9"/>
      <c r="AL72" s="9"/>
      <c r="AM72" s="15">
        <v>41773</v>
      </c>
      <c r="AN72" s="15">
        <v>41773</v>
      </c>
      <c r="AO72" s="9">
        <v>41379</v>
      </c>
      <c r="AP72" s="7" t="s">
        <v>54</v>
      </c>
      <c r="AQ72" s="7">
        <v>0</v>
      </c>
      <c r="AR72" s="7" t="s">
        <v>76</v>
      </c>
      <c r="AS72" s="7" t="s">
        <v>105</v>
      </c>
      <c r="AT72" s="7">
        <v>3</v>
      </c>
      <c r="AU72" s="8">
        <v>41.8</v>
      </c>
      <c r="AV72" s="8" t="s">
        <v>107</v>
      </c>
      <c r="AW72" s="7">
        <v>5</v>
      </c>
      <c r="AX72" s="11">
        <f t="shared" si="5"/>
        <v>41412</v>
      </c>
      <c r="AY72" s="11">
        <f t="shared" si="6"/>
        <v>41562</v>
      </c>
      <c r="AZ72" s="17">
        <f t="shared" si="7"/>
        <v>211</v>
      </c>
      <c r="BA72" s="9">
        <v>41387</v>
      </c>
      <c r="BB72" s="8"/>
      <c r="BD72" s="10"/>
      <c r="BE72" s="10"/>
      <c r="BF72" s="17"/>
      <c r="BG72" s="7" t="s">
        <v>71</v>
      </c>
      <c r="BH72" s="7">
        <v>0</v>
      </c>
      <c r="BI72" s="7">
        <v>0</v>
      </c>
      <c r="BK72" s="7">
        <v>12.866666666666667</v>
      </c>
      <c r="BL72" s="7">
        <v>1</v>
      </c>
      <c r="BM72" s="9">
        <v>41773</v>
      </c>
      <c r="BN72" s="7">
        <v>8</v>
      </c>
      <c r="BO72" s="7">
        <v>0.26666666666666666</v>
      </c>
    </row>
    <row r="73" spans="1:67" s="7" customFormat="1" x14ac:dyDescent="0.2">
      <c r="A73" s="7">
        <v>5</v>
      </c>
      <c r="B73" s="7">
        <v>0</v>
      </c>
      <c r="C73" s="7">
        <v>1</v>
      </c>
      <c r="D73" s="7">
        <v>0</v>
      </c>
      <c r="E73" s="7">
        <v>40857948</v>
      </c>
      <c r="F73" s="7">
        <v>72</v>
      </c>
      <c r="G73" s="7">
        <v>64</v>
      </c>
      <c r="H73" s="7" t="s">
        <v>59</v>
      </c>
      <c r="I73" s="7">
        <v>1</v>
      </c>
      <c r="J73" s="7">
        <v>1</v>
      </c>
      <c r="N73" s="7">
        <v>2</v>
      </c>
      <c r="O73" s="8">
        <v>12.271859388000001</v>
      </c>
      <c r="P73" s="7">
        <v>2</v>
      </c>
      <c r="Q73" s="7">
        <v>0</v>
      </c>
      <c r="R73" s="7">
        <v>0</v>
      </c>
      <c r="S73" s="7">
        <v>2</v>
      </c>
      <c r="T73" s="7">
        <v>2</v>
      </c>
      <c r="U73" s="7">
        <v>1</v>
      </c>
      <c r="W73" s="9" t="s">
        <v>51</v>
      </c>
      <c r="X73" s="9" t="s">
        <v>56</v>
      </c>
      <c r="AA73" s="7" t="s">
        <v>53</v>
      </c>
      <c r="AF73" s="7">
        <v>90</v>
      </c>
      <c r="AG73" s="7">
        <v>0</v>
      </c>
      <c r="AH73" s="7">
        <v>2.5</v>
      </c>
      <c r="AI73" s="9">
        <v>41137</v>
      </c>
      <c r="AJ73" s="9"/>
      <c r="AK73" s="9"/>
      <c r="AL73" s="9"/>
      <c r="AM73" s="15">
        <v>41354</v>
      </c>
      <c r="AN73" s="15">
        <v>41354</v>
      </c>
      <c r="AO73" s="9">
        <v>40617</v>
      </c>
      <c r="AP73" s="7" t="s">
        <v>54</v>
      </c>
      <c r="AQ73" s="7">
        <v>0</v>
      </c>
      <c r="AR73" s="7" t="s">
        <v>76</v>
      </c>
      <c r="AS73" s="7" t="s">
        <v>111</v>
      </c>
      <c r="AT73" s="7">
        <v>1</v>
      </c>
      <c r="AU73" s="8">
        <v>30</v>
      </c>
      <c r="AV73" s="8" t="s">
        <v>119</v>
      </c>
      <c r="AW73" s="7">
        <v>4</v>
      </c>
      <c r="AX73" s="11">
        <f t="shared" si="5"/>
        <v>41162</v>
      </c>
      <c r="AY73" s="11">
        <f t="shared" si="6"/>
        <v>41282</v>
      </c>
      <c r="AZ73" s="17">
        <f t="shared" si="7"/>
        <v>72</v>
      </c>
      <c r="BA73" s="9">
        <v>41137</v>
      </c>
      <c r="BB73" s="8"/>
      <c r="BD73" s="10"/>
      <c r="BE73" s="10"/>
      <c r="BF73" s="17"/>
      <c r="BG73" s="7" t="s">
        <v>71</v>
      </c>
      <c r="BH73" s="7">
        <v>0</v>
      </c>
      <c r="BI73" s="7">
        <v>0</v>
      </c>
      <c r="BK73" s="7">
        <v>7.2333333333333334</v>
      </c>
      <c r="BL73" s="7">
        <v>1</v>
      </c>
      <c r="BM73" s="9">
        <v>41354</v>
      </c>
      <c r="BN73" s="7">
        <v>520</v>
      </c>
      <c r="BO73" s="7">
        <v>17.333333333333332</v>
      </c>
    </row>
    <row r="74" spans="1:67" s="7" customFormat="1" x14ac:dyDescent="0.2">
      <c r="A74" s="7">
        <v>4</v>
      </c>
      <c r="E74" s="7">
        <v>40749248</v>
      </c>
      <c r="F74" s="7">
        <v>63</v>
      </c>
      <c r="G74" s="7">
        <v>71</v>
      </c>
      <c r="H74" s="7" t="s">
        <v>50</v>
      </c>
      <c r="I74" s="7">
        <v>1</v>
      </c>
      <c r="J74" s="7">
        <v>1</v>
      </c>
      <c r="N74" s="7">
        <v>2</v>
      </c>
      <c r="O74" s="8">
        <v>7.4859105599999998</v>
      </c>
      <c r="P74" s="7">
        <v>0</v>
      </c>
      <c r="Q74" s="7">
        <v>1</v>
      </c>
      <c r="R74" s="7">
        <v>1</v>
      </c>
      <c r="S74" s="7">
        <v>2</v>
      </c>
      <c r="T74" s="7">
        <v>2</v>
      </c>
      <c r="U74" s="7">
        <v>1</v>
      </c>
      <c r="W74" s="9" t="s">
        <v>51</v>
      </c>
      <c r="X74" s="9" t="s">
        <v>135</v>
      </c>
      <c r="AA74" s="7" t="s">
        <v>53</v>
      </c>
      <c r="AF74" s="7">
        <v>80</v>
      </c>
      <c r="AG74" s="7">
        <v>0</v>
      </c>
      <c r="AH74" s="7">
        <v>2.5</v>
      </c>
      <c r="AI74" s="9">
        <v>40830</v>
      </c>
      <c r="AJ74" s="9"/>
      <c r="AK74" s="9"/>
      <c r="AL74" s="9"/>
      <c r="AM74" s="15">
        <v>41075</v>
      </c>
      <c r="AN74" s="15">
        <v>41075</v>
      </c>
      <c r="AO74" s="9">
        <v>40558</v>
      </c>
      <c r="AP74" s="7" t="s">
        <v>54</v>
      </c>
      <c r="AQ74" s="7">
        <v>0</v>
      </c>
      <c r="AR74" s="7" t="s">
        <v>76</v>
      </c>
      <c r="AS74" s="7" t="s">
        <v>77</v>
      </c>
      <c r="AT74" s="7">
        <v>2</v>
      </c>
      <c r="AU74" s="8">
        <v>50</v>
      </c>
      <c r="AV74" s="8" t="s">
        <v>93</v>
      </c>
      <c r="AW74" s="7">
        <v>2</v>
      </c>
      <c r="AX74" s="11">
        <f t="shared" si="5"/>
        <v>40855</v>
      </c>
      <c r="AY74" s="11">
        <f t="shared" si="6"/>
        <v>40915</v>
      </c>
      <c r="AZ74" s="17">
        <f t="shared" si="7"/>
        <v>160</v>
      </c>
      <c r="BA74" s="9">
        <v>40830</v>
      </c>
      <c r="BB74" s="8"/>
      <c r="BD74" s="10"/>
      <c r="BE74" s="10"/>
      <c r="BF74" s="17"/>
      <c r="BG74" s="7" t="s">
        <v>71</v>
      </c>
      <c r="BH74" s="7">
        <v>0</v>
      </c>
      <c r="BI74" s="7">
        <v>0</v>
      </c>
      <c r="BK74" s="7">
        <v>8.1666666666666661</v>
      </c>
      <c r="BL74" s="7">
        <v>1</v>
      </c>
      <c r="BM74" s="9">
        <v>41075</v>
      </c>
      <c r="BN74" s="7">
        <v>272</v>
      </c>
      <c r="BO74" s="7">
        <v>9.0666666666666664</v>
      </c>
    </row>
    <row r="75" spans="1:67" s="7" customFormat="1" x14ac:dyDescent="0.2">
      <c r="A75" s="7">
        <v>2</v>
      </c>
      <c r="B75" s="7">
        <v>0</v>
      </c>
      <c r="C75" s="7">
        <v>0</v>
      </c>
      <c r="D75" s="7">
        <v>0</v>
      </c>
      <c r="E75" s="7">
        <v>40937505</v>
      </c>
      <c r="F75" s="7">
        <v>136</v>
      </c>
      <c r="G75" s="7">
        <v>58</v>
      </c>
      <c r="H75" s="7" t="s">
        <v>50</v>
      </c>
      <c r="I75" s="7">
        <v>2</v>
      </c>
      <c r="J75" s="7">
        <v>2</v>
      </c>
      <c r="K75" s="7" t="s">
        <v>62</v>
      </c>
      <c r="L75" s="7" t="s">
        <v>63</v>
      </c>
      <c r="M75" s="7">
        <v>749</v>
      </c>
      <c r="N75" s="7">
        <v>0</v>
      </c>
      <c r="O75" s="8">
        <v>4.5280008</v>
      </c>
      <c r="P75" s="7">
        <v>0</v>
      </c>
      <c r="Q75" s="7">
        <v>0</v>
      </c>
      <c r="R75" s="7">
        <v>0</v>
      </c>
      <c r="S75" s="7">
        <v>2</v>
      </c>
      <c r="T75" s="7">
        <v>2</v>
      </c>
      <c r="U75" s="7">
        <v>1</v>
      </c>
      <c r="V75" s="7">
        <v>22.666666666666664</v>
      </c>
      <c r="W75" s="7" t="s">
        <v>51</v>
      </c>
      <c r="X75" s="7" t="s">
        <v>56</v>
      </c>
      <c r="Y75" s="7">
        <v>0</v>
      </c>
      <c r="Z75" s="7">
        <v>0</v>
      </c>
      <c r="AA75" s="7" t="s">
        <v>58</v>
      </c>
      <c r="AB75" s="7">
        <v>0</v>
      </c>
      <c r="AC75" s="7">
        <v>50</v>
      </c>
      <c r="AD75" s="7">
        <v>0</v>
      </c>
      <c r="AE75" s="7">
        <v>10</v>
      </c>
      <c r="AF75" s="7">
        <v>100</v>
      </c>
      <c r="AG75" s="7">
        <v>0</v>
      </c>
      <c r="AH75" s="7">
        <v>3</v>
      </c>
      <c r="AI75" s="9">
        <v>43314</v>
      </c>
      <c r="AJ75" s="9">
        <v>43610</v>
      </c>
      <c r="AK75" s="9"/>
      <c r="AL75" s="9"/>
      <c r="AM75" s="15">
        <v>43645</v>
      </c>
      <c r="AN75" s="15">
        <v>43645</v>
      </c>
      <c r="AO75" s="9">
        <v>43293</v>
      </c>
      <c r="AP75" s="7" t="s">
        <v>54</v>
      </c>
      <c r="AQ75" s="7">
        <v>0</v>
      </c>
      <c r="AR75" s="7" t="s">
        <v>76</v>
      </c>
      <c r="AS75" s="7" t="s">
        <v>77</v>
      </c>
      <c r="AT75" s="7">
        <v>2</v>
      </c>
      <c r="AU75" s="8">
        <v>41.8</v>
      </c>
      <c r="AV75" s="8" t="s">
        <v>91</v>
      </c>
      <c r="AW75" s="7">
        <v>4</v>
      </c>
      <c r="AX75" s="11">
        <f t="shared" si="5"/>
        <v>43339</v>
      </c>
      <c r="AY75" s="11">
        <f t="shared" si="6"/>
        <v>43459</v>
      </c>
      <c r="AZ75" s="17">
        <f t="shared" si="7"/>
        <v>186</v>
      </c>
      <c r="BA75" s="9">
        <v>43314</v>
      </c>
      <c r="BB75" s="8"/>
      <c r="BD75" s="10"/>
      <c r="BE75" s="10"/>
      <c r="BF75" s="17"/>
      <c r="BG75" s="7" t="s">
        <v>71</v>
      </c>
      <c r="BH75" s="7">
        <v>0</v>
      </c>
      <c r="BI75" s="7">
        <v>0</v>
      </c>
      <c r="BK75" s="7">
        <v>11.033333333333333</v>
      </c>
      <c r="BL75" s="7">
        <v>1</v>
      </c>
      <c r="BM75" s="9">
        <v>43645</v>
      </c>
      <c r="BN75" s="7">
        <v>21</v>
      </c>
      <c r="BO75" s="7">
        <v>0.7</v>
      </c>
    </row>
    <row r="76" spans="1:67" s="7" customFormat="1" x14ac:dyDescent="0.2">
      <c r="A76" s="7">
        <v>5</v>
      </c>
      <c r="B76" s="7">
        <v>0</v>
      </c>
      <c r="C76" s="7">
        <v>0</v>
      </c>
      <c r="D76" s="7">
        <v>0</v>
      </c>
      <c r="E76" s="7">
        <v>42214424</v>
      </c>
      <c r="F76" s="7">
        <v>140</v>
      </c>
      <c r="G76" s="7">
        <v>62</v>
      </c>
      <c r="H76" s="7" t="s">
        <v>59</v>
      </c>
      <c r="I76" s="7">
        <v>1</v>
      </c>
      <c r="J76" s="7">
        <v>1</v>
      </c>
      <c r="N76" s="7">
        <v>0</v>
      </c>
      <c r="O76" s="8">
        <v>8.6687184000000013</v>
      </c>
      <c r="P76" s="7">
        <v>1</v>
      </c>
      <c r="Q76" s="7">
        <v>2</v>
      </c>
      <c r="R76" s="7">
        <v>1</v>
      </c>
      <c r="S76" s="7">
        <v>0</v>
      </c>
      <c r="T76" s="7">
        <v>0</v>
      </c>
      <c r="U76" s="7">
        <v>0</v>
      </c>
      <c r="V76" s="7">
        <v>9.2660550458715587</v>
      </c>
      <c r="W76" s="7" t="s">
        <v>51</v>
      </c>
      <c r="X76" s="7" t="s">
        <v>56</v>
      </c>
      <c r="Y76" s="7">
        <v>0</v>
      </c>
      <c r="Z76" s="7">
        <v>0</v>
      </c>
      <c r="AA76" s="7" t="s">
        <v>53</v>
      </c>
      <c r="AB76" s="7">
        <v>0</v>
      </c>
      <c r="AC76" s="7">
        <v>20</v>
      </c>
      <c r="AD76" s="7">
        <v>0</v>
      </c>
      <c r="AE76" s="7">
        <v>20</v>
      </c>
      <c r="AF76" s="7">
        <v>90</v>
      </c>
      <c r="AG76" s="7">
        <v>0</v>
      </c>
      <c r="AH76" s="7">
        <v>3</v>
      </c>
      <c r="AI76" s="9">
        <v>43467</v>
      </c>
      <c r="AJ76" s="9"/>
      <c r="AK76" s="9"/>
      <c r="AL76" s="9"/>
      <c r="AM76" s="15">
        <v>43947</v>
      </c>
      <c r="AN76" s="15">
        <v>43947</v>
      </c>
      <c r="AO76" s="9">
        <v>43467</v>
      </c>
      <c r="AP76" s="7" t="s">
        <v>54</v>
      </c>
      <c r="AQ76" s="7">
        <v>0</v>
      </c>
      <c r="AR76" s="7" t="s">
        <v>76</v>
      </c>
      <c r="AS76" s="7" t="s">
        <v>110</v>
      </c>
      <c r="AT76" s="7">
        <v>3</v>
      </c>
      <c r="AU76" s="8">
        <v>24</v>
      </c>
      <c r="AV76" s="8" t="s">
        <v>93</v>
      </c>
      <c r="AW76" s="7">
        <v>2</v>
      </c>
      <c r="AX76" s="11">
        <f t="shared" si="5"/>
        <v>43492</v>
      </c>
      <c r="AY76" s="11">
        <f t="shared" si="6"/>
        <v>43552</v>
      </c>
      <c r="AZ76" s="17">
        <f t="shared" si="7"/>
        <v>395</v>
      </c>
      <c r="BA76" s="9">
        <v>43467</v>
      </c>
      <c r="BB76" s="8"/>
      <c r="BD76" s="10"/>
      <c r="BE76" s="10"/>
      <c r="BF76" s="17"/>
      <c r="BG76" s="7" t="s">
        <v>71</v>
      </c>
      <c r="BH76" s="7">
        <v>0</v>
      </c>
      <c r="BI76" s="7">
        <v>0</v>
      </c>
      <c r="BK76" s="7">
        <v>16</v>
      </c>
      <c r="BL76" s="7">
        <v>1</v>
      </c>
      <c r="BM76" s="9">
        <v>43947</v>
      </c>
      <c r="BN76" s="7">
        <v>0</v>
      </c>
      <c r="BO76" s="7">
        <v>0</v>
      </c>
    </row>
    <row r="77" spans="1:67" s="7" customFormat="1" x14ac:dyDescent="0.2">
      <c r="A77" s="7">
        <v>4</v>
      </c>
      <c r="B77" s="7">
        <v>0</v>
      </c>
      <c r="C77" s="7">
        <v>0</v>
      </c>
      <c r="D77" s="7">
        <v>0</v>
      </c>
      <c r="E77" s="7">
        <v>1389280</v>
      </c>
      <c r="F77" s="7">
        <v>131</v>
      </c>
      <c r="G77" s="7">
        <v>55</v>
      </c>
      <c r="H77" s="7" t="s">
        <v>50</v>
      </c>
      <c r="I77" s="7">
        <v>1</v>
      </c>
      <c r="J77" s="7">
        <v>1</v>
      </c>
      <c r="N77" s="7">
        <v>0</v>
      </c>
      <c r="O77" s="8">
        <v>21.749281000000003</v>
      </c>
      <c r="P77" s="7">
        <v>0</v>
      </c>
      <c r="Q77" s="7">
        <v>2</v>
      </c>
      <c r="R77" s="7">
        <v>1</v>
      </c>
      <c r="S77" s="7">
        <v>0</v>
      </c>
      <c r="T77" s="7">
        <v>0</v>
      </c>
      <c r="U77" s="7">
        <v>0</v>
      </c>
      <c r="V77" s="7">
        <v>3.8144796380090495</v>
      </c>
      <c r="W77" s="7" t="s">
        <v>51</v>
      </c>
      <c r="X77" s="7" t="s">
        <v>56</v>
      </c>
      <c r="Y77" s="7">
        <v>0</v>
      </c>
      <c r="Z77" s="7">
        <v>0</v>
      </c>
      <c r="AA77" s="7" t="s">
        <v>53</v>
      </c>
      <c r="AB77" s="7">
        <v>0</v>
      </c>
      <c r="AC77" s="7">
        <v>50</v>
      </c>
      <c r="AD77" s="7">
        <v>1</v>
      </c>
      <c r="AE77" s="7">
        <v>20</v>
      </c>
      <c r="AF77" s="7">
        <v>90</v>
      </c>
      <c r="AG77" s="7">
        <v>0</v>
      </c>
      <c r="AH77" s="7">
        <v>3</v>
      </c>
      <c r="AI77" s="9">
        <v>43210</v>
      </c>
      <c r="AJ77" s="9"/>
      <c r="AK77" s="9"/>
      <c r="AL77" s="9"/>
      <c r="AM77" s="15"/>
      <c r="AN77" s="15">
        <v>44484</v>
      </c>
      <c r="AO77" s="9">
        <v>43210</v>
      </c>
      <c r="AP77" s="7" t="s">
        <v>54</v>
      </c>
      <c r="AQ77" s="7">
        <v>0</v>
      </c>
      <c r="AR77" s="7" t="s">
        <v>76</v>
      </c>
      <c r="AS77" s="7" t="s">
        <v>105</v>
      </c>
      <c r="AT77" s="7">
        <v>3</v>
      </c>
      <c r="AU77" s="8">
        <v>18</v>
      </c>
      <c r="AV77" s="8" t="s">
        <v>91</v>
      </c>
      <c r="AW77" s="7">
        <v>4</v>
      </c>
      <c r="AX77" s="11">
        <f t="shared" si="5"/>
        <v>43235</v>
      </c>
      <c r="AY77" s="11">
        <f t="shared" si="6"/>
        <v>43355</v>
      </c>
      <c r="AZ77" s="17">
        <f t="shared" si="7"/>
        <v>1129</v>
      </c>
      <c r="BA77" s="9">
        <v>43210</v>
      </c>
      <c r="BB77" s="8"/>
      <c r="BD77" s="10"/>
      <c r="BE77" s="10"/>
      <c r="BF77" s="17"/>
      <c r="BG77" s="7" t="s">
        <v>71</v>
      </c>
      <c r="BH77" s="7">
        <v>0</v>
      </c>
      <c r="BI77" s="7">
        <v>0</v>
      </c>
      <c r="BK77" s="7">
        <v>42.466666666666669</v>
      </c>
      <c r="BL77" s="7">
        <v>0</v>
      </c>
      <c r="BM77" s="9"/>
      <c r="BN77" s="7">
        <v>0</v>
      </c>
      <c r="BO77" s="7">
        <v>0</v>
      </c>
    </row>
    <row r="78" spans="1:67" s="7" customFormat="1" x14ac:dyDescent="0.2">
      <c r="A78" s="7">
        <v>1</v>
      </c>
      <c r="B78" s="7">
        <v>0</v>
      </c>
      <c r="C78" s="7">
        <v>0</v>
      </c>
      <c r="D78" s="7">
        <v>1</v>
      </c>
      <c r="E78" s="7">
        <v>41456624</v>
      </c>
      <c r="F78" s="7">
        <v>92</v>
      </c>
      <c r="G78" s="7">
        <v>69</v>
      </c>
      <c r="H78" s="7" t="s">
        <v>50</v>
      </c>
      <c r="I78" s="7">
        <v>1</v>
      </c>
      <c r="J78" s="7">
        <v>1</v>
      </c>
      <c r="N78" s="7">
        <v>0</v>
      </c>
      <c r="O78" s="8">
        <v>1.5393066749999997</v>
      </c>
      <c r="P78" s="7">
        <v>0</v>
      </c>
      <c r="Q78" s="7">
        <v>0</v>
      </c>
      <c r="R78" s="7">
        <v>0</v>
      </c>
      <c r="S78" s="7" t="s">
        <v>65</v>
      </c>
      <c r="T78" s="7">
        <v>2</v>
      </c>
      <c r="U78" s="7">
        <v>1</v>
      </c>
      <c r="V78" s="7">
        <v>10.953488372093023</v>
      </c>
      <c r="W78" s="7" t="s">
        <v>51</v>
      </c>
      <c r="X78" s="7" t="s">
        <v>56</v>
      </c>
      <c r="Y78" s="7">
        <v>0</v>
      </c>
      <c r="Z78" s="7">
        <v>0</v>
      </c>
      <c r="AA78" s="7" t="s">
        <v>53</v>
      </c>
      <c r="AC78" s="7">
        <v>10</v>
      </c>
      <c r="AE78" s="7">
        <v>20</v>
      </c>
      <c r="AF78" s="7">
        <v>90</v>
      </c>
      <c r="AG78" s="7">
        <v>0</v>
      </c>
      <c r="AH78" s="7">
        <v>3</v>
      </c>
      <c r="AI78" s="9">
        <v>41704</v>
      </c>
      <c r="AJ78" s="9"/>
      <c r="AK78" s="9"/>
      <c r="AL78" s="9"/>
      <c r="AM78" s="15">
        <v>42229</v>
      </c>
      <c r="AN78" s="15">
        <v>42229</v>
      </c>
      <c r="AO78" s="9">
        <v>41684</v>
      </c>
      <c r="AP78" s="7" t="s">
        <v>54</v>
      </c>
      <c r="AQ78" s="7">
        <v>0</v>
      </c>
      <c r="AR78" s="7" t="s">
        <v>76</v>
      </c>
      <c r="AS78" s="7" t="s">
        <v>111</v>
      </c>
      <c r="AT78" s="7">
        <v>1</v>
      </c>
      <c r="AU78" s="8">
        <v>30</v>
      </c>
      <c r="AV78" s="8" t="s">
        <v>116</v>
      </c>
      <c r="AW78" s="7">
        <v>4</v>
      </c>
      <c r="AX78" s="11">
        <f t="shared" si="5"/>
        <v>41729</v>
      </c>
      <c r="AY78" s="11">
        <f t="shared" si="6"/>
        <v>41849</v>
      </c>
      <c r="AZ78" s="17">
        <f t="shared" si="7"/>
        <v>380</v>
      </c>
      <c r="BA78" s="9">
        <v>41704</v>
      </c>
      <c r="BB78" s="8"/>
      <c r="BD78" s="10"/>
      <c r="BE78" s="10"/>
      <c r="BF78" s="17"/>
      <c r="BG78" s="7" t="s">
        <v>71</v>
      </c>
      <c r="BH78" s="7">
        <v>0</v>
      </c>
      <c r="BI78" s="7">
        <v>0</v>
      </c>
      <c r="BK78" s="7">
        <v>17.5</v>
      </c>
      <c r="BL78" s="7">
        <v>1</v>
      </c>
      <c r="BM78" s="9">
        <v>42229</v>
      </c>
      <c r="BN78" s="7">
        <v>20</v>
      </c>
      <c r="BO78" s="7">
        <v>0.66666666666666663</v>
      </c>
    </row>
    <row r="79" spans="1:67" s="7" customFormat="1" x14ac:dyDescent="0.2">
      <c r="A79" s="7">
        <v>5</v>
      </c>
      <c r="B79" s="7">
        <v>0</v>
      </c>
      <c r="C79" s="7">
        <v>0</v>
      </c>
      <c r="D79" s="7">
        <v>0</v>
      </c>
      <c r="E79" s="7">
        <v>42037393</v>
      </c>
      <c r="F79" s="7">
        <v>125</v>
      </c>
      <c r="G79" s="7">
        <v>62</v>
      </c>
      <c r="H79" s="7" t="s">
        <v>59</v>
      </c>
      <c r="I79" s="7">
        <v>1</v>
      </c>
      <c r="J79" s="7">
        <v>1</v>
      </c>
      <c r="N79" s="7">
        <v>1</v>
      </c>
      <c r="O79" s="8">
        <v>5.2194675000000004</v>
      </c>
      <c r="P79" s="7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2.5894736842105264</v>
      </c>
      <c r="W79" s="7" t="s">
        <v>51</v>
      </c>
      <c r="X79" s="7" t="s">
        <v>56</v>
      </c>
      <c r="Y79" s="7">
        <v>0</v>
      </c>
      <c r="Z79" s="7">
        <v>0</v>
      </c>
      <c r="AA79" s="7" t="s">
        <v>53</v>
      </c>
      <c r="AB79" s="7">
        <v>0</v>
      </c>
      <c r="AC79" s="7">
        <v>20</v>
      </c>
      <c r="AD79" s="7">
        <v>5</v>
      </c>
      <c r="AE79" s="7">
        <v>30</v>
      </c>
      <c r="AF79" s="7">
        <v>100</v>
      </c>
      <c r="AG79" s="7">
        <v>0</v>
      </c>
      <c r="AH79" s="7">
        <v>3</v>
      </c>
      <c r="AI79" s="9">
        <v>43053</v>
      </c>
      <c r="AJ79" s="9"/>
      <c r="AK79" s="9"/>
      <c r="AL79" s="9"/>
      <c r="AM79" s="15">
        <v>43771</v>
      </c>
      <c r="AN79" s="15">
        <v>43771</v>
      </c>
      <c r="AO79" s="9">
        <v>43053</v>
      </c>
      <c r="AP79" s="7" t="s">
        <v>54</v>
      </c>
      <c r="AQ79" s="7">
        <v>0</v>
      </c>
      <c r="AR79" s="7" t="s">
        <v>76</v>
      </c>
      <c r="AS79" s="7" t="s">
        <v>105</v>
      </c>
      <c r="AT79" s="7">
        <v>3</v>
      </c>
      <c r="AU79" s="8">
        <v>30</v>
      </c>
      <c r="AV79" s="8" t="s">
        <v>106</v>
      </c>
      <c r="AW79" s="7">
        <v>2</v>
      </c>
      <c r="AX79" s="11">
        <f t="shared" si="5"/>
        <v>43078</v>
      </c>
      <c r="AY79" s="11">
        <f t="shared" si="6"/>
        <v>43138</v>
      </c>
      <c r="AZ79" s="17">
        <f t="shared" si="7"/>
        <v>633</v>
      </c>
      <c r="BA79" s="9">
        <v>43053</v>
      </c>
      <c r="BB79" s="8"/>
      <c r="BD79" s="10"/>
      <c r="BE79" s="10"/>
      <c r="BF79" s="17"/>
      <c r="BG79" s="7" t="s">
        <v>71</v>
      </c>
      <c r="BH79" s="7">
        <v>0</v>
      </c>
      <c r="BI79" s="7">
        <v>0</v>
      </c>
      <c r="BK79" s="7">
        <v>23.933333333333334</v>
      </c>
      <c r="BL79" s="7">
        <v>1</v>
      </c>
      <c r="BM79" s="9">
        <v>43771</v>
      </c>
      <c r="BN79" s="7">
        <v>0</v>
      </c>
      <c r="BO79" s="7">
        <v>0</v>
      </c>
    </row>
    <row r="80" spans="1:67" s="7" customFormat="1" x14ac:dyDescent="0.2">
      <c r="A80" s="7">
        <v>2</v>
      </c>
      <c r="B80" s="7">
        <v>0</v>
      </c>
      <c r="C80" s="7">
        <v>0</v>
      </c>
      <c r="D80" s="7">
        <v>0</v>
      </c>
      <c r="E80" s="7">
        <v>42131934</v>
      </c>
      <c r="F80" s="7">
        <v>133</v>
      </c>
      <c r="G80" s="7">
        <v>62</v>
      </c>
      <c r="H80" s="7" t="s">
        <v>59</v>
      </c>
      <c r="I80" s="7">
        <v>1</v>
      </c>
      <c r="J80" s="7">
        <v>1</v>
      </c>
      <c r="N80" s="7">
        <v>0</v>
      </c>
      <c r="O80" s="8">
        <v>2.8471248289999997</v>
      </c>
      <c r="P80" s="7">
        <v>0</v>
      </c>
      <c r="Q80" s="7">
        <v>2</v>
      </c>
      <c r="R80" s="7">
        <v>1</v>
      </c>
      <c r="S80" s="7">
        <v>0</v>
      </c>
      <c r="T80" s="7">
        <v>0</v>
      </c>
      <c r="U80" s="7">
        <v>0</v>
      </c>
      <c r="V80" s="7">
        <v>2.4837398373983741</v>
      </c>
      <c r="W80" s="7" t="s">
        <v>51</v>
      </c>
      <c r="X80" s="7" t="s">
        <v>56</v>
      </c>
      <c r="Y80" s="7">
        <v>0</v>
      </c>
      <c r="Z80" s="7">
        <v>0</v>
      </c>
      <c r="AA80" s="7" t="s">
        <v>53</v>
      </c>
      <c r="AC80" s="7">
        <v>20</v>
      </c>
      <c r="AD80" s="7">
        <v>90</v>
      </c>
      <c r="AE80" s="7">
        <v>35</v>
      </c>
      <c r="AF80" s="7">
        <v>100</v>
      </c>
      <c r="AG80" s="7">
        <v>0</v>
      </c>
      <c r="AH80" s="7">
        <v>3</v>
      </c>
      <c r="AI80" s="9">
        <v>43266</v>
      </c>
      <c r="AJ80" s="9"/>
      <c r="AK80" s="9"/>
      <c r="AL80" s="9"/>
      <c r="AM80" s="15"/>
      <c r="AN80" s="15">
        <v>44484</v>
      </c>
      <c r="AO80" s="9">
        <v>43266</v>
      </c>
      <c r="AP80" s="7" t="s">
        <v>54</v>
      </c>
      <c r="AQ80" s="7">
        <v>0</v>
      </c>
      <c r="AR80" s="7" t="s">
        <v>76</v>
      </c>
      <c r="AS80" s="7" t="s">
        <v>77</v>
      </c>
      <c r="AT80" s="7">
        <v>2</v>
      </c>
      <c r="AU80" s="8">
        <v>41.8</v>
      </c>
      <c r="AV80" s="8" t="s">
        <v>91</v>
      </c>
      <c r="AW80" s="7">
        <v>4</v>
      </c>
      <c r="AX80" s="11">
        <f t="shared" si="5"/>
        <v>43291</v>
      </c>
      <c r="AY80" s="11">
        <f t="shared" si="6"/>
        <v>43411</v>
      </c>
      <c r="AZ80" s="17">
        <f t="shared" si="7"/>
        <v>1073</v>
      </c>
      <c r="BA80" s="9">
        <v>43266</v>
      </c>
      <c r="BB80" s="8"/>
      <c r="BD80" s="10"/>
      <c r="BE80" s="10"/>
      <c r="BF80" s="17"/>
      <c r="BG80" s="7" t="s">
        <v>71</v>
      </c>
      <c r="BH80" s="7">
        <v>0</v>
      </c>
      <c r="BI80" s="7">
        <v>0</v>
      </c>
      <c r="BK80" s="7">
        <v>40.6</v>
      </c>
      <c r="BL80" s="7">
        <v>0</v>
      </c>
      <c r="BM80" s="9"/>
      <c r="BN80" s="7">
        <v>0</v>
      </c>
      <c r="BO80" s="7">
        <v>0</v>
      </c>
    </row>
    <row r="81" spans="1:67" s="7" customFormat="1" x14ac:dyDescent="0.2">
      <c r="A81" s="7">
        <v>2</v>
      </c>
      <c r="B81" s="7">
        <v>1</v>
      </c>
      <c r="C81" s="7">
        <v>1</v>
      </c>
      <c r="D81" s="7">
        <v>0</v>
      </c>
      <c r="E81" s="7">
        <v>42003557</v>
      </c>
      <c r="F81" s="7">
        <v>121</v>
      </c>
      <c r="G81" s="7">
        <v>53</v>
      </c>
      <c r="H81" s="7" t="s">
        <v>59</v>
      </c>
      <c r="I81" s="7">
        <v>1</v>
      </c>
      <c r="J81" s="7">
        <v>1</v>
      </c>
      <c r="N81" s="7">
        <v>0</v>
      </c>
      <c r="O81" s="8">
        <v>54.028975000000003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27.021978021978022</v>
      </c>
      <c r="W81" s="7" t="s">
        <v>51</v>
      </c>
      <c r="X81" s="7" t="s">
        <v>56</v>
      </c>
      <c r="Y81" s="7">
        <v>0</v>
      </c>
      <c r="Z81" s="7">
        <v>0</v>
      </c>
      <c r="AA81" s="7" t="s">
        <v>58</v>
      </c>
      <c r="AB81" s="7">
        <v>0</v>
      </c>
      <c r="AC81" s="7">
        <v>40</v>
      </c>
      <c r="AD81" s="7">
        <v>5</v>
      </c>
      <c r="AE81" s="7">
        <v>50</v>
      </c>
      <c r="AF81" s="7">
        <v>90</v>
      </c>
      <c r="AG81" s="7">
        <v>0</v>
      </c>
      <c r="AH81" s="7">
        <v>3</v>
      </c>
      <c r="AI81" s="9">
        <v>42966</v>
      </c>
      <c r="AJ81" s="9"/>
      <c r="AK81" s="9"/>
      <c r="AL81" s="9"/>
      <c r="AM81" s="15"/>
      <c r="AN81" s="15">
        <v>43222</v>
      </c>
      <c r="AO81" s="9">
        <v>42966</v>
      </c>
      <c r="AP81" s="7" t="s">
        <v>54</v>
      </c>
      <c r="AQ81" s="7">
        <v>0</v>
      </c>
      <c r="AR81" s="7" t="s">
        <v>76</v>
      </c>
      <c r="AS81" s="7" t="s">
        <v>77</v>
      </c>
      <c r="AT81" s="7">
        <v>2</v>
      </c>
      <c r="AU81" s="8">
        <v>41.8</v>
      </c>
      <c r="AV81" s="8" t="s">
        <v>78</v>
      </c>
      <c r="AW81" s="7">
        <v>4</v>
      </c>
      <c r="AX81" s="11">
        <f t="shared" si="5"/>
        <v>42991</v>
      </c>
      <c r="AY81" s="11">
        <f t="shared" si="6"/>
        <v>43111</v>
      </c>
      <c r="AZ81" s="17">
        <f t="shared" si="7"/>
        <v>111</v>
      </c>
      <c r="BA81" s="9">
        <v>42966</v>
      </c>
      <c r="BB81" s="8"/>
      <c r="BD81" s="10"/>
      <c r="BE81" s="10"/>
      <c r="BF81" s="17"/>
      <c r="BG81" s="7" t="s">
        <v>71</v>
      </c>
      <c r="BH81" s="7">
        <v>0</v>
      </c>
      <c r="BI81" s="7">
        <v>0</v>
      </c>
      <c r="BK81" s="7">
        <v>8.5333333333333332</v>
      </c>
      <c r="BL81" s="7">
        <v>0</v>
      </c>
      <c r="BM81" s="9"/>
      <c r="BN81" s="7">
        <v>0</v>
      </c>
      <c r="BO81" s="7">
        <v>0</v>
      </c>
    </row>
    <row r="82" spans="1:67" s="7" customFormat="1" x14ac:dyDescent="0.2">
      <c r="A82" s="7">
        <v>1</v>
      </c>
      <c r="B82" s="7">
        <v>0</v>
      </c>
      <c r="C82" s="7">
        <v>0</v>
      </c>
      <c r="D82" s="7">
        <v>0</v>
      </c>
      <c r="E82" s="7">
        <v>48342822</v>
      </c>
      <c r="F82" s="7">
        <v>114</v>
      </c>
      <c r="G82" s="7">
        <v>63</v>
      </c>
      <c r="H82" s="7" t="s">
        <v>50</v>
      </c>
      <c r="I82" s="7">
        <v>1</v>
      </c>
      <c r="J82" s="7">
        <v>1</v>
      </c>
      <c r="N82" s="7">
        <v>1</v>
      </c>
      <c r="O82" s="8">
        <v>2.4826774500000002</v>
      </c>
      <c r="P82" s="7">
        <v>2</v>
      </c>
      <c r="Q82" s="7">
        <v>1</v>
      </c>
      <c r="R82" s="7">
        <v>1</v>
      </c>
      <c r="S82" s="7">
        <v>0</v>
      </c>
      <c r="T82" s="7">
        <v>0</v>
      </c>
      <c r="U82" s="7">
        <v>0</v>
      </c>
      <c r="W82" s="7" t="s">
        <v>51</v>
      </c>
      <c r="X82" s="7" t="s">
        <v>56</v>
      </c>
      <c r="Y82" s="7">
        <v>0</v>
      </c>
      <c r="Z82" s="7">
        <v>0</v>
      </c>
      <c r="AA82" s="7" t="s">
        <v>53</v>
      </c>
      <c r="AB82" s="7">
        <v>1</v>
      </c>
      <c r="AC82" s="7">
        <v>10</v>
      </c>
      <c r="AF82" s="7">
        <v>90</v>
      </c>
      <c r="AG82" s="7">
        <v>0</v>
      </c>
      <c r="AH82" s="7">
        <v>3</v>
      </c>
      <c r="AI82" s="9">
        <v>42565</v>
      </c>
      <c r="AJ82" s="9"/>
      <c r="AK82" s="9"/>
      <c r="AL82" s="9"/>
      <c r="AM82" s="15">
        <v>44179</v>
      </c>
      <c r="AN82" s="15">
        <v>44179</v>
      </c>
      <c r="AO82" s="9">
        <v>41289</v>
      </c>
      <c r="AP82" s="7" t="s">
        <v>61</v>
      </c>
      <c r="AQ82" s="7">
        <v>1</v>
      </c>
      <c r="AR82" s="7" t="s">
        <v>76</v>
      </c>
      <c r="AS82" s="7" t="s">
        <v>77</v>
      </c>
      <c r="AT82" s="7">
        <v>2</v>
      </c>
      <c r="AU82" s="8">
        <v>48</v>
      </c>
      <c r="AV82" s="8" t="s">
        <v>78</v>
      </c>
      <c r="AW82" s="7">
        <v>8</v>
      </c>
      <c r="AX82" s="11">
        <f t="shared" si="5"/>
        <v>42590</v>
      </c>
      <c r="AY82" s="11">
        <f t="shared" si="6"/>
        <v>42830</v>
      </c>
      <c r="AZ82" s="17">
        <f t="shared" si="7"/>
        <v>1349</v>
      </c>
      <c r="BA82" s="9">
        <v>42565</v>
      </c>
      <c r="BB82" s="8"/>
      <c r="BD82" s="10"/>
      <c r="BE82" s="10"/>
      <c r="BF82" s="17"/>
      <c r="BG82" s="7" t="s">
        <v>71</v>
      </c>
      <c r="BH82" s="7">
        <v>0</v>
      </c>
      <c r="BI82" s="7">
        <v>0</v>
      </c>
      <c r="BK82" s="7">
        <v>53.8</v>
      </c>
      <c r="BL82" s="7">
        <v>1</v>
      </c>
      <c r="BM82" s="9">
        <v>44179</v>
      </c>
      <c r="BN82" s="7">
        <v>1276</v>
      </c>
      <c r="BO82" s="7">
        <v>42.533333333333331</v>
      </c>
    </row>
    <row r="83" spans="1:67" s="7" customFormat="1" x14ac:dyDescent="0.2">
      <c r="A83" s="7">
        <v>1</v>
      </c>
      <c r="B83" s="7">
        <v>0</v>
      </c>
      <c r="C83" s="7">
        <v>0</v>
      </c>
      <c r="D83" s="7">
        <v>0</v>
      </c>
      <c r="E83" s="7">
        <v>41012172</v>
      </c>
      <c r="F83" s="7">
        <v>132</v>
      </c>
      <c r="G83" s="7">
        <v>61</v>
      </c>
      <c r="H83" s="7" t="s">
        <v>50</v>
      </c>
      <c r="I83" s="7">
        <v>1</v>
      </c>
      <c r="J83" s="7">
        <v>1</v>
      </c>
      <c r="N83" s="7">
        <v>0</v>
      </c>
      <c r="O83" s="8">
        <v>11.804485747500001</v>
      </c>
      <c r="P83" s="7">
        <v>0</v>
      </c>
      <c r="Q83" s="7">
        <v>1</v>
      </c>
      <c r="R83" s="7">
        <v>1</v>
      </c>
      <c r="S83" s="7">
        <v>2</v>
      </c>
      <c r="T83" s="7">
        <v>2</v>
      </c>
      <c r="U83" s="7">
        <v>1</v>
      </c>
      <c r="V83" s="7">
        <v>15.235294117647058</v>
      </c>
      <c r="W83" s="7" t="s">
        <v>51</v>
      </c>
      <c r="X83" s="7" t="s">
        <v>57</v>
      </c>
      <c r="AC83" s="7">
        <v>15</v>
      </c>
      <c r="AF83" s="7">
        <v>90</v>
      </c>
      <c r="AG83" s="7">
        <v>0</v>
      </c>
      <c r="AH83" s="7">
        <v>3</v>
      </c>
      <c r="AI83" s="9">
        <v>43217</v>
      </c>
      <c r="AJ83" s="9"/>
      <c r="AK83" s="9"/>
      <c r="AL83" s="9"/>
      <c r="AM83" s="15">
        <v>43528</v>
      </c>
      <c r="AN83" s="15">
        <v>43528</v>
      </c>
      <c r="AO83" s="9">
        <v>42474</v>
      </c>
      <c r="AP83" s="7" t="s">
        <v>64</v>
      </c>
      <c r="AQ83" s="7">
        <v>1</v>
      </c>
      <c r="AR83" s="7" t="s">
        <v>76</v>
      </c>
      <c r="AS83" s="7" t="s">
        <v>77</v>
      </c>
      <c r="AT83" s="7">
        <v>2</v>
      </c>
      <c r="AU83" s="8">
        <v>15</v>
      </c>
      <c r="AV83" s="8" t="s">
        <v>78</v>
      </c>
      <c r="AW83" s="7">
        <v>2</v>
      </c>
      <c r="AX83" s="11">
        <f t="shared" si="5"/>
        <v>43242</v>
      </c>
      <c r="AY83" s="11">
        <f t="shared" si="6"/>
        <v>43302</v>
      </c>
      <c r="AZ83" s="17">
        <f t="shared" si="7"/>
        <v>226</v>
      </c>
      <c r="BA83" s="9">
        <v>43217</v>
      </c>
      <c r="BB83" s="8"/>
      <c r="BD83" s="10"/>
      <c r="BE83" s="10"/>
      <c r="BF83" s="17"/>
      <c r="BG83" s="7" t="s">
        <v>71</v>
      </c>
      <c r="BH83" s="7">
        <v>0</v>
      </c>
      <c r="BI83" s="7">
        <v>0</v>
      </c>
      <c r="BK83" s="7">
        <v>10.366666666666667</v>
      </c>
      <c r="BL83" s="7">
        <v>1</v>
      </c>
      <c r="BM83" s="9">
        <v>43528</v>
      </c>
      <c r="BN83" s="7">
        <v>743</v>
      </c>
      <c r="BO83" s="7">
        <v>24.766666666666666</v>
      </c>
    </row>
    <row r="84" spans="1:67" s="7" customFormat="1" x14ac:dyDescent="0.2">
      <c r="A84" s="7">
        <v>4</v>
      </c>
      <c r="B84" s="7">
        <v>0</v>
      </c>
      <c r="C84" s="7">
        <v>1</v>
      </c>
      <c r="D84" s="7">
        <v>0</v>
      </c>
      <c r="E84" s="7">
        <v>40290710</v>
      </c>
      <c r="F84" s="7">
        <v>119</v>
      </c>
      <c r="G84" s="7">
        <v>46</v>
      </c>
      <c r="H84" s="7" t="s">
        <v>59</v>
      </c>
      <c r="I84" s="7">
        <v>1</v>
      </c>
      <c r="J84" s="7">
        <v>1</v>
      </c>
      <c r="N84" s="7">
        <v>1</v>
      </c>
      <c r="O84" s="8">
        <v>25.010480000000005</v>
      </c>
      <c r="P84" s="7">
        <v>0</v>
      </c>
      <c r="Q84" s="7">
        <v>2</v>
      </c>
      <c r="R84" s="7">
        <v>1</v>
      </c>
      <c r="S84" s="7">
        <v>0</v>
      </c>
      <c r="T84" s="7">
        <v>0</v>
      </c>
      <c r="U84" s="7">
        <v>0</v>
      </c>
      <c r="V84" s="7">
        <v>13.316176470588234</v>
      </c>
      <c r="W84" s="7" t="s">
        <v>51</v>
      </c>
      <c r="X84" s="7" t="s">
        <v>56</v>
      </c>
      <c r="Y84" s="7">
        <v>0</v>
      </c>
      <c r="Z84" s="7">
        <v>0</v>
      </c>
      <c r="AA84" s="7" t="s">
        <v>58</v>
      </c>
      <c r="AB84" s="7">
        <v>10</v>
      </c>
      <c r="AC84" s="7">
        <v>20</v>
      </c>
      <c r="AF84" s="7">
        <v>90</v>
      </c>
      <c r="AG84" s="7">
        <v>0</v>
      </c>
      <c r="AH84" s="7">
        <v>3</v>
      </c>
      <c r="AI84" s="9">
        <v>42822</v>
      </c>
      <c r="AJ84" s="9"/>
      <c r="AK84" s="9"/>
      <c r="AL84" s="9"/>
      <c r="AM84" s="15"/>
      <c r="AN84" s="15">
        <v>44484</v>
      </c>
      <c r="AO84" s="9">
        <v>42822</v>
      </c>
      <c r="AP84" s="7" t="s">
        <v>54</v>
      </c>
      <c r="AQ84" s="7">
        <v>0</v>
      </c>
      <c r="AR84" s="7" t="s">
        <v>76</v>
      </c>
      <c r="AS84" s="7" t="s">
        <v>105</v>
      </c>
      <c r="AT84" s="7">
        <v>3</v>
      </c>
      <c r="AU84" s="8">
        <v>49.4</v>
      </c>
      <c r="AV84" s="8" t="s">
        <v>106</v>
      </c>
      <c r="AW84" s="7">
        <v>4</v>
      </c>
      <c r="AX84" s="11">
        <f t="shared" si="5"/>
        <v>42847</v>
      </c>
      <c r="AY84" s="11">
        <f t="shared" si="6"/>
        <v>42967</v>
      </c>
      <c r="AZ84" s="17">
        <f t="shared" si="7"/>
        <v>1517</v>
      </c>
      <c r="BA84" s="9">
        <v>42822</v>
      </c>
      <c r="BB84" s="8"/>
      <c r="BD84" s="10"/>
      <c r="BE84" s="10"/>
      <c r="BF84" s="17"/>
      <c r="BG84" s="7" t="s">
        <v>71</v>
      </c>
      <c r="BH84" s="7">
        <v>0</v>
      </c>
      <c r="BI84" s="7">
        <v>0</v>
      </c>
      <c r="BK84" s="7">
        <v>55.4</v>
      </c>
      <c r="BL84" s="7">
        <v>0</v>
      </c>
      <c r="BM84" s="9"/>
      <c r="BN84" s="7">
        <v>0</v>
      </c>
      <c r="BO84" s="7">
        <v>0</v>
      </c>
    </row>
    <row r="85" spans="1:67" s="7" customFormat="1" x14ac:dyDescent="0.2">
      <c r="A85" s="7">
        <v>2</v>
      </c>
      <c r="B85" s="7">
        <v>0</v>
      </c>
      <c r="C85" s="7">
        <v>0</v>
      </c>
      <c r="D85" s="7">
        <v>0</v>
      </c>
      <c r="E85" s="7">
        <v>41568931</v>
      </c>
      <c r="F85" s="7">
        <v>97</v>
      </c>
      <c r="G85" s="7">
        <v>44</v>
      </c>
      <c r="H85" s="7" t="s">
        <v>59</v>
      </c>
      <c r="I85" s="7">
        <v>1</v>
      </c>
      <c r="J85" s="7">
        <v>1</v>
      </c>
      <c r="N85" s="7">
        <v>0</v>
      </c>
      <c r="O85" s="8">
        <v>22.330000000000002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5.9225806451612897</v>
      </c>
      <c r="W85" s="7" t="s">
        <v>51</v>
      </c>
      <c r="X85" s="7" t="s">
        <v>56</v>
      </c>
      <c r="Y85" s="7">
        <v>0</v>
      </c>
      <c r="Z85" s="7">
        <v>0</v>
      </c>
      <c r="AA85" s="7" t="s">
        <v>53</v>
      </c>
      <c r="AC85" s="7">
        <v>20</v>
      </c>
      <c r="AF85" s="7">
        <v>90</v>
      </c>
      <c r="AG85" s="7">
        <v>0</v>
      </c>
      <c r="AH85" s="7">
        <v>3</v>
      </c>
      <c r="AI85" s="9">
        <v>41960</v>
      </c>
      <c r="AJ85" s="9"/>
      <c r="AK85" s="9"/>
      <c r="AL85" s="9"/>
      <c r="AM85" s="15"/>
      <c r="AN85" s="15">
        <v>44150</v>
      </c>
      <c r="AO85" s="9">
        <v>41960</v>
      </c>
      <c r="AP85" s="7" t="s">
        <v>54</v>
      </c>
      <c r="AQ85" s="7">
        <v>0</v>
      </c>
      <c r="AR85" s="7" t="s">
        <v>76</v>
      </c>
      <c r="AS85" s="7" t="s">
        <v>111</v>
      </c>
      <c r="AT85" s="7">
        <v>1</v>
      </c>
      <c r="AU85" s="8">
        <v>30</v>
      </c>
      <c r="AV85" s="8" t="s">
        <v>107</v>
      </c>
      <c r="AW85" s="7">
        <v>3</v>
      </c>
      <c r="AX85" s="11">
        <f t="shared" si="5"/>
        <v>41985</v>
      </c>
      <c r="AY85" s="11">
        <f t="shared" si="6"/>
        <v>42075</v>
      </c>
      <c r="AZ85" s="17">
        <f t="shared" si="7"/>
        <v>2075</v>
      </c>
      <c r="BA85" s="9">
        <v>41960</v>
      </c>
      <c r="BB85" s="8"/>
      <c r="BD85" s="10"/>
      <c r="BE85" s="10"/>
      <c r="BF85" s="17"/>
      <c r="BG85" s="7" t="s">
        <v>71</v>
      </c>
      <c r="BH85" s="7">
        <v>0</v>
      </c>
      <c r="BI85" s="7">
        <v>0</v>
      </c>
      <c r="BK85" s="7">
        <v>73</v>
      </c>
      <c r="BL85" s="7">
        <v>0</v>
      </c>
      <c r="BM85" s="9"/>
      <c r="BN85" s="7">
        <v>0</v>
      </c>
      <c r="BO85" s="7">
        <v>0</v>
      </c>
    </row>
    <row r="86" spans="1:67" s="7" customFormat="1" x14ac:dyDescent="0.2">
      <c r="A86" s="7">
        <v>1</v>
      </c>
      <c r="B86" s="7">
        <v>0</v>
      </c>
      <c r="C86" s="7">
        <v>0</v>
      </c>
      <c r="D86" s="7">
        <v>0</v>
      </c>
      <c r="E86" s="7">
        <v>41087452</v>
      </c>
      <c r="F86" s="7">
        <v>60</v>
      </c>
      <c r="G86" s="7">
        <v>59</v>
      </c>
      <c r="H86" s="7" t="s">
        <v>50</v>
      </c>
      <c r="I86" s="7">
        <v>1</v>
      </c>
      <c r="J86" s="7">
        <v>1</v>
      </c>
      <c r="N86" s="7">
        <v>2</v>
      </c>
      <c r="O86" s="8">
        <v>2.5062421875000003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2.4519230769230766</v>
      </c>
      <c r="W86" s="9" t="s">
        <v>51</v>
      </c>
      <c r="X86" s="9" t="s">
        <v>56</v>
      </c>
      <c r="AA86" s="7" t="s">
        <v>58</v>
      </c>
      <c r="AC86" s="7">
        <v>20</v>
      </c>
      <c r="AF86" s="7">
        <v>100</v>
      </c>
      <c r="AG86" s="7">
        <v>0</v>
      </c>
      <c r="AH86" s="7">
        <v>3</v>
      </c>
      <c r="AI86" s="9">
        <v>40773</v>
      </c>
      <c r="AJ86" s="9"/>
      <c r="AK86" s="9"/>
      <c r="AL86" s="9"/>
      <c r="AM86" s="15">
        <v>40918</v>
      </c>
      <c r="AN86" s="15">
        <v>40918</v>
      </c>
      <c r="AO86" s="9">
        <v>40770</v>
      </c>
      <c r="AP86" s="7" t="s">
        <v>54</v>
      </c>
      <c r="AQ86" s="7">
        <v>0</v>
      </c>
      <c r="AR86" s="7" t="s">
        <v>76</v>
      </c>
      <c r="AS86" s="7" t="s">
        <v>111</v>
      </c>
      <c r="AT86" s="7">
        <v>1</v>
      </c>
      <c r="AU86" s="8">
        <v>30.8</v>
      </c>
      <c r="AV86" s="8" t="s">
        <v>83</v>
      </c>
      <c r="AW86" s="7">
        <v>4</v>
      </c>
      <c r="AX86" s="11">
        <f t="shared" si="5"/>
        <v>40798</v>
      </c>
      <c r="AY86" s="11">
        <f t="shared" si="6"/>
        <v>40918</v>
      </c>
      <c r="AZ86" s="17">
        <f t="shared" si="7"/>
        <v>0</v>
      </c>
      <c r="BA86" s="9">
        <v>40773</v>
      </c>
      <c r="BB86" s="8"/>
      <c r="BD86" s="10"/>
      <c r="BE86" s="10"/>
      <c r="BF86" s="17"/>
      <c r="BG86" s="7" t="s">
        <v>71</v>
      </c>
      <c r="BH86" s="7">
        <v>0</v>
      </c>
      <c r="BI86" s="7">
        <v>0</v>
      </c>
      <c r="BK86" s="7">
        <v>4.833333333333333</v>
      </c>
      <c r="BL86" s="7">
        <v>1</v>
      </c>
      <c r="BM86" s="9">
        <v>40918</v>
      </c>
      <c r="BN86" s="7">
        <v>3</v>
      </c>
      <c r="BO86" s="7">
        <v>0.1</v>
      </c>
    </row>
    <row r="87" spans="1:67" s="7" customFormat="1" x14ac:dyDescent="0.2">
      <c r="A87" s="7">
        <v>1</v>
      </c>
      <c r="B87" s="7">
        <v>0</v>
      </c>
      <c r="C87" s="7">
        <v>0</v>
      </c>
      <c r="D87" s="7">
        <v>0</v>
      </c>
      <c r="E87" s="7">
        <v>41694694</v>
      </c>
      <c r="F87" s="7">
        <v>104</v>
      </c>
      <c r="G87" s="7">
        <v>72</v>
      </c>
      <c r="H87" s="7" t="s">
        <v>59</v>
      </c>
      <c r="I87" s="7">
        <v>1</v>
      </c>
      <c r="J87" s="7">
        <v>1</v>
      </c>
      <c r="N87" s="7">
        <v>2</v>
      </c>
      <c r="O87" s="8">
        <v>1.6310340000000001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W87" s="7" t="s">
        <v>51</v>
      </c>
      <c r="X87" s="7" t="s">
        <v>56</v>
      </c>
      <c r="Y87" s="7">
        <v>0</v>
      </c>
      <c r="Z87" s="7">
        <v>1</v>
      </c>
      <c r="AA87" s="7" t="s">
        <v>53</v>
      </c>
      <c r="AC87" s="7">
        <v>30</v>
      </c>
      <c r="AF87" s="7">
        <v>80</v>
      </c>
      <c r="AG87" s="7">
        <v>0</v>
      </c>
      <c r="AH87" s="7">
        <v>3</v>
      </c>
      <c r="AI87" s="9">
        <v>42242</v>
      </c>
      <c r="AJ87" s="9"/>
      <c r="AK87" s="9"/>
      <c r="AL87" s="9"/>
      <c r="AM87" s="15">
        <v>42927</v>
      </c>
      <c r="AN87" s="15">
        <v>42927</v>
      </c>
      <c r="AO87" s="9">
        <v>42231</v>
      </c>
      <c r="AP87" s="7" t="s">
        <v>54</v>
      </c>
      <c r="AQ87" s="7">
        <v>0</v>
      </c>
      <c r="AR87" s="7" t="s">
        <v>76</v>
      </c>
      <c r="AS87" s="7" t="s">
        <v>111</v>
      </c>
      <c r="AT87" s="7">
        <v>1</v>
      </c>
      <c r="AU87" s="8">
        <v>30.8</v>
      </c>
      <c r="AV87" s="8" t="s">
        <v>91</v>
      </c>
      <c r="AW87" s="7">
        <v>4</v>
      </c>
      <c r="AX87" s="11">
        <f t="shared" si="5"/>
        <v>42267</v>
      </c>
      <c r="AY87" s="11">
        <f t="shared" si="6"/>
        <v>42387</v>
      </c>
      <c r="AZ87" s="17">
        <f t="shared" si="7"/>
        <v>540</v>
      </c>
      <c r="BA87" s="9">
        <v>42242</v>
      </c>
      <c r="BB87" s="8"/>
      <c r="BD87" s="10"/>
      <c r="BE87" s="10"/>
      <c r="BF87" s="17"/>
      <c r="BG87" s="7" t="s">
        <v>71</v>
      </c>
      <c r="BH87" s="7">
        <v>0</v>
      </c>
      <c r="BI87" s="7">
        <v>0</v>
      </c>
      <c r="BK87" s="7">
        <v>22.833333333333332</v>
      </c>
      <c r="BL87" s="7">
        <v>1</v>
      </c>
      <c r="BM87" s="9">
        <v>42927</v>
      </c>
      <c r="BN87" s="7">
        <v>11</v>
      </c>
      <c r="BO87" s="7">
        <v>0.36666666666666664</v>
      </c>
    </row>
    <row r="88" spans="1:67" s="7" customFormat="1" x14ac:dyDescent="0.2">
      <c r="A88" s="7">
        <v>3</v>
      </c>
      <c r="B88" s="7">
        <v>0</v>
      </c>
      <c r="C88" s="7">
        <v>0</v>
      </c>
      <c r="D88" s="7">
        <v>0</v>
      </c>
      <c r="E88" s="7">
        <v>41387237</v>
      </c>
      <c r="F88" s="7">
        <v>87</v>
      </c>
      <c r="G88" s="7">
        <v>62</v>
      </c>
      <c r="H88" s="7" t="s">
        <v>59</v>
      </c>
      <c r="I88" s="7">
        <v>1</v>
      </c>
      <c r="J88" s="7">
        <v>1</v>
      </c>
      <c r="N88" s="7">
        <v>2</v>
      </c>
      <c r="O88" s="8">
        <v>13.009247999999999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4.7411764705882353</v>
      </c>
      <c r="W88" s="9" t="s">
        <v>51</v>
      </c>
      <c r="X88" s="9" t="s">
        <v>135</v>
      </c>
      <c r="AA88" s="7" t="s">
        <v>53</v>
      </c>
      <c r="AC88" s="7">
        <v>30</v>
      </c>
      <c r="AF88" s="7">
        <v>90</v>
      </c>
      <c r="AG88" s="7">
        <v>0</v>
      </c>
      <c r="AH88" s="7">
        <v>3</v>
      </c>
      <c r="AI88" s="9">
        <v>41505</v>
      </c>
      <c r="AJ88" s="9"/>
      <c r="AK88" s="9"/>
      <c r="AL88" s="9"/>
      <c r="AM88" s="15">
        <v>42421</v>
      </c>
      <c r="AN88" s="15">
        <v>42421</v>
      </c>
      <c r="AO88" s="9">
        <v>41501</v>
      </c>
      <c r="AP88" s="7" t="s">
        <v>54</v>
      </c>
      <c r="AQ88" s="7">
        <v>0</v>
      </c>
      <c r="AR88" s="7" t="s">
        <v>76</v>
      </c>
      <c r="AS88" s="7" t="s">
        <v>111</v>
      </c>
      <c r="AT88" s="7">
        <v>1</v>
      </c>
      <c r="AU88" s="8">
        <v>30.8</v>
      </c>
      <c r="AV88" s="8" t="s">
        <v>121</v>
      </c>
      <c r="AW88" s="7">
        <v>5</v>
      </c>
      <c r="AX88" s="11">
        <f t="shared" si="5"/>
        <v>41530</v>
      </c>
      <c r="AY88" s="11">
        <f t="shared" si="6"/>
        <v>41680</v>
      </c>
      <c r="AZ88" s="17">
        <f t="shared" si="7"/>
        <v>741</v>
      </c>
      <c r="BA88" s="9">
        <v>41505</v>
      </c>
      <c r="BB88" s="8"/>
      <c r="BD88" s="10"/>
      <c r="BE88" s="10"/>
      <c r="BF88" s="17"/>
      <c r="BG88" s="7" t="s">
        <v>71</v>
      </c>
      <c r="BH88" s="7">
        <v>0</v>
      </c>
      <c r="BI88" s="7">
        <v>0</v>
      </c>
      <c r="BK88" s="7">
        <v>30.533333333333335</v>
      </c>
      <c r="BL88" s="7">
        <v>1</v>
      </c>
      <c r="BM88" s="9">
        <v>42421</v>
      </c>
      <c r="BN88" s="7">
        <v>4</v>
      </c>
      <c r="BO88" s="7">
        <v>0.13333333333333333</v>
      </c>
    </row>
    <row r="89" spans="1:67" s="7" customFormat="1" x14ac:dyDescent="0.2">
      <c r="A89" s="7">
        <v>1</v>
      </c>
      <c r="B89" s="7">
        <v>0</v>
      </c>
      <c r="C89" s="7">
        <v>0</v>
      </c>
      <c r="D89" s="7">
        <v>0</v>
      </c>
      <c r="E89" s="7">
        <v>1377265</v>
      </c>
      <c r="F89" s="7">
        <v>93</v>
      </c>
      <c r="G89" s="7">
        <v>59</v>
      </c>
      <c r="H89" s="7" t="s">
        <v>50</v>
      </c>
      <c r="I89" s="7">
        <v>1</v>
      </c>
      <c r="J89" s="7">
        <v>1</v>
      </c>
      <c r="N89" s="7">
        <v>1</v>
      </c>
      <c r="O89" s="8">
        <v>0.58568399999999998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5.064814814814814</v>
      </c>
      <c r="W89" s="9" t="s">
        <v>51</v>
      </c>
      <c r="X89" s="9" t="s">
        <v>56</v>
      </c>
      <c r="Y89" s="7">
        <v>0</v>
      </c>
      <c r="AA89" s="7" t="s">
        <v>53</v>
      </c>
      <c r="AC89" s="7">
        <v>50</v>
      </c>
      <c r="AF89" s="7">
        <v>90</v>
      </c>
      <c r="AG89" s="7">
        <v>0</v>
      </c>
      <c r="AH89" s="7">
        <v>3</v>
      </c>
      <c r="AI89" s="9">
        <v>41744</v>
      </c>
      <c r="AJ89" s="9"/>
      <c r="AK89" s="9"/>
      <c r="AL89" s="9"/>
      <c r="AM89" s="15">
        <v>42041</v>
      </c>
      <c r="AN89" s="15">
        <v>42041</v>
      </c>
      <c r="AO89" s="9">
        <v>41744</v>
      </c>
      <c r="AP89" s="7" t="s">
        <v>54</v>
      </c>
      <c r="AQ89" s="7">
        <v>0</v>
      </c>
      <c r="AR89" s="7" t="s">
        <v>76</v>
      </c>
      <c r="AS89" s="7" t="s">
        <v>111</v>
      </c>
      <c r="AT89" s="7">
        <v>1</v>
      </c>
      <c r="AU89" s="8">
        <v>30</v>
      </c>
      <c r="AV89" s="8" t="s">
        <v>93</v>
      </c>
      <c r="AW89" s="7">
        <v>2</v>
      </c>
      <c r="AX89" s="11">
        <f t="shared" si="5"/>
        <v>41769</v>
      </c>
      <c r="AY89" s="11">
        <f t="shared" si="6"/>
        <v>41829</v>
      </c>
      <c r="AZ89" s="17">
        <f t="shared" si="7"/>
        <v>212</v>
      </c>
      <c r="BA89" s="9">
        <v>41744</v>
      </c>
      <c r="BB89" s="8"/>
      <c r="BD89" s="10"/>
      <c r="BE89" s="10"/>
      <c r="BF89" s="17"/>
      <c r="BG89" s="7" t="s">
        <v>71</v>
      </c>
      <c r="BH89" s="7">
        <v>0</v>
      </c>
      <c r="BI89" s="7">
        <v>0</v>
      </c>
      <c r="BK89" s="7">
        <v>9.9</v>
      </c>
      <c r="BL89" s="7">
        <v>1</v>
      </c>
      <c r="BM89" s="9">
        <v>42041</v>
      </c>
      <c r="BN89" s="7">
        <v>0</v>
      </c>
      <c r="BO89" s="7">
        <v>0</v>
      </c>
    </row>
    <row r="90" spans="1:67" s="7" customFormat="1" x14ac:dyDescent="0.2">
      <c r="A90" s="7">
        <v>1</v>
      </c>
      <c r="B90" s="7">
        <v>0</v>
      </c>
      <c r="C90" s="7">
        <v>0</v>
      </c>
      <c r="D90" s="7">
        <v>0</v>
      </c>
      <c r="E90" s="7">
        <v>41244340</v>
      </c>
      <c r="F90" s="7">
        <v>100</v>
      </c>
      <c r="G90" s="7">
        <v>39</v>
      </c>
      <c r="H90" s="7" t="s">
        <v>50</v>
      </c>
      <c r="I90" s="7">
        <v>4</v>
      </c>
      <c r="J90" s="7">
        <v>2</v>
      </c>
      <c r="K90" s="7" t="s">
        <v>62</v>
      </c>
      <c r="L90" s="7" t="s">
        <v>63</v>
      </c>
      <c r="M90" s="7">
        <v>230</v>
      </c>
      <c r="N90" s="7">
        <v>0</v>
      </c>
      <c r="O90" s="8">
        <v>11.484</v>
      </c>
      <c r="P90" s="7">
        <v>0</v>
      </c>
      <c r="Q90" s="7">
        <v>2</v>
      </c>
      <c r="R90" s="7">
        <v>1</v>
      </c>
      <c r="S90" s="7">
        <v>0</v>
      </c>
      <c r="T90" s="7">
        <v>0</v>
      </c>
      <c r="U90" s="7">
        <v>0</v>
      </c>
      <c r="V90" s="7">
        <v>18.05263157894737</v>
      </c>
      <c r="W90" s="7" t="s">
        <v>51</v>
      </c>
      <c r="X90" s="7" t="s">
        <v>56</v>
      </c>
      <c r="Y90" s="7">
        <v>0</v>
      </c>
      <c r="Z90" s="7">
        <v>0</v>
      </c>
      <c r="AA90" s="7" t="s">
        <v>58</v>
      </c>
      <c r="AC90" s="7">
        <v>70</v>
      </c>
      <c r="AF90" s="7">
        <v>90</v>
      </c>
      <c r="AG90" s="7">
        <v>0</v>
      </c>
      <c r="AH90" s="7">
        <v>3</v>
      </c>
      <c r="AI90" s="9">
        <v>42102</v>
      </c>
      <c r="AJ90" s="9">
        <v>42332</v>
      </c>
      <c r="AK90" s="9">
        <v>42517</v>
      </c>
      <c r="AL90" s="9">
        <v>42803</v>
      </c>
      <c r="AM90" s="15">
        <v>43027</v>
      </c>
      <c r="AN90" s="15">
        <v>43027</v>
      </c>
      <c r="AO90" s="9">
        <v>42078</v>
      </c>
      <c r="AP90" s="7" t="s">
        <v>54</v>
      </c>
      <c r="AQ90" s="7">
        <v>0</v>
      </c>
      <c r="AR90" s="7" t="s">
        <v>76</v>
      </c>
      <c r="AS90" s="7" t="s">
        <v>105</v>
      </c>
      <c r="AT90" s="7">
        <v>3</v>
      </c>
      <c r="AU90" s="8">
        <v>41.8</v>
      </c>
      <c r="AV90" s="8" t="s">
        <v>93</v>
      </c>
      <c r="AW90" s="7">
        <v>4</v>
      </c>
      <c r="AX90" s="11">
        <f t="shared" si="5"/>
        <v>42127</v>
      </c>
      <c r="AY90" s="11">
        <f t="shared" si="6"/>
        <v>42247</v>
      </c>
      <c r="AZ90" s="17">
        <f t="shared" si="7"/>
        <v>780</v>
      </c>
      <c r="BA90" s="9">
        <v>42102</v>
      </c>
      <c r="BB90" s="8"/>
      <c r="BD90" s="10"/>
      <c r="BE90" s="10"/>
      <c r="BF90" s="17"/>
      <c r="BG90" s="7" t="s">
        <v>71</v>
      </c>
      <c r="BH90" s="7">
        <v>0</v>
      </c>
      <c r="BI90" s="7">
        <v>0</v>
      </c>
      <c r="BK90" s="7">
        <v>30.833333333333332</v>
      </c>
      <c r="BL90" s="7">
        <v>1</v>
      </c>
      <c r="BM90" s="9">
        <v>43027</v>
      </c>
      <c r="BN90" s="7">
        <v>24</v>
      </c>
      <c r="BO90" s="7">
        <v>0.8</v>
      </c>
    </row>
    <row r="91" spans="1:67" s="7" customFormat="1" x14ac:dyDescent="0.2">
      <c r="A91" s="7">
        <v>5</v>
      </c>
      <c r="B91" s="7">
        <v>0</v>
      </c>
      <c r="C91" s="7">
        <v>0</v>
      </c>
      <c r="D91" s="7">
        <v>0</v>
      </c>
      <c r="E91" s="7">
        <v>41288724</v>
      </c>
      <c r="F91" s="7">
        <v>74</v>
      </c>
      <c r="G91" s="7">
        <v>65</v>
      </c>
      <c r="H91" s="7" t="s">
        <v>50</v>
      </c>
      <c r="I91" s="7">
        <v>1</v>
      </c>
      <c r="J91" s="7">
        <v>1</v>
      </c>
      <c r="N91" s="7">
        <v>1</v>
      </c>
      <c r="O91" s="8">
        <v>24.250693999999999</v>
      </c>
      <c r="P91" s="7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W91" s="9" t="s">
        <v>51</v>
      </c>
      <c r="X91" s="9" t="s">
        <v>135</v>
      </c>
      <c r="AA91" s="7" t="s">
        <v>53</v>
      </c>
      <c r="AC91" s="7">
        <v>80</v>
      </c>
      <c r="AF91" s="7">
        <v>90</v>
      </c>
      <c r="AG91" s="7">
        <v>0</v>
      </c>
      <c r="AH91" s="7">
        <v>3</v>
      </c>
      <c r="AI91" s="9">
        <v>41261</v>
      </c>
      <c r="AJ91" s="9"/>
      <c r="AK91" s="9"/>
      <c r="AL91" s="9"/>
      <c r="AM91" s="15">
        <v>41428</v>
      </c>
      <c r="AN91" s="15">
        <v>41428</v>
      </c>
      <c r="AO91" s="9">
        <v>41254</v>
      </c>
      <c r="AP91" s="7" t="s">
        <v>54</v>
      </c>
      <c r="AQ91" s="7">
        <v>0</v>
      </c>
      <c r="AR91" s="7" t="s">
        <v>76</v>
      </c>
      <c r="AS91" s="7" t="s">
        <v>77</v>
      </c>
      <c r="AT91" s="7">
        <v>2</v>
      </c>
      <c r="AU91" s="8">
        <v>30</v>
      </c>
      <c r="AV91" s="8" t="s">
        <v>84</v>
      </c>
      <c r="AW91" s="7">
        <v>2</v>
      </c>
      <c r="AX91" s="11">
        <f t="shared" si="5"/>
        <v>41286</v>
      </c>
      <c r="AY91" s="11">
        <f t="shared" si="6"/>
        <v>41346</v>
      </c>
      <c r="AZ91" s="17">
        <f t="shared" si="7"/>
        <v>82</v>
      </c>
      <c r="BA91" s="9">
        <v>41261</v>
      </c>
      <c r="BB91" s="8"/>
      <c r="BD91" s="10"/>
      <c r="BE91" s="10"/>
      <c r="BF91" s="17"/>
      <c r="BG91" s="7" t="s">
        <v>71</v>
      </c>
      <c r="BH91" s="7">
        <v>0</v>
      </c>
      <c r="BI91" s="7">
        <v>0</v>
      </c>
      <c r="BK91" s="7">
        <v>5.5666666666666664</v>
      </c>
      <c r="BL91" s="7">
        <v>1</v>
      </c>
      <c r="BM91" s="9">
        <v>41428</v>
      </c>
      <c r="BN91" s="7">
        <v>7</v>
      </c>
      <c r="BO91" s="7">
        <v>0.23333333333333334</v>
      </c>
    </row>
    <row r="92" spans="1:67" s="7" customFormat="1" x14ac:dyDescent="0.2">
      <c r="A92" s="7">
        <v>2</v>
      </c>
      <c r="B92" s="7">
        <v>0</v>
      </c>
      <c r="C92" s="7">
        <v>0</v>
      </c>
      <c r="D92" s="7">
        <v>0</v>
      </c>
      <c r="E92" s="7">
        <v>41056441</v>
      </c>
      <c r="F92" s="7">
        <v>108</v>
      </c>
      <c r="G92" s="7">
        <v>59</v>
      </c>
      <c r="H92" s="7" t="s">
        <v>50</v>
      </c>
      <c r="I92" s="7">
        <v>1</v>
      </c>
      <c r="J92" s="7">
        <v>1</v>
      </c>
      <c r="N92" s="7">
        <v>1</v>
      </c>
      <c r="O92" s="8">
        <v>5.2822000000000005</v>
      </c>
      <c r="P92" s="7">
        <v>0</v>
      </c>
      <c r="Q92" s="7">
        <v>2</v>
      </c>
      <c r="R92" s="7">
        <v>1</v>
      </c>
      <c r="S92" s="7">
        <v>0</v>
      </c>
      <c r="T92" s="7">
        <v>0</v>
      </c>
      <c r="U92" s="7">
        <v>0</v>
      </c>
      <c r="V92" s="7">
        <v>1.4310344827586208</v>
      </c>
      <c r="W92" s="7" t="s">
        <v>51</v>
      </c>
      <c r="X92" s="9" t="s">
        <v>56</v>
      </c>
      <c r="Y92" s="7">
        <v>0</v>
      </c>
      <c r="Z92" s="7">
        <v>0</v>
      </c>
      <c r="AA92" s="7" t="s">
        <v>53</v>
      </c>
      <c r="AF92" s="7">
        <v>90</v>
      </c>
      <c r="AG92" s="7">
        <v>0</v>
      </c>
      <c r="AH92" s="7">
        <v>3</v>
      </c>
      <c r="AI92" s="9">
        <v>42388</v>
      </c>
      <c r="AJ92" s="9"/>
      <c r="AK92" s="9"/>
      <c r="AL92" s="9"/>
      <c r="AM92" s="15">
        <v>42976</v>
      </c>
      <c r="AN92" s="15">
        <v>42976</v>
      </c>
      <c r="AO92" s="9">
        <v>42384</v>
      </c>
      <c r="AP92" s="7" t="s">
        <v>54</v>
      </c>
      <c r="AQ92" s="7">
        <v>0</v>
      </c>
      <c r="AR92" s="7" t="s">
        <v>76</v>
      </c>
      <c r="AS92" s="7" t="s">
        <v>105</v>
      </c>
      <c r="AT92" s="7">
        <v>3</v>
      </c>
      <c r="AU92" s="8">
        <v>18</v>
      </c>
      <c r="AV92" s="8" t="s">
        <v>78</v>
      </c>
      <c r="AW92" s="7">
        <v>4</v>
      </c>
      <c r="AX92" s="11">
        <f t="shared" si="5"/>
        <v>42413</v>
      </c>
      <c r="AY92" s="11">
        <f t="shared" si="6"/>
        <v>42533</v>
      </c>
      <c r="AZ92" s="17">
        <f t="shared" si="7"/>
        <v>443</v>
      </c>
      <c r="BA92" s="9">
        <v>42388</v>
      </c>
      <c r="BB92" s="8"/>
      <c r="BD92" s="10"/>
      <c r="BE92" s="10"/>
      <c r="BF92" s="17"/>
      <c r="BG92" s="7" t="s">
        <v>71</v>
      </c>
      <c r="BH92" s="7">
        <v>0</v>
      </c>
      <c r="BI92" s="7">
        <v>0</v>
      </c>
      <c r="BK92" s="7">
        <v>19.600000000000001</v>
      </c>
      <c r="BL92" s="7">
        <v>1</v>
      </c>
      <c r="BM92" s="9">
        <v>42976</v>
      </c>
      <c r="BN92" s="7">
        <v>4</v>
      </c>
      <c r="BO92" s="7">
        <v>0.13333333333333333</v>
      </c>
    </row>
    <row r="93" spans="1:67" s="7" customFormat="1" x14ac:dyDescent="0.2">
      <c r="A93" s="7">
        <v>1</v>
      </c>
      <c r="B93" s="7">
        <v>0</v>
      </c>
      <c r="C93" s="7">
        <v>0</v>
      </c>
      <c r="D93" s="7">
        <v>0</v>
      </c>
      <c r="E93" s="7">
        <v>40629084</v>
      </c>
      <c r="F93" s="7">
        <v>56</v>
      </c>
      <c r="G93" s="7">
        <v>58</v>
      </c>
      <c r="H93" s="7" t="s">
        <v>59</v>
      </c>
      <c r="I93" s="7">
        <v>1</v>
      </c>
      <c r="J93" s="7">
        <v>1</v>
      </c>
      <c r="N93" s="7">
        <v>2</v>
      </c>
      <c r="O93" s="8">
        <v>7.1342450610000006</v>
      </c>
      <c r="P93" s="7">
        <v>0</v>
      </c>
      <c r="Q93" s="7">
        <v>2</v>
      </c>
      <c r="R93" s="7">
        <v>1</v>
      </c>
      <c r="S93" s="7">
        <v>0</v>
      </c>
      <c r="T93" s="7">
        <v>0</v>
      </c>
      <c r="U93" s="7">
        <v>0</v>
      </c>
      <c r="V93" s="7">
        <v>2.6875</v>
      </c>
      <c r="W93" s="9" t="s">
        <v>51</v>
      </c>
      <c r="X93" s="9" t="s">
        <v>56</v>
      </c>
      <c r="Y93" s="7">
        <v>0</v>
      </c>
      <c r="AA93" s="7" t="s">
        <v>53</v>
      </c>
      <c r="AF93" s="7">
        <v>90</v>
      </c>
      <c r="AG93" s="7">
        <v>0</v>
      </c>
      <c r="AH93" s="7">
        <v>3</v>
      </c>
      <c r="AI93" s="9">
        <v>40563</v>
      </c>
      <c r="AJ93" s="9"/>
      <c r="AK93" s="9"/>
      <c r="AL93" s="9"/>
      <c r="AM93" s="15">
        <v>41304</v>
      </c>
      <c r="AN93" s="15">
        <v>41304</v>
      </c>
      <c r="AO93" s="9">
        <v>40558</v>
      </c>
      <c r="AP93" s="7" t="s">
        <v>54</v>
      </c>
      <c r="AQ93" s="7">
        <v>0</v>
      </c>
      <c r="AR93" s="7" t="s">
        <v>76</v>
      </c>
      <c r="AS93" s="7" t="s">
        <v>111</v>
      </c>
      <c r="AT93" s="7">
        <v>1</v>
      </c>
      <c r="AU93" s="8">
        <v>30</v>
      </c>
      <c r="AV93" s="8" t="s">
        <v>115</v>
      </c>
      <c r="AW93" s="7">
        <v>2</v>
      </c>
      <c r="AX93" s="11">
        <f t="shared" si="5"/>
        <v>40588</v>
      </c>
      <c r="AY93" s="11">
        <f t="shared" si="6"/>
        <v>40648</v>
      </c>
      <c r="AZ93" s="17">
        <f t="shared" si="7"/>
        <v>656</v>
      </c>
      <c r="BA93" s="9">
        <v>40563</v>
      </c>
      <c r="BB93" s="8"/>
      <c r="BD93" s="10"/>
      <c r="BE93" s="10"/>
      <c r="BF93" s="17"/>
      <c r="BG93" s="7" t="s">
        <v>71</v>
      </c>
      <c r="BH93" s="7">
        <v>0</v>
      </c>
      <c r="BI93" s="7">
        <v>0</v>
      </c>
      <c r="BK93" s="7">
        <v>24.7</v>
      </c>
      <c r="BL93" s="7">
        <v>1</v>
      </c>
      <c r="BM93" s="9">
        <v>41304</v>
      </c>
      <c r="BN93" s="7">
        <v>5</v>
      </c>
      <c r="BO93" s="7">
        <v>0.16666666666666666</v>
      </c>
    </row>
    <row r="94" spans="1:67" s="7" customFormat="1" x14ac:dyDescent="0.2">
      <c r="A94" s="7">
        <v>5</v>
      </c>
      <c r="B94" s="7">
        <v>0</v>
      </c>
      <c r="C94" s="7">
        <v>1</v>
      </c>
      <c r="D94" s="7">
        <v>0</v>
      </c>
      <c r="E94" s="7">
        <v>40971265</v>
      </c>
      <c r="F94" s="7">
        <v>55</v>
      </c>
      <c r="G94" s="7">
        <v>52</v>
      </c>
      <c r="H94" s="7" t="s">
        <v>50</v>
      </c>
      <c r="I94" s="7">
        <v>1</v>
      </c>
      <c r="J94" s="7">
        <v>1</v>
      </c>
      <c r="N94" s="7">
        <v>0</v>
      </c>
      <c r="O94" s="8">
        <v>10.022899304000001</v>
      </c>
      <c r="P94" s="7">
        <v>1</v>
      </c>
      <c r="Q94" s="7">
        <v>2</v>
      </c>
      <c r="R94" s="7">
        <v>1</v>
      </c>
      <c r="S94" s="7">
        <v>0</v>
      </c>
      <c r="T94" s="7">
        <v>0</v>
      </c>
      <c r="U94" s="7">
        <v>0</v>
      </c>
      <c r="V94" s="7">
        <v>10.237623762376238</v>
      </c>
      <c r="W94" s="9" t="s">
        <v>51</v>
      </c>
      <c r="X94" s="9" t="s">
        <v>56</v>
      </c>
      <c r="Y94" s="7">
        <v>0</v>
      </c>
      <c r="AA94" s="7" t="s">
        <v>53</v>
      </c>
      <c r="AF94" s="7">
        <v>90</v>
      </c>
      <c r="AG94" s="7">
        <v>0</v>
      </c>
      <c r="AH94" s="7">
        <v>3</v>
      </c>
      <c r="AI94" s="9">
        <v>40477</v>
      </c>
      <c r="AJ94" s="9">
        <v>40991</v>
      </c>
      <c r="AK94" s="9"/>
      <c r="AL94" s="9"/>
      <c r="AM94" s="15">
        <v>41517</v>
      </c>
      <c r="AN94" s="15">
        <v>41517</v>
      </c>
      <c r="AO94" s="9">
        <v>40466</v>
      </c>
      <c r="AP94" s="7" t="s">
        <v>54</v>
      </c>
      <c r="AQ94" s="7">
        <v>0</v>
      </c>
      <c r="AR94" s="7" t="s">
        <v>76</v>
      </c>
      <c r="AS94" s="7" t="s">
        <v>77</v>
      </c>
      <c r="AT94" s="7">
        <v>2</v>
      </c>
      <c r="AU94" s="8">
        <v>41.8</v>
      </c>
      <c r="AV94" s="8" t="s">
        <v>91</v>
      </c>
      <c r="AW94" s="7">
        <v>4</v>
      </c>
      <c r="AX94" s="11">
        <f t="shared" si="5"/>
        <v>40502</v>
      </c>
      <c r="AY94" s="11">
        <f t="shared" si="6"/>
        <v>40622</v>
      </c>
      <c r="AZ94" s="17">
        <f t="shared" si="7"/>
        <v>895</v>
      </c>
      <c r="BA94" s="9">
        <v>40477</v>
      </c>
      <c r="BB94" s="8"/>
      <c r="BD94" s="10"/>
      <c r="BE94" s="10"/>
      <c r="BF94" s="17"/>
      <c r="BG94" s="7" t="s">
        <v>71</v>
      </c>
      <c r="BH94" s="7">
        <v>0</v>
      </c>
      <c r="BI94" s="7">
        <v>0</v>
      </c>
      <c r="BK94" s="7">
        <v>34.666666666666664</v>
      </c>
      <c r="BL94" s="7">
        <v>1</v>
      </c>
      <c r="BM94" s="9">
        <v>41517</v>
      </c>
      <c r="BN94" s="7">
        <v>11</v>
      </c>
      <c r="BO94" s="7">
        <v>0.36666666666666664</v>
      </c>
    </row>
    <row r="95" spans="1:67" s="7" customFormat="1" x14ac:dyDescent="0.2">
      <c r="A95" s="7">
        <v>1</v>
      </c>
      <c r="B95" s="7">
        <v>0</v>
      </c>
      <c r="C95" s="7">
        <v>0</v>
      </c>
      <c r="D95" s="7">
        <v>0</v>
      </c>
      <c r="E95" s="7">
        <v>40890837</v>
      </c>
      <c r="F95" s="7">
        <v>52</v>
      </c>
      <c r="G95" s="7">
        <v>63</v>
      </c>
      <c r="H95" s="7" t="s">
        <v>59</v>
      </c>
      <c r="I95" s="7">
        <v>1</v>
      </c>
      <c r="J95" s="7">
        <v>1</v>
      </c>
      <c r="N95" s="7">
        <v>1</v>
      </c>
      <c r="O95" s="8">
        <v>1.0660000000000001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7.9603960396039595</v>
      </c>
      <c r="W95" s="9" t="s">
        <v>51</v>
      </c>
      <c r="X95" s="9" t="s">
        <v>56</v>
      </c>
      <c r="Y95" s="7">
        <v>1</v>
      </c>
      <c r="AA95" s="7" t="s">
        <v>53</v>
      </c>
      <c r="AF95" s="7">
        <v>60</v>
      </c>
      <c r="AG95" s="7">
        <v>0</v>
      </c>
      <c r="AH95" s="7">
        <v>3</v>
      </c>
      <c r="AI95" s="9">
        <v>40281</v>
      </c>
      <c r="AJ95" s="9"/>
      <c r="AK95" s="9"/>
      <c r="AL95" s="9"/>
      <c r="AM95" s="15">
        <v>41635</v>
      </c>
      <c r="AN95" s="15">
        <v>41635</v>
      </c>
      <c r="AO95" s="9">
        <v>40276</v>
      </c>
      <c r="AP95" s="7" t="s">
        <v>54</v>
      </c>
      <c r="AQ95" s="7">
        <v>0</v>
      </c>
      <c r="AR95" s="7" t="s">
        <v>76</v>
      </c>
      <c r="AS95" s="7" t="s">
        <v>111</v>
      </c>
      <c r="AT95" s="7">
        <v>1</v>
      </c>
      <c r="AU95" s="8">
        <v>30.8</v>
      </c>
      <c r="AV95" s="8" t="s">
        <v>91</v>
      </c>
      <c r="AW95" s="7">
        <v>4</v>
      </c>
      <c r="AX95" s="11">
        <f t="shared" ref="AX95:AX109" si="8">BA95+25</f>
        <v>40306</v>
      </c>
      <c r="AY95" s="11">
        <f t="shared" ref="AY95:AY109" si="9">AX95+(AW95*30)</f>
        <v>40426</v>
      </c>
      <c r="AZ95" s="17">
        <f t="shared" si="7"/>
        <v>1209</v>
      </c>
      <c r="BA95" s="9">
        <v>40281</v>
      </c>
      <c r="BB95" s="8"/>
      <c r="BD95" s="10"/>
      <c r="BE95" s="10"/>
      <c r="BF95" s="17"/>
      <c r="BG95" s="7" t="s">
        <v>71</v>
      </c>
      <c r="BH95" s="7">
        <v>0</v>
      </c>
      <c r="BI95" s="7">
        <v>0</v>
      </c>
      <c r="BK95" s="7">
        <v>45.133333333333333</v>
      </c>
      <c r="BL95" s="7">
        <v>1</v>
      </c>
      <c r="BM95" s="9">
        <v>41635</v>
      </c>
      <c r="BN95" s="7">
        <v>5</v>
      </c>
      <c r="BO95" s="7">
        <v>0.16666666666666666</v>
      </c>
    </row>
    <row r="96" spans="1:67" s="7" customFormat="1" x14ac:dyDescent="0.2">
      <c r="A96" s="7">
        <v>1</v>
      </c>
      <c r="B96" s="7">
        <v>0</v>
      </c>
      <c r="C96" s="7">
        <v>0</v>
      </c>
      <c r="D96" s="7">
        <v>0</v>
      </c>
      <c r="E96" s="7">
        <v>41187116</v>
      </c>
      <c r="F96" s="7">
        <v>69</v>
      </c>
      <c r="G96" s="7">
        <v>67</v>
      </c>
      <c r="H96" s="7" t="s">
        <v>50</v>
      </c>
      <c r="I96" s="7">
        <v>1</v>
      </c>
      <c r="J96" s="7">
        <v>1</v>
      </c>
      <c r="N96" s="7">
        <v>1</v>
      </c>
      <c r="O96" s="8">
        <v>14.758833181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W96" s="9" t="s">
        <v>51</v>
      </c>
      <c r="X96" s="9" t="s">
        <v>56</v>
      </c>
      <c r="AA96" s="7" t="s">
        <v>58</v>
      </c>
      <c r="AF96" s="7">
        <v>90</v>
      </c>
      <c r="AG96" s="7">
        <v>0</v>
      </c>
      <c r="AH96" s="7">
        <v>3</v>
      </c>
      <c r="AI96" s="9">
        <v>41019</v>
      </c>
      <c r="AJ96" s="9"/>
      <c r="AK96" s="9"/>
      <c r="AL96" s="9"/>
      <c r="AM96" s="15">
        <v>41354</v>
      </c>
      <c r="AN96" s="15">
        <v>41354</v>
      </c>
      <c r="AO96" s="9">
        <v>41014</v>
      </c>
      <c r="AP96" s="7" t="s">
        <v>54</v>
      </c>
      <c r="AQ96" s="7">
        <v>0</v>
      </c>
      <c r="AR96" s="7" t="s">
        <v>76</v>
      </c>
      <c r="AS96" s="7" t="s">
        <v>111</v>
      </c>
      <c r="AT96" s="7">
        <v>1</v>
      </c>
      <c r="AU96" s="8">
        <v>33</v>
      </c>
      <c r="AV96" s="8" t="s">
        <v>93</v>
      </c>
      <c r="AW96" s="7">
        <v>2</v>
      </c>
      <c r="AX96" s="11">
        <f t="shared" si="8"/>
        <v>41044</v>
      </c>
      <c r="AY96" s="11">
        <f t="shared" si="9"/>
        <v>41104</v>
      </c>
      <c r="AZ96" s="17">
        <f t="shared" si="7"/>
        <v>250</v>
      </c>
      <c r="BA96" s="9">
        <v>41019</v>
      </c>
      <c r="BB96" s="8"/>
      <c r="BD96" s="10"/>
      <c r="BE96" s="10"/>
      <c r="BF96" s="17"/>
      <c r="BG96" s="7" t="s">
        <v>71</v>
      </c>
      <c r="BH96" s="7">
        <v>0</v>
      </c>
      <c r="BI96" s="7">
        <v>0</v>
      </c>
      <c r="BK96" s="7">
        <v>11.166666666666666</v>
      </c>
      <c r="BL96" s="7">
        <v>1</v>
      </c>
      <c r="BM96" s="9">
        <v>41354</v>
      </c>
      <c r="BN96" s="7">
        <v>5</v>
      </c>
      <c r="BO96" s="7">
        <v>0.16666666666666666</v>
      </c>
    </row>
    <row r="97" spans="1:67" s="7" customFormat="1" x14ac:dyDescent="0.2">
      <c r="A97" s="7">
        <v>5</v>
      </c>
      <c r="B97" s="7">
        <v>1</v>
      </c>
      <c r="C97" s="7">
        <v>0</v>
      </c>
      <c r="D97" s="7">
        <v>0</v>
      </c>
      <c r="E97" s="7">
        <v>71189803</v>
      </c>
      <c r="F97" s="7">
        <v>47</v>
      </c>
      <c r="G97" s="7">
        <v>46</v>
      </c>
      <c r="H97" s="7" t="s">
        <v>50</v>
      </c>
      <c r="I97" s="7">
        <v>1</v>
      </c>
      <c r="J97" s="7">
        <v>1</v>
      </c>
      <c r="N97" s="7">
        <v>1</v>
      </c>
      <c r="O97" s="8">
        <v>8.868349199999999</v>
      </c>
      <c r="P97" s="7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5.3760683760683765</v>
      </c>
      <c r="W97" s="9" t="s">
        <v>51</v>
      </c>
      <c r="X97" s="9" t="s">
        <v>56</v>
      </c>
      <c r="AA97" s="7" t="s">
        <v>53</v>
      </c>
      <c r="AF97" s="7">
        <v>90</v>
      </c>
      <c r="AG97" s="7">
        <v>0</v>
      </c>
      <c r="AH97" s="7">
        <v>3</v>
      </c>
      <c r="AI97" s="9">
        <v>41080</v>
      </c>
      <c r="AJ97" s="9">
        <v>41168</v>
      </c>
      <c r="AK97" s="9"/>
      <c r="AL97" s="9"/>
      <c r="AM97" s="15">
        <v>41168</v>
      </c>
      <c r="AN97" s="15">
        <v>41168</v>
      </c>
      <c r="AO97" s="9">
        <v>41075</v>
      </c>
      <c r="AP97" s="7" t="s">
        <v>54</v>
      </c>
      <c r="AQ97" s="7">
        <v>0</v>
      </c>
      <c r="AR97" s="7" t="s">
        <v>76</v>
      </c>
      <c r="AS97" s="7" t="s">
        <v>111</v>
      </c>
      <c r="AT97" s="7">
        <v>1</v>
      </c>
      <c r="AU97" s="8">
        <v>30.8</v>
      </c>
      <c r="AV97" s="8" t="s">
        <v>92</v>
      </c>
      <c r="AW97" s="7">
        <v>4</v>
      </c>
      <c r="AX97" s="11">
        <f t="shared" si="8"/>
        <v>41105</v>
      </c>
      <c r="AY97" s="11">
        <v>41168</v>
      </c>
      <c r="AZ97" s="17">
        <f t="shared" si="7"/>
        <v>0</v>
      </c>
      <c r="BA97" s="9">
        <v>41080</v>
      </c>
      <c r="BB97" s="8"/>
      <c r="BD97" s="10"/>
      <c r="BE97" s="10"/>
      <c r="BF97" s="17"/>
      <c r="BG97" s="7" t="s">
        <v>71</v>
      </c>
      <c r="BH97" s="7">
        <v>0</v>
      </c>
      <c r="BI97" s="7">
        <v>0</v>
      </c>
      <c r="BK97" s="7">
        <v>2.9333333333333331</v>
      </c>
      <c r="BL97" s="7">
        <v>1</v>
      </c>
      <c r="BM97" s="9">
        <v>41168</v>
      </c>
      <c r="BN97" s="7">
        <v>5</v>
      </c>
      <c r="BO97" s="7">
        <v>0.16666666666666666</v>
      </c>
    </row>
    <row r="98" spans="1:67" s="7" customFormat="1" x14ac:dyDescent="0.2">
      <c r="A98" s="7">
        <v>5</v>
      </c>
      <c r="B98" s="7">
        <v>1</v>
      </c>
      <c r="C98" s="7">
        <v>0</v>
      </c>
      <c r="D98" s="7">
        <v>0</v>
      </c>
      <c r="E98" s="7">
        <v>41229771</v>
      </c>
      <c r="F98" s="7">
        <v>48</v>
      </c>
      <c r="G98" s="7">
        <v>51</v>
      </c>
      <c r="H98" s="7" t="s">
        <v>59</v>
      </c>
      <c r="I98" s="7">
        <v>3</v>
      </c>
      <c r="J98" s="7">
        <v>2</v>
      </c>
      <c r="K98" s="7" t="s">
        <v>62</v>
      </c>
      <c r="L98" s="7" t="s">
        <v>63</v>
      </c>
      <c r="M98" s="7">
        <v>50</v>
      </c>
      <c r="N98" s="7">
        <v>1</v>
      </c>
      <c r="O98" s="8">
        <v>20.145952586500005</v>
      </c>
      <c r="P98" s="7">
        <v>1</v>
      </c>
      <c r="Q98" s="7">
        <v>2</v>
      </c>
      <c r="R98" s="7">
        <v>1</v>
      </c>
      <c r="S98" s="7">
        <v>0</v>
      </c>
      <c r="T98" s="7">
        <v>0</v>
      </c>
      <c r="U98" s="7">
        <v>0</v>
      </c>
      <c r="V98" s="7">
        <v>1.4554455445544554</v>
      </c>
      <c r="W98" s="9" t="s">
        <v>51</v>
      </c>
      <c r="X98" s="9" t="s">
        <v>56</v>
      </c>
      <c r="AA98" s="7" t="s">
        <v>53</v>
      </c>
      <c r="AF98" s="7">
        <v>90</v>
      </c>
      <c r="AG98" s="7">
        <v>0</v>
      </c>
      <c r="AH98" s="7">
        <v>3</v>
      </c>
      <c r="AI98" s="9">
        <v>41120</v>
      </c>
      <c r="AJ98" s="9">
        <v>41170</v>
      </c>
      <c r="AK98" s="9">
        <v>41388</v>
      </c>
      <c r="AL98" s="9">
        <v>41548</v>
      </c>
      <c r="AM98" s="15">
        <v>41839</v>
      </c>
      <c r="AN98" s="15">
        <v>41839</v>
      </c>
      <c r="AO98" s="9">
        <v>41105</v>
      </c>
      <c r="AP98" s="7" t="s">
        <v>54</v>
      </c>
      <c r="AQ98" s="7">
        <v>0</v>
      </c>
      <c r="AR98" s="7" t="s">
        <v>76</v>
      </c>
      <c r="AS98" s="7" t="s">
        <v>77</v>
      </c>
      <c r="AT98" s="7">
        <v>2</v>
      </c>
      <c r="AU98" s="8">
        <v>41.8</v>
      </c>
      <c r="AV98" s="8" t="s">
        <v>91</v>
      </c>
      <c r="AW98" s="7">
        <v>2</v>
      </c>
      <c r="AX98" s="11">
        <f t="shared" si="8"/>
        <v>41145</v>
      </c>
      <c r="AY98" s="11">
        <f t="shared" si="9"/>
        <v>41205</v>
      </c>
      <c r="AZ98" s="17">
        <f t="shared" si="7"/>
        <v>634</v>
      </c>
      <c r="BA98" s="9">
        <v>41120</v>
      </c>
      <c r="BB98" s="8"/>
      <c r="BD98" s="10"/>
      <c r="BE98" s="10"/>
      <c r="BF98" s="17"/>
      <c r="BG98" s="7" t="s">
        <v>71</v>
      </c>
      <c r="BH98" s="7">
        <v>0</v>
      </c>
      <c r="BI98" s="7">
        <v>0</v>
      </c>
      <c r="BK98" s="7">
        <v>23.966666666666665</v>
      </c>
      <c r="BL98" s="7">
        <v>1</v>
      </c>
      <c r="BM98" s="9">
        <v>41839</v>
      </c>
      <c r="BN98" s="7">
        <v>15</v>
      </c>
      <c r="BO98" s="7">
        <v>0.5</v>
      </c>
    </row>
    <row r="99" spans="1:67" s="7" customFormat="1" x14ac:dyDescent="0.2">
      <c r="A99" s="7">
        <v>2</v>
      </c>
      <c r="B99" s="7">
        <v>0</v>
      </c>
      <c r="C99" s="7">
        <v>0</v>
      </c>
      <c r="D99" s="7">
        <v>0</v>
      </c>
      <c r="E99" s="7">
        <v>41494427</v>
      </c>
      <c r="F99" s="7">
        <v>95</v>
      </c>
      <c r="G99" s="7">
        <v>62</v>
      </c>
      <c r="H99" s="7" t="s">
        <v>59</v>
      </c>
      <c r="I99" s="7">
        <v>1</v>
      </c>
      <c r="J99" s="7">
        <v>1</v>
      </c>
      <c r="N99" s="7">
        <v>1</v>
      </c>
      <c r="O99" s="8">
        <v>7.1922228000000006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2.5348837209302326</v>
      </c>
      <c r="W99" s="7" t="s">
        <v>51</v>
      </c>
      <c r="X99" s="7" t="s">
        <v>57</v>
      </c>
      <c r="Y99" s="7">
        <v>0</v>
      </c>
      <c r="Z99" s="7">
        <v>0</v>
      </c>
      <c r="AA99" s="7" t="s">
        <v>58</v>
      </c>
      <c r="AF99" s="7">
        <v>90</v>
      </c>
      <c r="AG99" s="7">
        <v>0</v>
      </c>
      <c r="AH99" s="7">
        <v>3</v>
      </c>
      <c r="AI99" s="9">
        <v>41785</v>
      </c>
      <c r="AJ99" s="9"/>
      <c r="AK99" s="9"/>
      <c r="AL99" s="9"/>
      <c r="AM99" s="15">
        <v>41900</v>
      </c>
      <c r="AN99" s="15">
        <v>41900</v>
      </c>
      <c r="AO99" s="9">
        <v>41768</v>
      </c>
      <c r="AP99" s="7" t="s">
        <v>54</v>
      </c>
      <c r="AQ99" s="7">
        <v>0</v>
      </c>
      <c r="AR99" s="7" t="s">
        <v>76</v>
      </c>
      <c r="AS99" s="7" t="s">
        <v>111</v>
      </c>
      <c r="AT99" s="7">
        <v>1</v>
      </c>
      <c r="AU99" s="8">
        <v>39</v>
      </c>
      <c r="AV99" s="8" t="s">
        <v>93</v>
      </c>
      <c r="AW99" s="7">
        <v>4</v>
      </c>
      <c r="AX99" s="11">
        <f t="shared" si="8"/>
        <v>41810</v>
      </c>
      <c r="AY99" s="11">
        <v>41900</v>
      </c>
      <c r="AZ99" s="17">
        <f t="shared" si="7"/>
        <v>0</v>
      </c>
      <c r="BA99" s="9">
        <v>41785</v>
      </c>
      <c r="BB99" s="8"/>
      <c r="BD99" s="10"/>
      <c r="BE99" s="10"/>
      <c r="BF99" s="17"/>
      <c r="BG99" s="7" t="s">
        <v>71</v>
      </c>
      <c r="BH99" s="7">
        <v>0</v>
      </c>
      <c r="BI99" s="7">
        <v>0</v>
      </c>
      <c r="BK99" s="7">
        <v>3.8333333333333335</v>
      </c>
      <c r="BL99" s="7">
        <v>1</v>
      </c>
      <c r="BM99" s="9">
        <v>41900</v>
      </c>
      <c r="BN99" s="7">
        <v>17</v>
      </c>
      <c r="BO99" s="7">
        <v>0.56666666666666665</v>
      </c>
    </row>
    <row r="100" spans="1:67" s="7" customFormat="1" x14ac:dyDescent="0.2">
      <c r="A100" s="7">
        <v>2</v>
      </c>
      <c r="B100" s="7">
        <v>0</v>
      </c>
      <c r="C100" s="7">
        <v>0</v>
      </c>
      <c r="D100" s="7">
        <v>0</v>
      </c>
      <c r="E100" s="7">
        <v>41943387</v>
      </c>
      <c r="F100" s="7">
        <v>157</v>
      </c>
      <c r="G100" s="7">
        <v>72</v>
      </c>
      <c r="H100" s="7" t="s">
        <v>59</v>
      </c>
      <c r="I100" s="7">
        <v>1</v>
      </c>
      <c r="J100" s="7">
        <v>1</v>
      </c>
      <c r="N100" s="7">
        <v>1</v>
      </c>
      <c r="O100" s="8">
        <v>0.64160948000000007</v>
      </c>
      <c r="P100" s="7">
        <v>0</v>
      </c>
      <c r="Q100" s="7">
        <v>0</v>
      </c>
      <c r="R100" s="7">
        <v>0</v>
      </c>
      <c r="S100" s="7" t="s">
        <v>68</v>
      </c>
      <c r="T100" s="7">
        <v>1</v>
      </c>
      <c r="U100" s="7">
        <v>1</v>
      </c>
      <c r="V100" s="7">
        <v>3.7236842105263159</v>
      </c>
      <c r="W100" s="7" t="s">
        <v>51</v>
      </c>
      <c r="X100" s="7" t="s">
        <v>56</v>
      </c>
      <c r="Y100" s="7">
        <v>0</v>
      </c>
      <c r="Z100" s="7">
        <v>0</v>
      </c>
      <c r="AA100" s="7" t="s">
        <v>53</v>
      </c>
      <c r="AB100" s="7">
        <v>0</v>
      </c>
      <c r="AC100" s="7">
        <v>60</v>
      </c>
      <c r="AD100" s="7">
        <v>40</v>
      </c>
      <c r="AE100" s="7">
        <v>50</v>
      </c>
      <c r="AF100" s="7">
        <v>80</v>
      </c>
      <c r="AG100" s="7">
        <v>1</v>
      </c>
      <c r="AH100" s="7">
        <v>1</v>
      </c>
      <c r="AI100" s="9">
        <v>43165</v>
      </c>
      <c r="AJ100" s="9"/>
      <c r="AK100" s="9"/>
      <c r="AL100" s="9"/>
      <c r="AM100" s="15">
        <v>43376</v>
      </c>
      <c r="AN100" s="15">
        <v>43376</v>
      </c>
      <c r="AO100" s="9">
        <v>42825</v>
      </c>
      <c r="AP100" s="7" t="s">
        <v>54</v>
      </c>
      <c r="AQ100" s="7">
        <v>0</v>
      </c>
      <c r="AR100" s="7" t="s">
        <v>69</v>
      </c>
      <c r="AS100" s="7" t="s">
        <v>77</v>
      </c>
      <c r="AT100" s="7">
        <v>2</v>
      </c>
      <c r="AU100" s="8">
        <v>27</v>
      </c>
      <c r="AV100" s="8" t="s">
        <v>83</v>
      </c>
      <c r="AW100" s="7">
        <v>4</v>
      </c>
      <c r="AX100" s="11">
        <f t="shared" si="8"/>
        <v>43190</v>
      </c>
      <c r="AY100" s="11">
        <f t="shared" si="9"/>
        <v>43310</v>
      </c>
      <c r="AZ100" s="17">
        <f t="shared" si="7"/>
        <v>66</v>
      </c>
      <c r="BA100" s="9">
        <v>43165</v>
      </c>
      <c r="BB100" s="8"/>
      <c r="BD100" s="10"/>
      <c r="BE100" s="10"/>
      <c r="BF100" s="17"/>
      <c r="BG100" s="7" t="s">
        <v>71</v>
      </c>
      <c r="BH100" s="7">
        <v>1</v>
      </c>
      <c r="BI100" s="7">
        <v>1</v>
      </c>
      <c r="BK100" s="7">
        <v>7.0333333333333332</v>
      </c>
      <c r="BL100" s="7">
        <v>1</v>
      </c>
      <c r="BM100" s="9">
        <v>43376</v>
      </c>
      <c r="BN100" s="7">
        <v>340</v>
      </c>
      <c r="BO100" s="7">
        <v>11.333333333333334</v>
      </c>
    </row>
    <row r="101" spans="1:67" s="7" customFormat="1" x14ac:dyDescent="0.2">
      <c r="A101" s="7">
        <v>5</v>
      </c>
      <c r="B101" s="7">
        <v>0</v>
      </c>
      <c r="C101" s="7">
        <v>0</v>
      </c>
      <c r="D101" s="7">
        <v>0</v>
      </c>
      <c r="E101" s="7">
        <v>41420872</v>
      </c>
      <c r="F101" s="7">
        <v>148</v>
      </c>
      <c r="G101" s="7">
        <v>59</v>
      </c>
      <c r="H101" s="7" t="s">
        <v>59</v>
      </c>
      <c r="I101" s="7">
        <v>1</v>
      </c>
      <c r="J101" s="7">
        <v>1</v>
      </c>
      <c r="N101" s="7">
        <v>0</v>
      </c>
      <c r="O101" s="8">
        <v>4.5966623999999996</v>
      </c>
      <c r="P101" s="7">
        <v>1</v>
      </c>
      <c r="Q101" s="7">
        <v>2</v>
      </c>
      <c r="R101" s="7">
        <v>1</v>
      </c>
      <c r="S101" s="7">
        <v>0</v>
      </c>
      <c r="T101" s="7">
        <v>0</v>
      </c>
      <c r="U101" s="7">
        <v>0</v>
      </c>
      <c r="V101" s="7">
        <v>2.5284552845528454</v>
      </c>
      <c r="W101" s="7" t="s">
        <v>51</v>
      </c>
      <c r="X101" s="7" t="s">
        <v>56</v>
      </c>
      <c r="Y101" s="7">
        <v>0</v>
      </c>
      <c r="Z101" s="7">
        <v>0</v>
      </c>
      <c r="AA101" s="7" t="s">
        <v>53</v>
      </c>
      <c r="AC101" s="7">
        <v>35</v>
      </c>
      <c r="AF101" s="7">
        <v>70</v>
      </c>
      <c r="AG101" s="7">
        <v>1</v>
      </c>
      <c r="AH101" s="7">
        <v>1</v>
      </c>
      <c r="AI101" s="9">
        <v>41647</v>
      </c>
      <c r="AJ101" s="9"/>
      <c r="AK101" s="9"/>
      <c r="AL101" s="9"/>
      <c r="AM101" s="15">
        <v>42133</v>
      </c>
      <c r="AN101" s="15">
        <v>42133</v>
      </c>
      <c r="AO101" s="9">
        <v>41647</v>
      </c>
      <c r="AP101" s="7" t="s">
        <v>54</v>
      </c>
      <c r="AQ101" s="7">
        <v>0</v>
      </c>
      <c r="AR101" s="7" t="s">
        <v>69</v>
      </c>
      <c r="AS101" s="7" t="s">
        <v>77</v>
      </c>
      <c r="AT101" s="7">
        <v>2</v>
      </c>
      <c r="AU101" s="8">
        <v>24</v>
      </c>
      <c r="AV101" s="8" t="s">
        <v>81</v>
      </c>
      <c r="AW101" s="7">
        <v>4</v>
      </c>
      <c r="AX101" s="11">
        <f t="shared" si="8"/>
        <v>41672</v>
      </c>
      <c r="AY101" s="11">
        <f t="shared" si="9"/>
        <v>41792</v>
      </c>
      <c r="AZ101" s="17">
        <f t="shared" si="7"/>
        <v>341</v>
      </c>
      <c r="BA101" s="9">
        <v>41647</v>
      </c>
      <c r="BB101" s="8"/>
      <c r="BD101" s="10"/>
      <c r="BE101" s="10"/>
      <c r="BF101" s="17"/>
      <c r="BG101" s="7" t="s">
        <v>71</v>
      </c>
      <c r="BH101" s="7">
        <v>0</v>
      </c>
      <c r="BI101" s="7">
        <v>0</v>
      </c>
      <c r="BK101" s="7">
        <v>16.2</v>
      </c>
      <c r="BL101" s="7">
        <v>1</v>
      </c>
      <c r="BM101" s="9">
        <v>42133</v>
      </c>
      <c r="BN101" s="7">
        <v>0</v>
      </c>
      <c r="BO101" s="7">
        <v>0</v>
      </c>
    </row>
    <row r="102" spans="1:67" s="7" customFormat="1" x14ac:dyDescent="0.2">
      <c r="A102" s="7">
        <v>5</v>
      </c>
      <c r="B102" s="7">
        <v>0</v>
      </c>
      <c r="C102" s="7">
        <v>0</v>
      </c>
      <c r="D102" s="7">
        <v>0</v>
      </c>
      <c r="E102" s="7">
        <v>1442614</v>
      </c>
      <c r="F102" s="7">
        <v>151</v>
      </c>
      <c r="G102" s="7">
        <v>60</v>
      </c>
      <c r="H102" s="7" t="s">
        <v>59</v>
      </c>
      <c r="I102" s="7">
        <v>1</v>
      </c>
      <c r="J102" s="7">
        <v>1</v>
      </c>
      <c r="N102" s="7">
        <v>1</v>
      </c>
      <c r="O102" s="8">
        <v>6.1557195</v>
      </c>
      <c r="P102" s="7">
        <v>1</v>
      </c>
      <c r="Q102" s="7">
        <v>1</v>
      </c>
      <c r="R102" s="7">
        <v>1</v>
      </c>
      <c r="S102" s="7">
        <v>2</v>
      </c>
      <c r="T102" s="7">
        <v>2</v>
      </c>
      <c r="U102" s="7">
        <v>1</v>
      </c>
      <c r="V102" s="7">
        <v>4.1700680272108848</v>
      </c>
      <c r="W102" s="7" t="s">
        <v>51</v>
      </c>
      <c r="X102" s="7" t="s">
        <v>56</v>
      </c>
      <c r="AA102" s="7" t="s">
        <v>58</v>
      </c>
      <c r="AC102" s="7">
        <v>40</v>
      </c>
      <c r="AF102" s="7">
        <v>70</v>
      </c>
      <c r="AG102" s="7">
        <v>1</v>
      </c>
      <c r="AH102" s="7">
        <v>1</v>
      </c>
      <c r="AI102" s="9">
        <v>42039</v>
      </c>
      <c r="AJ102" s="9"/>
      <c r="AK102" s="9"/>
      <c r="AL102" s="9"/>
      <c r="AM102" s="15">
        <v>42429</v>
      </c>
      <c r="AN102" s="15">
        <v>42429</v>
      </c>
      <c r="AO102" s="9">
        <v>41805</v>
      </c>
      <c r="AP102" s="7" t="s">
        <v>55</v>
      </c>
      <c r="AQ102" s="7">
        <v>1</v>
      </c>
      <c r="AR102" s="7" t="s">
        <v>69</v>
      </c>
      <c r="AS102" s="7" t="s">
        <v>77</v>
      </c>
      <c r="AT102" s="7">
        <v>2</v>
      </c>
      <c r="AU102" s="8">
        <v>41</v>
      </c>
      <c r="AV102" s="8" t="s">
        <v>89</v>
      </c>
      <c r="AW102" s="7">
        <v>3</v>
      </c>
      <c r="AX102" s="11">
        <f t="shared" si="8"/>
        <v>42064</v>
      </c>
      <c r="AY102" s="11">
        <f t="shared" si="9"/>
        <v>42154</v>
      </c>
      <c r="AZ102" s="17">
        <f t="shared" si="7"/>
        <v>275</v>
      </c>
      <c r="BA102" s="9">
        <v>42039</v>
      </c>
      <c r="BB102" s="8"/>
      <c r="BD102" s="10"/>
      <c r="BE102" s="10"/>
      <c r="BF102" s="17"/>
      <c r="BG102" s="7" t="s">
        <v>71</v>
      </c>
      <c r="BH102" s="7">
        <v>0</v>
      </c>
      <c r="BI102" s="7">
        <v>0</v>
      </c>
      <c r="BK102" s="7">
        <v>13</v>
      </c>
      <c r="BL102" s="7">
        <v>1</v>
      </c>
      <c r="BM102" s="9">
        <v>42429</v>
      </c>
      <c r="BN102" s="7">
        <v>234</v>
      </c>
      <c r="BO102" s="7">
        <v>7.8</v>
      </c>
    </row>
    <row r="103" spans="1:67" s="7" customFormat="1" x14ac:dyDescent="0.2">
      <c r="A103" s="7">
        <v>4</v>
      </c>
      <c r="B103" s="7">
        <v>0</v>
      </c>
      <c r="C103" s="7">
        <v>0</v>
      </c>
      <c r="D103" s="7">
        <v>0</v>
      </c>
      <c r="E103" s="7">
        <v>41829668</v>
      </c>
      <c r="F103" s="7">
        <v>155</v>
      </c>
      <c r="G103" s="7">
        <v>77</v>
      </c>
      <c r="H103" s="7" t="s">
        <v>50</v>
      </c>
      <c r="I103" s="7">
        <v>1</v>
      </c>
      <c r="J103" s="7">
        <v>1</v>
      </c>
      <c r="N103" s="7">
        <v>2</v>
      </c>
      <c r="O103" s="8">
        <v>31.919579999999996</v>
      </c>
      <c r="P103" s="7">
        <v>2</v>
      </c>
      <c r="Q103" s="7">
        <v>1</v>
      </c>
      <c r="R103" s="7">
        <v>1</v>
      </c>
      <c r="S103" s="7" t="s">
        <v>65</v>
      </c>
      <c r="T103" s="7">
        <v>2</v>
      </c>
      <c r="U103" s="7">
        <v>1</v>
      </c>
      <c r="V103" s="7">
        <v>1.5598591549295775</v>
      </c>
      <c r="W103" s="9" t="s">
        <v>51</v>
      </c>
      <c r="X103" s="9" t="s">
        <v>56</v>
      </c>
      <c r="Y103" s="7">
        <v>0</v>
      </c>
      <c r="Z103" s="7">
        <v>0</v>
      </c>
      <c r="AA103" s="7" t="s">
        <v>53</v>
      </c>
      <c r="AB103" s="7">
        <v>0</v>
      </c>
      <c r="AC103" s="7">
        <v>20</v>
      </c>
      <c r="AD103" s="7">
        <v>0</v>
      </c>
      <c r="AF103" s="7">
        <v>70</v>
      </c>
      <c r="AG103" s="7">
        <v>0</v>
      </c>
      <c r="AH103" s="7">
        <v>1.5</v>
      </c>
      <c r="AI103" s="9">
        <v>42944</v>
      </c>
      <c r="AJ103" s="9"/>
      <c r="AK103" s="9"/>
      <c r="AL103" s="9"/>
      <c r="AM103" s="15">
        <v>43204</v>
      </c>
      <c r="AN103" s="15">
        <v>43204</v>
      </c>
      <c r="AO103" s="9">
        <v>41532</v>
      </c>
      <c r="AP103" s="7" t="s">
        <v>64</v>
      </c>
      <c r="AQ103" s="7">
        <v>1</v>
      </c>
      <c r="AR103" s="7" t="s">
        <v>69</v>
      </c>
      <c r="AS103" s="7" t="s">
        <v>77</v>
      </c>
      <c r="AT103" s="7">
        <v>2</v>
      </c>
      <c r="AU103" s="8">
        <v>35</v>
      </c>
      <c r="AV103" s="8" t="s">
        <v>78</v>
      </c>
      <c r="AW103" s="7">
        <v>3</v>
      </c>
      <c r="AX103" s="11">
        <f t="shared" si="8"/>
        <v>42969</v>
      </c>
      <c r="AY103" s="11">
        <f t="shared" si="9"/>
        <v>43059</v>
      </c>
      <c r="AZ103" s="17">
        <f t="shared" si="7"/>
        <v>145</v>
      </c>
      <c r="BA103" s="9">
        <v>42944</v>
      </c>
      <c r="BB103" s="8"/>
      <c r="BD103" s="10"/>
      <c r="BE103" s="10"/>
      <c r="BF103" s="17"/>
      <c r="BG103" s="7" t="s">
        <v>71</v>
      </c>
      <c r="BH103" s="7">
        <v>0</v>
      </c>
      <c r="BI103" s="7">
        <v>0</v>
      </c>
      <c r="BK103" s="7">
        <v>8.6666666666666661</v>
      </c>
      <c r="BL103" s="7">
        <v>1</v>
      </c>
      <c r="BM103" s="9">
        <v>43204</v>
      </c>
      <c r="BN103" s="7">
        <v>1412</v>
      </c>
      <c r="BO103" s="7">
        <v>47.06666666666667</v>
      </c>
    </row>
    <row r="104" spans="1:67" s="7" customFormat="1" x14ac:dyDescent="0.2">
      <c r="A104" s="7">
        <v>4</v>
      </c>
      <c r="B104" s="7">
        <v>0</v>
      </c>
      <c r="C104" s="7">
        <v>0</v>
      </c>
      <c r="D104" s="7">
        <v>0</v>
      </c>
      <c r="E104" s="7">
        <v>40186620</v>
      </c>
      <c r="F104" s="7">
        <v>154</v>
      </c>
      <c r="G104" s="7">
        <v>72</v>
      </c>
      <c r="H104" s="7" t="s">
        <v>50</v>
      </c>
      <c r="I104" s="7">
        <v>1</v>
      </c>
      <c r="J104" s="7">
        <v>1</v>
      </c>
      <c r="N104" s="7">
        <v>1</v>
      </c>
      <c r="O104" s="8">
        <v>17.987200000000001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W104" s="7" t="s">
        <v>51</v>
      </c>
      <c r="X104" s="9" t="s">
        <v>57</v>
      </c>
      <c r="AA104" s="7" t="s">
        <v>58</v>
      </c>
      <c r="AC104" s="7">
        <v>60</v>
      </c>
      <c r="AF104" s="7">
        <v>90</v>
      </c>
      <c r="AG104" s="7">
        <v>1</v>
      </c>
      <c r="AH104" s="7">
        <v>1.5</v>
      </c>
      <c r="AI104" s="9">
        <v>42207</v>
      </c>
      <c r="AJ104" s="9"/>
      <c r="AK104" s="9"/>
      <c r="AL104" s="9"/>
      <c r="AM104" s="15">
        <v>42457</v>
      </c>
      <c r="AN104" s="15">
        <v>42457</v>
      </c>
      <c r="AO104" s="9">
        <v>42200</v>
      </c>
      <c r="AP104" s="7" t="s">
        <v>54</v>
      </c>
      <c r="AQ104" s="7">
        <v>0</v>
      </c>
      <c r="AR104" s="7" t="s">
        <v>69</v>
      </c>
      <c r="AS104" s="7" t="s">
        <v>52</v>
      </c>
      <c r="AT104" s="7">
        <v>0</v>
      </c>
      <c r="AU104" s="8"/>
      <c r="AV104" s="8" t="s">
        <v>70</v>
      </c>
      <c r="AW104" s="7">
        <v>4</v>
      </c>
      <c r="AX104" s="11">
        <f t="shared" si="8"/>
        <v>42232</v>
      </c>
      <c r="AY104" s="11">
        <f t="shared" si="9"/>
        <v>42352</v>
      </c>
      <c r="AZ104" s="17">
        <f t="shared" si="7"/>
        <v>105</v>
      </c>
      <c r="BA104" s="9">
        <v>42207</v>
      </c>
      <c r="BB104" s="8"/>
      <c r="BD104" s="10"/>
      <c r="BE104" s="10"/>
      <c r="BF104" s="17"/>
      <c r="BG104" s="7" t="s">
        <v>71</v>
      </c>
      <c r="BH104" s="7">
        <v>0</v>
      </c>
      <c r="BI104" s="7">
        <v>0</v>
      </c>
      <c r="BK104" s="7">
        <v>8.3333333333333339</v>
      </c>
      <c r="BL104" s="7">
        <v>1</v>
      </c>
      <c r="BM104" s="9">
        <v>42457</v>
      </c>
      <c r="BN104" s="7">
        <v>7</v>
      </c>
      <c r="BO104" s="7">
        <v>0.23333333333333334</v>
      </c>
    </row>
    <row r="105" spans="1:67" s="7" customFormat="1" x14ac:dyDescent="0.2">
      <c r="A105" s="7">
        <v>5</v>
      </c>
      <c r="B105" s="7">
        <v>0</v>
      </c>
      <c r="C105" s="7">
        <v>0</v>
      </c>
      <c r="D105" s="7">
        <v>0</v>
      </c>
      <c r="E105" s="7">
        <v>42073068</v>
      </c>
      <c r="F105" s="7">
        <v>156</v>
      </c>
      <c r="G105" s="7">
        <v>61</v>
      </c>
      <c r="H105" s="7" t="s">
        <v>59</v>
      </c>
      <c r="I105" s="7">
        <v>1</v>
      </c>
      <c r="J105" s="7">
        <v>1</v>
      </c>
      <c r="N105" s="7">
        <v>2</v>
      </c>
      <c r="O105" s="8">
        <v>18.161286000000004</v>
      </c>
      <c r="P105" s="7">
        <v>2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19.269841269841269</v>
      </c>
      <c r="W105" s="7" t="s">
        <v>51</v>
      </c>
      <c r="X105" s="7" t="s">
        <v>56</v>
      </c>
      <c r="Y105" s="7">
        <v>0</v>
      </c>
      <c r="Z105" s="7">
        <v>0</v>
      </c>
      <c r="AA105" s="7" t="s">
        <v>53</v>
      </c>
      <c r="AB105" s="7">
        <v>0</v>
      </c>
      <c r="AC105" s="7">
        <v>80</v>
      </c>
      <c r="AF105" s="7">
        <v>60</v>
      </c>
      <c r="AG105" s="7">
        <v>0</v>
      </c>
      <c r="AH105" s="7">
        <v>1.5</v>
      </c>
      <c r="AI105" s="9">
        <v>43129</v>
      </c>
      <c r="AJ105" s="9"/>
      <c r="AK105" s="9"/>
      <c r="AL105" s="9"/>
      <c r="AM105" s="15">
        <v>43378</v>
      </c>
      <c r="AN105" s="15">
        <v>43378</v>
      </c>
      <c r="AO105" s="9">
        <v>43129</v>
      </c>
      <c r="AP105" s="7" t="s">
        <v>54</v>
      </c>
      <c r="AQ105" s="7">
        <v>0</v>
      </c>
      <c r="AR105" s="7" t="s">
        <v>69</v>
      </c>
      <c r="AS105" s="7" t="s">
        <v>111</v>
      </c>
      <c r="AT105" s="7">
        <v>1</v>
      </c>
      <c r="AU105" s="8">
        <v>30.8</v>
      </c>
      <c r="AV105" s="8" t="s">
        <v>106</v>
      </c>
      <c r="AW105" s="7">
        <v>4</v>
      </c>
      <c r="AX105" s="11">
        <f t="shared" si="8"/>
        <v>43154</v>
      </c>
      <c r="AY105" s="11">
        <f t="shared" si="9"/>
        <v>43274</v>
      </c>
      <c r="AZ105" s="17">
        <f t="shared" si="7"/>
        <v>104</v>
      </c>
      <c r="BA105" s="9">
        <v>43129</v>
      </c>
      <c r="BB105" s="8"/>
      <c r="BD105" s="10"/>
      <c r="BE105" s="10"/>
      <c r="BF105" s="17"/>
      <c r="BG105" s="7" t="s">
        <v>71</v>
      </c>
      <c r="BH105" s="7">
        <v>0</v>
      </c>
      <c r="BI105" s="7">
        <v>0</v>
      </c>
      <c r="BK105" s="7">
        <v>8.3000000000000007</v>
      </c>
      <c r="BL105" s="7">
        <v>1</v>
      </c>
      <c r="BM105" s="9">
        <v>43378</v>
      </c>
      <c r="BN105" s="7">
        <v>0</v>
      </c>
      <c r="BO105" s="7">
        <v>0</v>
      </c>
    </row>
    <row r="106" spans="1:67" s="7" customFormat="1" x14ac:dyDescent="0.2">
      <c r="A106" s="7">
        <v>6</v>
      </c>
      <c r="B106" s="7">
        <v>0</v>
      </c>
      <c r="C106" s="7">
        <v>0</v>
      </c>
      <c r="D106" s="7">
        <v>0</v>
      </c>
      <c r="E106" s="7">
        <v>42303363</v>
      </c>
      <c r="F106" s="7">
        <v>150</v>
      </c>
      <c r="G106" s="7">
        <v>54</v>
      </c>
      <c r="H106" s="7" t="s">
        <v>59</v>
      </c>
      <c r="I106" s="7">
        <v>1</v>
      </c>
      <c r="J106" s="7">
        <v>1</v>
      </c>
      <c r="N106" s="7">
        <v>0</v>
      </c>
      <c r="O106" s="8">
        <v>6.4022933519999992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15</v>
      </c>
      <c r="W106" s="7" t="s">
        <v>51</v>
      </c>
      <c r="X106" s="7" t="s">
        <v>56</v>
      </c>
      <c r="Y106" s="7">
        <v>0</v>
      </c>
      <c r="Z106" s="7">
        <v>0</v>
      </c>
      <c r="AA106" s="7" t="s">
        <v>53</v>
      </c>
      <c r="AB106" s="7">
        <v>0</v>
      </c>
      <c r="AC106" s="7">
        <v>15</v>
      </c>
      <c r="AD106" s="7">
        <v>1</v>
      </c>
      <c r="AE106" s="7">
        <v>15</v>
      </c>
      <c r="AF106" s="7">
        <v>50</v>
      </c>
      <c r="AG106" s="7">
        <v>0</v>
      </c>
      <c r="AH106" s="7">
        <v>2</v>
      </c>
      <c r="AI106" s="9">
        <v>43672</v>
      </c>
      <c r="AJ106" s="9"/>
      <c r="AK106" s="9"/>
      <c r="AL106" s="9"/>
      <c r="AM106" s="15"/>
      <c r="AN106" s="15">
        <v>44484</v>
      </c>
      <c r="AO106" s="9">
        <v>43672</v>
      </c>
      <c r="AP106" s="7" t="s">
        <v>54</v>
      </c>
      <c r="AQ106" s="7">
        <v>0</v>
      </c>
      <c r="AR106" s="7" t="s">
        <v>69</v>
      </c>
      <c r="AS106" s="7" t="s">
        <v>77</v>
      </c>
      <c r="AT106" s="7">
        <v>2</v>
      </c>
      <c r="AU106" s="8">
        <v>41.8</v>
      </c>
      <c r="AV106" s="8" t="s">
        <v>81</v>
      </c>
      <c r="AW106" s="7">
        <v>4</v>
      </c>
      <c r="AX106" s="11">
        <f t="shared" si="8"/>
        <v>43697</v>
      </c>
      <c r="AY106" s="11">
        <f t="shared" si="9"/>
        <v>43817</v>
      </c>
      <c r="AZ106" s="17">
        <f t="shared" si="7"/>
        <v>667</v>
      </c>
      <c r="BA106" s="9">
        <v>43672</v>
      </c>
      <c r="BB106" s="8"/>
      <c r="BD106" s="10"/>
      <c r="BE106" s="10"/>
      <c r="BF106" s="17"/>
      <c r="BG106" s="7" t="s">
        <v>71</v>
      </c>
      <c r="BH106" s="7">
        <v>0</v>
      </c>
      <c r="BI106" s="7">
        <v>0</v>
      </c>
      <c r="BK106" s="7">
        <v>27.066666666666666</v>
      </c>
      <c r="BL106" s="7">
        <v>0</v>
      </c>
      <c r="BM106" s="9"/>
      <c r="BN106" s="7">
        <v>0</v>
      </c>
      <c r="BO106" s="7">
        <v>0</v>
      </c>
    </row>
    <row r="107" spans="1:67" s="7" customFormat="1" x14ac:dyDescent="0.2">
      <c r="A107" s="7">
        <v>1</v>
      </c>
      <c r="B107" s="7">
        <v>0</v>
      </c>
      <c r="C107" s="7">
        <v>0</v>
      </c>
      <c r="D107" s="7">
        <v>0</v>
      </c>
      <c r="E107" s="7">
        <v>1411358</v>
      </c>
      <c r="F107" s="7">
        <v>153</v>
      </c>
      <c r="G107" s="7">
        <v>53</v>
      </c>
      <c r="H107" s="7" t="s">
        <v>59</v>
      </c>
      <c r="I107" s="7">
        <v>1</v>
      </c>
      <c r="J107" s="7">
        <v>1</v>
      </c>
      <c r="N107" s="7">
        <v>0</v>
      </c>
      <c r="O107" s="8">
        <v>8.6452480000000005</v>
      </c>
      <c r="P107" s="7">
        <v>0</v>
      </c>
      <c r="Q107" s="7">
        <v>2</v>
      </c>
      <c r="R107" s="7">
        <v>1</v>
      </c>
      <c r="S107" s="7">
        <v>0</v>
      </c>
      <c r="T107" s="7">
        <v>0</v>
      </c>
      <c r="U107" s="7">
        <v>0</v>
      </c>
      <c r="W107" s="7" t="s">
        <v>51</v>
      </c>
      <c r="X107" s="9" t="s">
        <v>56</v>
      </c>
      <c r="Y107" s="7">
        <v>0</v>
      </c>
      <c r="Z107" s="7">
        <v>0</v>
      </c>
      <c r="AA107" s="7" t="s">
        <v>58</v>
      </c>
      <c r="AC107" s="7">
        <v>20</v>
      </c>
      <c r="AD107" s="7">
        <v>5</v>
      </c>
      <c r="AF107" s="7">
        <v>90</v>
      </c>
      <c r="AG107" s="7">
        <v>0</v>
      </c>
      <c r="AH107" s="7">
        <v>2</v>
      </c>
      <c r="AI107" s="9">
        <v>42388</v>
      </c>
      <c r="AJ107" s="9"/>
      <c r="AK107" s="9"/>
      <c r="AL107" s="9"/>
      <c r="AM107" s="15">
        <v>43217</v>
      </c>
      <c r="AN107" s="15">
        <v>43217</v>
      </c>
      <c r="AO107" s="9">
        <v>42384</v>
      </c>
      <c r="AP107" s="7" t="s">
        <v>54</v>
      </c>
      <c r="AQ107" s="7">
        <v>0</v>
      </c>
      <c r="AR107" s="7" t="s">
        <v>69</v>
      </c>
      <c r="AS107" s="7" t="s">
        <v>77</v>
      </c>
      <c r="AT107" s="7">
        <v>2</v>
      </c>
      <c r="AU107" s="8">
        <v>41.8</v>
      </c>
      <c r="AV107" s="8" t="s">
        <v>94</v>
      </c>
      <c r="AW107" s="7">
        <v>4</v>
      </c>
      <c r="AX107" s="11">
        <f t="shared" si="8"/>
        <v>42413</v>
      </c>
      <c r="AY107" s="11">
        <f t="shared" si="9"/>
        <v>42533</v>
      </c>
      <c r="AZ107" s="17">
        <f t="shared" si="7"/>
        <v>684</v>
      </c>
      <c r="BA107" s="9">
        <v>42388</v>
      </c>
      <c r="BB107" s="8"/>
      <c r="BD107" s="10"/>
      <c r="BE107" s="10"/>
      <c r="BF107" s="17"/>
      <c r="BG107" s="7" t="s">
        <v>71</v>
      </c>
      <c r="BH107" s="7">
        <v>0</v>
      </c>
      <c r="BI107" s="7">
        <v>0</v>
      </c>
      <c r="BK107" s="7">
        <v>27.633333333333333</v>
      </c>
      <c r="BL107" s="7">
        <v>1</v>
      </c>
      <c r="BM107" s="9">
        <v>43217</v>
      </c>
      <c r="BN107" s="7">
        <v>4</v>
      </c>
      <c r="BO107" s="7">
        <v>0.13333333333333333</v>
      </c>
    </row>
    <row r="108" spans="1:67" s="7" customFormat="1" x14ac:dyDescent="0.2">
      <c r="A108" s="7">
        <v>4</v>
      </c>
      <c r="B108" s="7">
        <v>0</v>
      </c>
      <c r="C108" s="7">
        <v>0</v>
      </c>
      <c r="D108" s="7">
        <v>0</v>
      </c>
      <c r="E108" s="7">
        <v>70856532</v>
      </c>
      <c r="F108" s="7">
        <v>158</v>
      </c>
      <c r="G108" s="7">
        <v>47</v>
      </c>
      <c r="H108" s="7" t="s">
        <v>59</v>
      </c>
      <c r="I108" s="7">
        <v>1</v>
      </c>
      <c r="J108" s="7">
        <v>1</v>
      </c>
      <c r="N108" s="7">
        <v>0</v>
      </c>
      <c r="O108" s="8">
        <v>3.9355771000000002</v>
      </c>
      <c r="P108" s="7">
        <v>1</v>
      </c>
      <c r="Q108" s="7">
        <v>0</v>
      </c>
      <c r="R108" s="7">
        <v>0</v>
      </c>
      <c r="S108" s="7" t="s">
        <v>72</v>
      </c>
      <c r="T108" s="7">
        <v>1</v>
      </c>
      <c r="U108" s="7">
        <v>1</v>
      </c>
      <c r="V108" s="7">
        <v>10.326530612244897</v>
      </c>
      <c r="W108" s="7" t="s">
        <v>51</v>
      </c>
      <c r="X108" s="7" t="s">
        <v>56</v>
      </c>
      <c r="Y108" s="7">
        <v>0</v>
      </c>
      <c r="Z108" s="7">
        <v>0</v>
      </c>
      <c r="AA108" s="7" t="s">
        <v>58</v>
      </c>
      <c r="AB108" s="7">
        <v>1</v>
      </c>
      <c r="AC108" s="7">
        <v>45</v>
      </c>
      <c r="AD108" s="7">
        <v>5</v>
      </c>
      <c r="AE108" s="7">
        <v>30</v>
      </c>
      <c r="AF108" s="7">
        <v>90</v>
      </c>
      <c r="AG108" s="7">
        <v>0</v>
      </c>
      <c r="AH108" s="7">
        <v>3</v>
      </c>
      <c r="AI108" s="9">
        <v>43313</v>
      </c>
      <c r="AJ108" s="9"/>
      <c r="AK108" s="9"/>
      <c r="AL108" s="9"/>
      <c r="AM108" s="15">
        <v>43535</v>
      </c>
      <c r="AN108" s="15">
        <v>43535</v>
      </c>
      <c r="AO108" s="9">
        <v>43102</v>
      </c>
      <c r="AP108" s="7" t="s">
        <v>54</v>
      </c>
      <c r="AQ108" s="7">
        <v>0</v>
      </c>
      <c r="AR108" s="7" t="s">
        <v>69</v>
      </c>
      <c r="AS108" s="7" t="s">
        <v>111</v>
      </c>
      <c r="AT108" s="7">
        <v>1</v>
      </c>
      <c r="AU108" s="8">
        <v>27</v>
      </c>
      <c r="AV108" s="8" t="s">
        <v>114</v>
      </c>
      <c r="AW108" s="7">
        <v>4</v>
      </c>
      <c r="AX108" s="11">
        <f t="shared" si="8"/>
        <v>43338</v>
      </c>
      <c r="AY108" s="11">
        <f t="shared" si="9"/>
        <v>43458</v>
      </c>
      <c r="AZ108" s="17">
        <f t="shared" si="7"/>
        <v>77</v>
      </c>
      <c r="BA108" s="9">
        <v>43313</v>
      </c>
      <c r="BB108" s="8"/>
      <c r="BD108" s="10"/>
      <c r="BE108" s="10"/>
      <c r="BF108" s="17"/>
      <c r="BG108" s="7" t="s">
        <v>71</v>
      </c>
      <c r="BH108" s="7">
        <v>1</v>
      </c>
      <c r="BI108" s="7">
        <v>1</v>
      </c>
      <c r="BK108" s="7">
        <v>7.4</v>
      </c>
      <c r="BL108" s="7">
        <v>1</v>
      </c>
      <c r="BM108" s="9">
        <v>43535</v>
      </c>
      <c r="BN108" s="7">
        <v>211</v>
      </c>
      <c r="BO108" s="7">
        <v>7.0333333333333332</v>
      </c>
    </row>
    <row r="109" spans="1:67" s="7" customFormat="1" x14ac:dyDescent="0.2">
      <c r="A109" s="7">
        <v>1</v>
      </c>
      <c r="B109" s="7">
        <v>0</v>
      </c>
      <c r="C109" s="7">
        <v>1</v>
      </c>
      <c r="D109" s="7">
        <v>0</v>
      </c>
      <c r="E109" s="7">
        <v>41679192</v>
      </c>
      <c r="F109" s="7">
        <v>149</v>
      </c>
      <c r="G109" s="7">
        <v>55</v>
      </c>
      <c r="H109" s="7" t="s">
        <v>59</v>
      </c>
      <c r="I109" s="7">
        <v>1</v>
      </c>
      <c r="J109" s="7">
        <v>1</v>
      </c>
      <c r="N109" s="7">
        <v>1</v>
      </c>
      <c r="O109" s="8">
        <v>2.4291479999999996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3.4375000000000004</v>
      </c>
      <c r="W109" s="7" t="s">
        <v>51</v>
      </c>
      <c r="X109" s="7" t="s">
        <v>56</v>
      </c>
      <c r="Y109" s="7">
        <v>0</v>
      </c>
      <c r="Z109" s="7">
        <v>0</v>
      </c>
      <c r="AA109" s="7" t="s">
        <v>53</v>
      </c>
      <c r="AC109" s="7">
        <v>30</v>
      </c>
      <c r="AF109" s="7">
        <v>90</v>
      </c>
      <c r="AG109" s="7">
        <v>0</v>
      </c>
      <c r="AH109" s="7">
        <v>3</v>
      </c>
      <c r="AI109" s="9">
        <v>42205</v>
      </c>
      <c r="AJ109" s="9"/>
      <c r="AK109" s="9"/>
      <c r="AL109" s="9"/>
      <c r="AM109" s="15">
        <v>42660</v>
      </c>
      <c r="AN109" s="15">
        <v>42660</v>
      </c>
      <c r="AO109" s="9">
        <v>42200</v>
      </c>
      <c r="AP109" s="7" t="s">
        <v>54</v>
      </c>
      <c r="AQ109" s="7">
        <v>0</v>
      </c>
      <c r="AR109" s="7" t="s">
        <v>69</v>
      </c>
      <c r="AS109" s="7" t="s">
        <v>110</v>
      </c>
      <c r="AT109" s="7">
        <v>3</v>
      </c>
      <c r="AU109" s="8">
        <v>63</v>
      </c>
      <c r="AV109" s="8" t="s">
        <v>81</v>
      </c>
      <c r="AW109" s="7">
        <v>4</v>
      </c>
      <c r="AX109" s="11">
        <f t="shared" si="8"/>
        <v>42230</v>
      </c>
      <c r="AY109" s="11">
        <f t="shared" si="9"/>
        <v>42350</v>
      </c>
      <c r="AZ109" s="17">
        <f>AN109-AY109</f>
        <v>310</v>
      </c>
      <c r="BA109" s="9">
        <v>42205</v>
      </c>
      <c r="BB109" s="8"/>
      <c r="BD109" s="10"/>
      <c r="BE109" s="10"/>
      <c r="BF109" s="17"/>
      <c r="BG109" s="7" t="s">
        <v>71</v>
      </c>
      <c r="BH109" s="7">
        <v>0</v>
      </c>
      <c r="BI109" s="7">
        <v>0</v>
      </c>
      <c r="BK109" s="7">
        <v>15.166666666666666</v>
      </c>
      <c r="BL109" s="7">
        <v>1</v>
      </c>
      <c r="BM109" s="9">
        <v>42660</v>
      </c>
      <c r="BN109" s="7">
        <v>5</v>
      </c>
      <c r="BO109" s="7">
        <v>0.16666666666666666</v>
      </c>
    </row>
    <row r="110" spans="1:67" x14ac:dyDescent="0.2">
      <c r="A110" s="4">
        <v>3</v>
      </c>
      <c r="B110" s="4">
        <v>0</v>
      </c>
      <c r="C110" s="4">
        <v>0</v>
      </c>
      <c r="D110" s="4">
        <v>1</v>
      </c>
      <c r="E110" s="4">
        <v>71459996</v>
      </c>
      <c r="F110" s="4">
        <v>193</v>
      </c>
      <c r="G110" s="4">
        <v>56</v>
      </c>
      <c r="H110" s="4" t="s">
        <v>50</v>
      </c>
      <c r="I110" s="4">
        <v>1</v>
      </c>
      <c r="J110" s="4">
        <v>1</v>
      </c>
      <c r="N110" s="4">
        <v>2</v>
      </c>
      <c r="O110" s="5">
        <v>6.7721251350000005</v>
      </c>
      <c r="P110" s="4">
        <v>2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22.875</v>
      </c>
      <c r="W110" s="4" t="s">
        <v>51</v>
      </c>
      <c r="X110" s="4" t="s">
        <v>56</v>
      </c>
      <c r="Y110" s="4">
        <v>0</v>
      </c>
      <c r="Z110" s="4">
        <v>0</v>
      </c>
      <c r="AA110" s="4" t="s">
        <v>53</v>
      </c>
      <c r="AB110" s="4">
        <v>5</v>
      </c>
      <c r="AC110" s="4">
        <v>65</v>
      </c>
      <c r="AD110" s="4">
        <v>0</v>
      </c>
      <c r="AE110" s="4">
        <v>10</v>
      </c>
      <c r="AF110" s="4">
        <v>70</v>
      </c>
      <c r="AG110" s="4">
        <v>1</v>
      </c>
      <c r="AH110" s="4">
        <v>0.5</v>
      </c>
      <c r="AI110" s="6">
        <v>43759</v>
      </c>
      <c r="AJ110" s="6"/>
      <c r="AK110" s="6"/>
      <c r="AL110" s="6"/>
      <c r="AM110" s="15">
        <v>44255</v>
      </c>
      <c r="AN110" s="15">
        <v>44255</v>
      </c>
      <c r="AO110" s="6">
        <v>43759</v>
      </c>
      <c r="AP110" s="4" t="s">
        <v>54</v>
      </c>
      <c r="AQ110" s="4">
        <v>0</v>
      </c>
      <c r="AR110" s="4" t="s">
        <v>73</v>
      </c>
      <c r="AS110" s="4" t="s">
        <v>111</v>
      </c>
      <c r="AT110" s="4">
        <v>1</v>
      </c>
      <c r="AU110" s="5">
        <v>30</v>
      </c>
      <c r="AV110" s="5"/>
      <c r="BA110" s="6">
        <v>43759</v>
      </c>
      <c r="BB110" s="5" t="s">
        <v>74</v>
      </c>
      <c r="BC110" s="4">
        <v>4</v>
      </c>
      <c r="BD110" s="11">
        <f t="shared" ref="BD110:BD141" si="10">BA110+25</f>
        <v>43784</v>
      </c>
      <c r="BE110" s="11">
        <f t="shared" ref="BE110:BE140" si="11">BD110+(BC110*23)</f>
        <v>43876</v>
      </c>
      <c r="BF110" s="17">
        <f>AN110-BE110</f>
        <v>379</v>
      </c>
      <c r="BG110" s="4" t="s">
        <v>75</v>
      </c>
      <c r="BH110" s="4">
        <v>1</v>
      </c>
      <c r="BI110" s="4">
        <v>1</v>
      </c>
      <c r="BK110" s="4">
        <v>16.533333333333335</v>
      </c>
      <c r="BL110" s="4">
        <v>1</v>
      </c>
      <c r="BM110" s="6">
        <v>44255</v>
      </c>
      <c r="BN110" s="4">
        <v>0</v>
      </c>
      <c r="BO110" s="4">
        <v>0</v>
      </c>
    </row>
    <row r="111" spans="1:67" x14ac:dyDescent="0.2">
      <c r="A111" s="4">
        <v>2</v>
      </c>
      <c r="B111" s="4">
        <v>0</v>
      </c>
      <c r="C111" s="4">
        <v>0</v>
      </c>
      <c r="D111" s="4">
        <v>0</v>
      </c>
      <c r="E111" s="4">
        <v>41853933</v>
      </c>
      <c r="F111" s="4">
        <v>171</v>
      </c>
      <c r="G111" s="4">
        <v>72</v>
      </c>
      <c r="H111" s="4" t="s">
        <v>59</v>
      </c>
      <c r="I111" s="4">
        <v>1</v>
      </c>
      <c r="J111" s="4">
        <v>1</v>
      </c>
      <c r="N111" s="4">
        <v>0</v>
      </c>
      <c r="O111" s="5">
        <v>1.1401894560000001</v>
      </c>
      <c r="P111" s="4">
        <v>0</v>
      </c>
      <c r="Q111" s="4">
        <v>0</v>
      </c>
      <c r="R111" s="4">
        <v>0</v>
      </c>
      <c r="S111" s="4" t="s">
        <v>68</v>
      </c>
      <c r="T111" s="4">
        <v>1</v>
      </c>
      <c r="U111" s="4">
        <v>1</v>
      </c>
      <c r="V111" s="4">
        <v>14.072463768115945</v>
      </c>
      <c r="W111" s="4" t="s">
        <v>51</v>
      </c>
      <c r="X111" s="4" t="s">
        <v>56</v>
      </c>
      <c r="Y111" s="4">
        <v>0</v>
      </c>
      <c r="Z111" s="4">
        <v>0</v>
      </c>
      <c r="AA111" s="4" t="s">
        <v>53</v>
      </c>
      <c r="AB111" s="4">
        <v>10</v>
      </c>
      <c r="AC111" s="4">
        <v>30</v>
      </c>
      <c r="AE111" s="4">
        <v>15</v>
      </c>
      <c r="AF111" s="4">
        <v>70</v>
      </c>
      <c r="AG111" s="4">
        <v>1</v>
      </c>
      <c r="AH111" s="4">
        <v>0.5</v>
      </c>
      <c r="AI111" s="6">
        <v>43199</v>
      </c>
      <c r="AJ111" s="6"/>
      <c r="AK111" s="6"/>
      <c r="AL111" s="6"/>
      <c r="AM111" s="15">
        <v>43823</v>
      </c>
      <c r="AN111" s="15">
        <v>43823</v>
      </c>
      <c r="AO111" s="6">
        <v>42614</v>
      </c>
      <c r="AP111" s="4" t="s">
        <v>67</v>
      </c>
      <c r="AQ111" s="4">
        <v>1</v>
      </c>
      <c r="AR111" s="4" t="s">
        <v>73</v>
      </c>
      <c r="AS111" s="4" t="s">
        <v>77</v>
      </c>
      <c r="AT111" s="4">
        <v>2</v>
      </c>
      <c r="AU111" s="5">
        <v>41.8</v>
      </c>
      <c r="AV111" s="5"/>
      <c r="BA111" s="6">
        <v>43199</v>
      </c>
      <c r="BB111" s="5" t="s">
        <v>95</v>
      </c>
      <c r="BC111" s="4">
        <v>28</v>
      </c>
      <c r="BD111" s="11">
        <f t="shared" si="10"/>
        <v>43224</v>
      </c>
      <c r="BE111" s="11">
        <v>43823</v>
      </c>
      <c r="BF111" s="17">
        <f t="shared" ref="BF111:BF173" si="12">AN111-BE111</f>
        <v>0</v>
      </c>
      <c r="BG111" s="4" t="s">
        <v>75</v>
      </c>
      <c r="BH111" s="4">
        <v>1</v>
      </c>
      <c r="BI111" s="4">
        <v>1</v>
      </c>
      <c r="BK111" s="4">
        <v>20.8</v>
      </c>
      <c r="BL111" s="4">
        <v>1</v>
      </c>
      <c r="BM111" s="6">
        <v>43823</v>
      </c>
      <c r="BN111" s="4">
        <v>585</v>
      </c>
      <c r="BO111" s="4">
        <v>19.5</v>
      </c>
    </row>
    <row r="112" spans="1:67" x14ac:dyDescent="0.2">
      <c r="A112" s="4">
        <v>1</v>
      </c>
      <c r="B112" s="4">
        <v>0</v>
      </c>
      <c r="C112" s="4">
        <v>0</v>
      </c>
      <c r="D112" s="4">
        <v>0</v>
      </c>
      <c r="E112" s="4">
        <v>42331643</v>
      </c>
      <c r="F112" s="4">
        <v>159</v>
      </c>
      <c r="G112" s="4">
        <v>74</v>
      </c>
      <c r="H112" s="4" t="s">
        <v>50</v>
      </c>
      <c r="I112" s="4">
        <v>1</v>
      </c>
      <c r="J112" s="4">
        <v>1</v>
      </c>
      <c r="N112" s="4">
        <v>0</v>
      </c>
      <c r="O112" s="5">
        <v>6.5437900000000004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6.8394160583941597</v>
      </c>
      <c r="W112" s="4" t="s">
        <v>51</v>
      </c>
      <c r="X112" s="4" t="s">
        <v>56</v>
      </c>
      <c r="Y112" s="4">
        <v>0</v>
      </c>
      <c r="Z112" s="4">
        <v>0</v>
      </c>
      <c r="AA112" s="4" t="s">
        <v>53</v>
      </c>
      <c r="AB112" s="4">
        <v>70</v>
      </c>
      <c r="AC112" s="4">
        <v>20</v>
      </c>
      <c r="AD112" s="4">
        <v>20</v>
      </c>
      <c r="AE112" s="4">
        <v>20</v>
      </c>
      <c r="AF112" s="4">
        <v>80</v>
      </c>
      <c r="AG112" s="4">
        <v>1</v>
      </c>
      <c r="AH112" s="4">
        <v>0.5</v>
      </c>
      <c r="AI112" s="6">
        <v>43733</v>
      </c>
      <c r="AJ112" s="6"/>
      <c r="AK112" s="6"/>
      <c r="AL112" s="6"/>
      <c r="AM112" s="15">
        <v>43992</v>
      </c>
      <c r="AN112" s="15">
        <v>43992</v>
      </c>
      <c r="AO112" s="6">
        <v>43733</v>
      </c>
      <c r="AP112" s="4" t="s">
        <v>54</v>
      </c>
      <c r="AQ112" s="4">
        <v>0</v>
      </c>
      <c r="AR112" s="4" t="s">
        <v>73</v>
      </c>
      <c r="AS112" s="4" t="s">
        <v>102</v>
      </c>
      <c r="AT112" s="4">
        <v>2</v>
      </c>
      <c r="AU112" s="5">
        <v>45</v>
      </c>
      <c r="AV112" s="5"/>
      <c r="BA112" s="6">
        <v>43733</v>
      </c>
      <c r="BB112" s="5" t="s">
        <v>104</v>
      </c>
      <c r="BC112" s="4">
        <v>2</v>
      </c>
      <c r="BD112" s="11">
        <f t="shared" si="10"/>
        <v>43758</v>
      </c>
      <c r="BE112" s="11">
        <f t="shared" si="11"/>
        <v>43804</v>
      </c>
      <c r="BF112" s="17">
        <f t="shared" si="12"/>
        <v>188</v>
      </c>
      <c r="BG112" s="4" t="s">
        <v>75</v>
      </c>
      <c r="BH112" s="4">
        <v>1</v>
      </c>
      <c r="BI112" s="4">
        <v>1</v>
      </c>
      <c r="BK112" s="4">
        <v>8.6333333333333329</v>
      </c>
      <c r="BL112" s="4">
        <v>1</v>
      </c>
      <c r="BM112" s="6">
        <v>43992</v>
      </c>
      <c r="BN112" s="4">
        <v>0</v>
      </c>
      <c r="BO112" s="4">
        <v>0</v>
      </c>
    </row>
    <row r="113" spans="1:67" x14ac:dyDescent="0.2">
      <c r="A113" s="4">
        <v>1</v>
      </c>
      <c r="B113" s="4">
        <v>0</v>
      </c>
      <c r="C113" s="4">
        <v>0</v>
      </c>
      <c r="D113" s="4">
        <v>0</v>
      </c>
      <c r="E113" s="4">
        <v>40894612</v>
      </c>
      <c r="F113" s="4">
        <v>188</v>
      </c>
      <c r="G113" s="4">
        <v>47</v>
      </c>
      <c r="H113" s="4" t="s">
        <v>50</v>
      </c>
      <c r="I113" s="4">
        <v>1</v>
      </c>
      <c r="J113" s="4">
        <v>1</v>
      </c>
      <c r="N113" s="4">
        <v>2</v>
      </c>
      <c r="O113" s="5">
        <v>21.847605120000001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2.5319148936170213</v>
      </c>
      <c r="W113" s="4" t="s">
        <v>51</v>
      </c>
      <c r="X113" s="4" t="s">
        <v>56</v>
      </c>
      <c r="Y113" s="4">
        <v>0</v>
      </c>
      <c r="Z113" s="4">
        <v>0</v>
      </c>
      <c r="AA113" s="4" t="s">
        <v>53</v>
      </c>
      <c r="AB113" s="4">
        <v>80</v>
      </c>
      <c r="AC113" s="4">
        <v>60</v>
      </c>
      <c r="AD113" s="4">
        <v>90</v>
      </c>
      <c r="AE113" s="4">
        <v>20</v>
      </c>
      <c r="AF113" s="4">
        <v>70</v>
      </c>
      <c r="AG113" s="4">
        <v>1</v>
      </c>
      <c r="AH113" s="4">
        <v>0.5</v>
      </c>
      <c r="AI113" s="6">
        <v>43676</v>
      </c>
      <c r="AJ113" s="6"/>
      <c r="AK113" s="6"/>
      <c r="AL113" s="6"/>
      <c r="AM113" s="15"/>
      <c r="AN113" s="15">
        <v>44419</v>
      </c>
      <c r="AO113" s="6">
        <v>43676</v>
      </c>
      <c r="AP113" s="4" t="s">
        <v>54</v>
      </c>
      <c r="AQ113" s="4">
        <v>0</v>
      </c>
      <c r="AR113" s="4" t="s">
        <v>73</v>
      </c>
      <c r="AS113" s="4" t="s">
        <v>111</v>
      </c>
      <c r="AT113" s="4">
        <v>1</v>
      </c>
      <c r="AU113" s="5">
        <v>30</v>
      </c>
      <c r="AV113" s="5"/>
      <c r="BA113" s="6">
        <v>43676</v>
      </c>
      <c r="BB113" s="5" t="s">
        <v>74</v>
      </c>
      <c r="BC113" s="4">
        <v>10</v>
      </c>
      <c r="BD113" s="11">
        <f t="shared" si="10"/>
        <v>43701</v>
      </c>
      <c r="BE113" s="11">
        <f t="shared" si="11"/>
        <v>43931</v>
      </c>
      <c r="BF113" s="17">
        <f t="shared" si="12"/>
        <v>488</v>
      </c>
      <c r="BG113" s="4" t="s">
        <v>75</v>
      </c>
      <c r="BH113" s="4">
        <v>1</v>
      </c>
      <c r="BI113" s="4">
        <v>1</v>
      </c>
      <c r="BK113" s="4">
        <v>24.766666666666666</v>
      </c>
      <c r="BL113" s="4">
        <v>0</v>
      </c>
      <c r="BM113" s="6"/>
      <c r="BN113" s="4">
        <v>0</v>
      </c>
      <c r="BO113" s="4">
        <v>0</v>
      </c>
    </row>
    <row r="114" spans="1:67" x14ac:dyDescent="0.2">
      <c r="A114" s="4">
        <v>3</v>
      </c>
      <c r="B114" s="4">
        <v>0</v>
      </c>
      <c r="C114" s="4">
        <v>0</v>
      </c>
      <c r="D114" s="4">
        <v>0</v>
      </c>
      <c r="E114" s="4">
        <v>42226067</v>
      </c>
      <c r="F114" s="4">
        <v>182</v>
      </c>
      <c r="G114" s="4">
        <v>46</v>
      </c>
      <c r="H114" s="4" t="s">
        <v>59</v>
      </c>
      <c r="I114" s="4">
        <v>1</v>
      </c>
      <c r="J114" s="4">
        <v>1</v>
      </c>
      <c r="N114" s="4">
        <v>2</v>
      </c>
      <c r="O114" s="5">
        <v>25.828546576000004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2.3533834586466162</v>
      </c>
      <c r="W114" s="4" t="s">
        <v>51</v>
      </c>
      <c r="X114" s="4" t="s">
        <v>56</v>
      </c>
      <c r="Y114" s="4">
        <v>0</v>
      </c>
      <c r="Z114" s="4">
        <v>0</v>
      </c>
      <c r="AA114" s="4" t="s">
        <v>53</v>
      </c>
      <c r="AB114" s="4">
        <v>40</v>
      </c>
      <c r="AC114" s="4">
        <v>80</v>
      </c>
      <c r="AD114" s="4">
        <v>40</v>
      </c>
      <c r="AE114" s="4">
        <v>40</v>
      </c>
      <c r="AF114" s="4">
        <v>70</v>
      </c>
      <c r="AG114" s="4">
        <v>1</v>
      </c>
      <c r="AH114" s="4">
        <v>0.5</v>
      </c>
      <c r="AI114" s="6">
        <v>43530</v>
      </c>
      <c r="AJ114" s="6"/>
      <c r="AK114" s="6"/>
      <c r="AL114" s="6"/>
      <c r="AM114" s="15">
        <v>44416</v>
      </c>
      <c r="AN114" s="15">
        <v>44416</v>
      </c>
      <c r="AO114" s="6">
        <v>43490</v>
      </c>
      <c r="AP114" s="4" t="s">
        <v>54</v>
      </c>
      <c r="AQ114" s="4">
        <v>0</v>
      </c>
      <c r="AR114" s="4" t="s">
        <v>73</v>
      </c>
      <c r="AS114" s="4" t="s">
        <v>77</v>
      </c>
      <c r="AT114" s="4">
        <v>2</v>
      </c>
      <c r="AU114" s="5">
        <v>41.8</v>
      </c>
      <c r="AV114" s="5"/>
      <c r="BA114" s="6">
        <v>43530</v>
      </c>
      <c r="BB114" s="5" t="s">
        <v>74</v>
      </c>
      <c r="BC114" s="4">
        <v>7</v>
      </c>
      <c r="BD114" s="11">
        <f t="shared" si="10"/>
        <v>43555</v>
      </c>
      <c r="BE114" s="11">
        <f t="shared" si="11"/>
        <v>43716</v>
      </c>
      <c r="BF114" s="17">
        <f t="shared" si="12"/>
        <v>700</v>
      </c>
      <c r="BG114" s="4" t="s">
        <v>75</v>
      </c>
      <c r="BH114" s="4">
        <v>1</v>
      </c>
      <c r="BI114" s="4">
        <v>1</v>
      </c>
      <c r="BK114" s="4">
        <v>29.533333333333335</v>
      </c>
      <c r="BL114" s="4">
        <v>1</v>
      </c>
      <c r="BM114" s="6">
        <v>44416</v>
      </c>
      <c r="BN114" s="4">
        <v>40</v>
      </c>
      <c r="BO114" s="4">
        <v>1.3333333333333333</v>
      </c>
    </row>
    <row r="115" spans="1:67" x14ac:dyDescent="0.2">
      <c r="A115" s="4">
        <v>5</v>
      </c>
      <c r="B115" s="4">
        <v>1</v>
      </c>
      <c r="C115" s="4">
        <v>0</v>
      </c>
      <c r="D115" s="4">
        <v>0</v>
      </c>
      <c r="E115" s="4">
        <v>40675227</v>
      </c>
      <c r="F115" s="4">
        <v>214</v>
      </c>
      <c r="G115" s="4">
        <v>84</v>
      </c>
      <c r="H115" s="4" t="s">
        <v>50</v>
      </c>
      <c r="I115" s="4">
        <v>1</v>
      </c>
      <c r="J115" s="4">
        <v>1</v>
      </c>
      <c r="N115" s="4">
        <v>2</v>
      </c>
      <c r="O115" s="5">
        <v>8.8320000000000007</v>
      </c>
      <c r="P115" s="4">
        <v>2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7.7474747474747474</v>
      </c>
      <c r="W115" s="4" t="s">
        <v>51</v>
      </c>
      <c r="X115" s="4" t="s">
        <v>56</v>
      </c>
      <c r="AA115" s="4" t="s">
        <v>58</v>
      </c>
      <c r="AB115" s="4">
        <v>70</v>
      </c>
      <c r="AC115" s="4">
        <v>30</v>
      </c>
      <c r="AD115" s="4">
        <v>90</v>
      </c>
      <c r="AE115" s="4">
        <v>45</v>
      </c>
      <c r="AF115" s="4">
        <v>70</v>
      </c>
      <c r="AG115" s="4">
        <v>1</v>
      </c>
      <c r="AH115" s="4">
        <v>0.5</v>
      </c>
      <c r="AI115" s="6">
        <v>44267</v>
      </c>
      <c r="AJ115" s="6"/>
      <c r="AK115" s="6"/>
      <c r="AL115" s="6"/>
      <c r="AM115" s="15"/>
      <c r="AN115" s="15">
        <v>44312</v>
      </c>
      <c r="AO115" s="6">
        <v>44267</v>
      </c>
      <c r="AP115" s="4" t="s">
        <v>54</v>
      </c>
      <c r="AQ115" s="4">
        <v>0</v>
      </c>
      <c r="AR115" s="4" t="s">
        <v>73</v>
      </c>
      <c r="AS115" s="4" t="s">
        <v>111</v>
      </c>
      <c r="AT115" s="4">
        <v>1</v>
      </c>
      <c r="AU115" s="5">
        <v>20</v>
      </c>
      <c r="AV115" s="5"/>
      <c r="BA115" s="6">
        <v>44267</v>
      </c>
      <c r="BB115" s="5" t="s">
        <v>74</v>
      </c>
      <c r="BC115" s="4">
        <v>4</v>
      </c>
      <c r="BD115" s="11">
        <f t="shared" si="10"/>
        <v>44292</v>
      </c>
      <c r="BE115" s="11">
        <v>44312</v>
      </c>
      <c r="BF115" s="17">
        <f t="shared" si="12"/>
        <v>0</v>
      </c>
      <c r="BG115" s="4" t="s">
        <v>75</v>
      </c>
      <c r="BH115" s="4">
        <v>1</v>
      </c>
      <c r="BI115" s="4">
        <v>1</v>
      </c>
      <c r="BK115" s="4">
        <v>1.5</v>
      </c>
      <c r="BL115" s="4">
        <v>0</v>
      </c>
      <c r="BM115" s="6"/>
      <c r="BN115" s="4">
        <v>0</v>
      </c>
      <c r="BO115" s="4">
        <v>0</v>
      </c>
    </row>
    <row r="116" spans="1:67" x14ac:dyDescent="0.2">
      <c r="A116" s="4">
        <v>4</v>
      </c>
      <c r="B116" s="4">
        <v>0</v>
      </c>
      <c r="C116" s="4">
        <v>0</v>
      </c>
      <c r="D116" s="4">
        <v>0</v>
      </c>
      <c r="E116" s="4">
        <v>40268183</v>
      </c>
      <c r="F116" s="4">
        <v>196</v>
      </c>
      <c r="G116" s="4">
        <v>70</v>
      </c>
      <c r="H116" s="4" t="s">
        <v>59</v>
      </c>
      <c r="I116" s="4">
        <v>1</v>
      </c>
      <c r="J116" s="4">
        <v>1</v>
      </c>
      <c r="N116" s="4">
        <v>2</v>
      </c>
      <c r="O116" s="5">
        <v>4.0829140575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15.264957264957266</v>
      </c>
      <c r="W116" s="6" t="s">
        <v>51</v>
      </c>
      <c r="X116" s="6" t="s">
        <v>57</v>
      </c>
      <c r="Y116" s="4">
        <v>0</v>
      </c>
      <c r="Z116" s="4">
        <v>0</v>
      </c>
      <c r="AA116" s="4" t="s">
        <v>58</v>
      </c>
      <c r="AB116" s="4">
        <v>0</v>
      </c>
      <c r="AC116" s="4">
        <v>60</v>
      </c>
      <c r="AD116" s="4">
        <v>0</v>
      </c>
      <c r="AE116" s="4">
        <v>80</v>
      </c>
      <c r="AF116" s="4">
        <v>50</v>
      </c>
      <c r="AG116" s="4">
        <v>1</v>
      </c>
      <c r="AH116" s="4">
        <v>0.5</v>
      </c>
      <c r="AI116" s="6">
        <v>43846</v>
      </c>
      <c r="AJ116" s="6"/>
      <c r="AK116" s="6"/>
      <c r="AL116" s="6"/>
      <c r="AM116" s="15">
        <v>44018</v>
      </c>
      <c r="AN116" s="15">
        <v>44018</v>
      </c>
      <c r="AO116" s="6">
        <v>43846</v>
      </c>
      <c r="AP116" s="4" t="s">
        <v>54</v>
      </c>
      <c r="AQ116" s="4">
        <v>0</v>
      </c>
      <c r="AR116" s="4" t="s">
        <v>73</v>
      </c>
      <c r="AS116" s="4" t="s">
        <v>111</v>
      </c>
      <c r="AT116" s="4">
        <v>1</v>
      </c>
      <c r="AU116" s="4">
        <v>20</v>
      </c>
      <c r="BA116" s="6">
        <v>43846</v>
      </c>
      <c r="BB116" s="5" t="s">
        <v>113</v>
      </c>
      <c r="BC116" s="4">
        <v>2</v>
      </c>
      <c r="BD116" s="11">
        <f t="shared" si="10"/>
        <v>43871</v>
      </c>
      <c r="BE116" s="11">
        <f t="shared" si="11"/>
        <v>43917</v>
      </c>
      <c r="BF116" s="17">
        <f>AN116-BE116</f>
        <v>101</v>
      </c>
      <c r="BG116" s="4" t="s">
        <v>75</v>
      </c>
      <c r="BH116" s="4">
        <v>1</v>
      </c>
      <c r="BI116" s="4">
        <v>1</v>
      </c>
      <c r="BK116" s="4">
        <v>5.7333333333333334</v>
      </c>
      <c r="BL116" s="4">
        <v>1</v>
      </c>
      <c r="BM116" s="6">
        <v>44018</v>
      </c>
      <c r="BN116" s="4">
        <v>0</v>
      </c>
      <c r="BO116" s="4">
        <v>0</v>
      </c>
    </row>
    <row r="117" spans="1:67" x14ac:dyDescent="0.2">
      <c r="A117" s="4">
        <v>1</v>
      </c>
      <c r="B117" s="4">
        <v>0</v>
      </c>
      <c r="C117" s="4">
        <v>0</v>
      </c>
      <c r="D117" s="4">
        <v>0</v>
      </c>
      <c r="E117" s="4">
        <v>40435657</v>
      </c>
      <c r="F117" s="4">
        <v>183</v>
      </c>
      <c r="G117" s="4">
        <v>70</v>
      </c>
      <c r="H117" s="4" t="s">
        <v>59</v>
      </c>
      <c r="I117" s="4">
        <v>1</v>
      </c>
      <c r="J117" s="4">
        <v>1</v>
      </c>
      <c r="N117" s="4">
        <v>0</v>
      </c>
      <c r="O117" s="5">
        <v>9.9115896550000002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12.000000000000002</v>
      </c>
      <c r="W117" s="4" t="s">
        <v>51</v>
      </c>
      <c r="X117" s="4" t="s">
        <v>56</v>
      </c>
      <c r="Y117" s="4">
        <v>0</v>
      </c>
      <c r="Z117" s="4">
        <v>0</v>
      </c>
      <c r="AA117" s="4" t="s">
        <v>53</v>
      </c>
      <c r="AB117" s="4">
        <v>50</v>
      </c>
      <c r="AC117" s="4">
        <v>40</v>
      </c>
      <c r="AD117" s="4">
        <v>70</v>
      </c>
      <c r="AF117" s="4">
        <v>60</v>
      </c>
      <c r="AG117" s="4">
        <v>1</v>
      </c>
      <c r="AH117" s="4">
        <v>0.5</v>
      </c>
      <c r="AI117" s="6">
        <v>43537</v>
      </c>
      <c r="AJ117" s="6"/>
      <c r="AK117" s="6"/>
      <c r="AL117" s="6"/>
      <c r="AM117" s="15">
        <v>43583</v>
      </c>
      <c r="AN117" s="15">
        <v>43583</v>
      </c>
      <c r="AO117" s="6">
        <v>43537</v>
      </c>
      <c r="AP117" s="4" t="s">
        <v>54</v>
      </c>
      <c r="AQ117" s="4">
        <v>0</v>
      </c>
      <c r="AR117" s="4" t="s">
        <v>73</v>
      </c>
      <c r="AS117" s="4" t="s">
        <v>111</v>
      </c>
      <c r="AT117" s="4">
        <v>1</v>
      </c>
      <c r="AU117" s="5">
        <v>20</v>
      </c>
      <c r="AV117" s="5"/>
      <c r="BA117" s="6">
        <v>43537</v>
      </c>
      <c r="BB117" s="5" t="s">
        <v>74</v>
      </c>
      <c r="BC117" s="4">
        <v>2</v>
      </c>
      <c r="BD117" s="11">
        <f t="shared" si="10"/>
        <v>43562</v>
      </c>
      <c r="BE117" s="11">
        <v>43583</v>
      </c>
      <c r="BF117" s="17">
        <f>AN117-BE117</f>
        <v>0</v>
      </c>
      <c r="BG117" s="4" t="s">
        <v>75</v>
      </c>
      <c r="BH117" s="4">
        <v>1</v>
      </c>
      <c r="BI117" s="4">
        <v>1</v>
      </c>
      <c r="BK117" s="4">
        <v>1.5333333333333334</v>
      </c>
      <c r="BL117" s="4">
        <v>1</v>
      </c>
      <c r="BM117" s="6">
        <v>43583</v>
      </c>
      <c r="BN117" s="4">
        <v>0</v>
      </c>
      <c r="BO117" s="4">
        <v>0</v>
      </c>
    </row>
    <row r="118" spans="1:67" x14ac:dyDescent="0.2">
      <c r="A118" s="4">
        <v>2</v>
      </c>
      <c r="B118" s="4">
        <v>0</v>
      </c>
      <c r="C118" s="4">
        <v>1</v>
      </c>
      <c r="D118" s="4">
        <v>1</v>
      </c>
      <c r="E118" s="4">
        <v>42416832</v>
      </c>
      <c r="F118" s="4">
        <v>203</v>
      </c>
      <c r="G118" s="4">
        <v>68</v>
      </c>
      <c r="H118" s="4" t="s">
        <v>50</v>
      </c>
      <c r="I118" s="4">
        <v>1</v>
      </c>
      <c r="J118" s="4">
        <v>1</v>
      </c>
      <c r="N118" s="4">
        <v>2</v>
      </c>
      <c r="O118" s="5">
        <v>2.15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9.8000000000000007</v>
      </c>
      <c r="W118" s="4" t="s">
        <v>51</v>
      </c>
      <c r="X118" s="4" t="s">
        <v>56</v>
      </c>
      <c r="Y118" s="4">
        <v>0</v>
      </c>
      <c r="Z118" s="4">
        <v>0</v>
      </c>
      <c r="AB118" s="4">
        <v>0</v>
      </c>
      <c r="AC118" s="4">
        <v>10</v>
      </c>
      <c r="AD118" s="4">
        <v>0</v>
      </c>
      <c r="AE118" s="4">
        <v>20</v>
      </c>
      <c r="AF118" s="4">
        <v>80</v>
      </c>
      <c r="AG118" s="4">
        <v>1</v>
      </c>
      <c r="AH118" s="4">
        <v>1</v>
      </c>
      <c r="AI118" s="6">
        <v>43976</v>
      </c>
      <c r="AJ118" s="6"/>
      <c r="AK118" s="6"/>
      <c r="AL118" s="6"/>
      <c r="AM118" s="15">
        <v>44196</v>
      </c>
      <c r="AN118" s="15">
        <v>44196</v>
      </c>
      <c r="AO118" s="6">
        <v>43976</v>
      </c>
      <c r="AP118" s="4" t="s">
        <v>54</v>
      </c>
      <c r="AQ118" s="4">
        <v>0</v>
      </c>
      <c r="AR118" s="4" t="s">
        <v>73</v>
      </c>
      <c r="AS118" s="4" t="s">
        <v>111</v>
      </c>
      <c r="AT118" s="4">
        <v>1</v>
      </c>
      <c r="AU118" s="5">
        <v>30</v>
      </c>
      <c r="AV118" s="5"/>
      <c r="BA118" s="6">
        <v>43976</v>
      </c>
      <c r="BB118" s="5" t="s">
        <v>74</v>
      </c>
      <c r="BC118" s="4">
        <v>7</v>
      </c>
      <c r="BD118" s="11">
        <f t="shared" si="10"/>
        <v>44001</v>
      </c>
      <c r="BE118" s="11">
        <f t="shared" si="11"/>
        <v>44162</v>
      </c>
      <c r="BF118" s="17">
        <f t="shared" si="12"/>
        <v>34</v>
      </c>
      <c r="BG118" s="4" t="s">
        <v>75</v>
      </c>
      <c r="BH118" s="4">
        <v>1</v>
      </c>
      <c r="BI118" s="4">
        <v>1</v>
      </c>
      <c r="BK118" s="4">
        <v>7.333333333333333</v>
      </c>
      <c r="BL118" s="4">
        <v>1</v>
      </c>
      <c r="BM118" s="6">
        <v>44196</v>
      </c>
      <c r="BN118" s="4">
        <v>0</v>
      </c>
      <c r="BO118" s="4">
        <v>0</v>
      </c>
    </row>
    <row r="119" spans="1:67" s="18" customFormat="1" x14ac:dyDescent="0.2">
      <c r="A119" s="18">
        <v>1</v>
      </c>
      <c r="B119" s="18">
        <v>0</v>
      </c>
      <c r="C119" s="18">
        <v>1</v>
      </c>
      <c r="D119" s="18">
        <v>0</v>
      </c>
      <c r="E119" s="18">
        <v>71522300</v>
      </c>
      <c r="F119" s="18">
        <v>201</v>
      </c>
      <c r="G119" s="18">
        <v>61</v>
      </c>
      <c r="H119" s="18" t="s">
        <v>59</v>
      </c>
      <c r="I119" s="18">
        <v>1</v>
      </c>
      <c r="J119" s="18">
        <v>1</v>
      </c>
      <c r="N119" s="18">
        <v>0</v>
      </c>
      <c r="O119" s="19">
        <v>2.7</v>
      </c>
      <c r="P119" s="18">
        <v>0</v>
      </c>
      <c r="Q119" s="18">
        <v>0</v>
      </c>
      <c r="R119" s="18">
        <v>0</v>
      </c>
      <c r="S119" s="18" t="s">
        <v>72</v>
      </c>
      <c r="T119" s="18">
        <v>1</v>
      </c>
      <c r="U119" s="18">
        <v>1</v>
      </c>
      <c r="V119" s="18">
        <v>14.067961165048544</v>
      </c>
      <c r="W119" s="18" t="s">
        <v>51</v>
      </c>
      <c r="X119" s="18" t="s">
        <v>56</v>
      </c>
      <c r="AA119" s="18" t="s">
        <v>53</v>
      </c>
      <c r="AB119" s="18">
        <v>20</v>
      </c>
      <c r="AC119" s="18">
        <v>40</v>
      </c>
      <c r="AD119" s="18">
        <v>90</v>
      </c>
      <c r="AE119" s="18">
        <v>35</v>
      </c>
      <c r="AF119" s="18">
        <v>60</v>
      </c>
      <c r="AG119" s="18">
        <v>1</v>
      </c>
      <c r="AH119" s="18">
        <v>1</v>
      </c>
      <c r="AI119" s="20">
        <v>43921</v>
      </c>
      <c r="AJ119" s="20"/>
      <c r="AK119" s="20"/>
      <c r="AL119" s="20"/>
      <c r="AM119" s="20">
        <v>43969</v>
      </c>
      <c r="AN119" s="20">
        <v>43969</v>
      </c>
      <c r="AO119" s="20">
        <v>43784</v>
      </c>
      <c r="AP119" s="18" t="s">
        <v>54</v>
      </c>
      <c r="AQ119" s="18">
        <v>0</v>
      </c>
      <c r="AR119" s="18" t="s">
        <v>73</v>
      </c>
      <c r="AS119" s="18" t="s">
        <v>52</v>
      </c>
      <c r="AT119" s="18">
        <v>0</v>
      </c>
      <c r="AU119" s="19"/>
      <c r="AV119" s="19"/>
      <c r="AZ119" s="21"/>
      <c r="BA119" s="20">
        <v>43921</v>
      </c>
      <c r="BB119" s="19" t="s">
        <v>74</v>
      </c>
      <c r="BC119" s="18">
        <v>1</v>
      </c>
      <c r="BD119" s="20">
        <f t="shared" si="10"/>
        <v>43946</v>
      </c>
      <c r="BE119" s="20">
        <f t="shared" si="11"/>
        <v>43969</v>
      </c>
      <c r="BF119" s="21">
        <f t="shared" si="12"/>
        <v>0</v>
      </c>
      <c r="BG119" s="18" t="s">
        <v>75</v>
      </c>
      <c r="BK119" s="18">
        <v>1.6</v>
      </c>
      <c r="BL119" s="18">
        <v>1</v>
      </c>
      <c r="BM119" s="20">
        <v>43969</v>
      </c>
      <c r="BN119" s="18">
        <v>137</v>
      </c>
      <c r="BO119" s="18">
        <v>4.5666666666666664</v>
      </c>
    </row>
    <row r="120" spans="1:67" x14ac:dyDescent="0.2">
      <c r="A120" s="4">
        <v>1</v>
      </c>
      <c r="B120" s="4">
        <v>0</v>
      </c>
      <c r="C120" s="4">
        <v>1</v>
      </c>
      <c r="D120" s="4">
        <v>0</v>
      </c>
      <c r="E120" s="4">
        <v>42296232</v>
      </c>
      <c r="F120" s="4">
        <v>186</v>
      </c>
      <c r="G120" s="4">
        <v>69</v>
      </c>
      <c r="H120" s="4" t="s">
        <v>50</v>
      </c>
      <c r="I120" s="4">
        <v>1</v>
      </c>
      <c r="J120" s="4">
        <v>1</v>
      </c>
      <c r="N120" s="4">
        <v>0</v>
      </c>
      <c r="O120" s="5">
        <v>3.645556128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17.794871794871796</v>
      </c>
      <c r="W120" s="6" t="s">
        <v>51</v>
      </c>
      <c r="X120" s="6" t="s">
        <v>57</v>
      </c>
      <c r="Y120" s="4">
        <v>0</v>
      </c>
      <c r="Z120" s="4">
        <v>0</v>
      </c>
      <c r="AA120" s="4" t="s">
        <v>58</v>
      </c>
      <c r="AB120" s="4">
        <v>0</v>
      </c>
      <c r="AC120" s="4">
        <v>20</v>
      </c>
      <c r="AD120" s="4">
        <v>3</v>
      </c>
      <c r="AE120" s="4">
        <v>60</v>
      </c>
      <c r="AF120" s="4">
        <v>70</v>
      </c>
      <c r="AG120" s="4">
        <v>1</v>
      </c>
      <c r="AH120" s="4">
        <v>1</v>
      </c>
      <c r="AI120" s="6">
        <v>43655</v>
      </c>
      <c r="AJ120" s="6"/>
      <c r="AK120" s="6"/>
      <c r="AL120" s="6"/>
      <c r="AM120" s="15">
        <v>44117</v>
      </c>
      <c r="AN120" s="15">
        <v>44117</v>
      </c>
      <c r="AO120" s="6">
        <v>43655</v>
      </c>
      <c r="AP120" s="4" t="s">
        <v>54</v>
      </c>
      <c r="AQ120" s="4">
        <v>0</v>
      </c>
      <c r="AR120" s="4" t="s">
        <v>73</v>
      </c>
      <c r="AS120" s="4" t="s">
        <v>77</v>
      </c>
      <c r="AT120" s="4">
        <v>2</v>
      </c>
      <c r="AU120" s="5">
        <v>49.4</v>
      </c>
      <c r="AV120" s="5"/>
      <c r="BA120" s="6">
        <v>43655</v>
      </c>
      <c r="BB120" s="5" t="s">
        <v>101</v>
      </c>
      <c r="BC120" s="4">
        <v>11</v>
      </c>
      <c r="BD120" s="11">
        <f t="shared" si="10"/>
        <v>43680</v>
      </c>
      <c r="BE120" s="11">
        <f t="shared" si="11"/>
        <v>43933</v>
      </c>
      <c r="BF120" s="17">
        <f t="shared" si="12"/>
        <v>184</v>
      </c>
      <c r="BG120" s="4" t="s">
        <v>75</v>
      </c>
      <c r="BH120" s="4">
        <v>1</v>
      </c>
      <c r="BI120" s="4">
        <v>1</v>
      </c>
      <c r="BK120" s="4">
        <v>15.4</v>
      </c>
      <c r="BL120" s="4">
        <v>1</v>
      </c>
      <c r="BM120" s="6">
        <v>44117</v>
      </c>
      <c r="BN120" s="4">
        <v>0</v>
      </c>
      <c r="BO120" s="4">
        <v>0</v>
      </c>
    </row>
    <row r="121" spans="1:67" x14ac:dyDescent="0.2">
      <c r="A121" s="4">
        <v>1</v>
      </c>
      <c r="B121" s="4">
        <v>0</v>
      </c>
      <c r="C121" s="4">
        <v>1</v>
      </c>
      <c r="D121" s="4">
        <v>0</v>
      </c>
      <c r="E121" s="4">
        <v>40875704</v>
      </c>
      <c r="F121" s="4">
        <v>181</v>
      </c>
      <c r="G121" s="4">
        <v>63</v>
      </c>
      <c r="H121" s="4" t="s">
        <v>50</v>
      </c>
      <c r="I121" s="4">
        <v>1</v>
      </c>
      <c r="J121" s="4">
        <v>1</v>
      </c>
      <c r="N121" s="4">
        <v>2</v>
      </c>
      <c r="O121" s="5">
        <v>1.3291199999999999</v>
      </c>
      <c r="P121" s="4">
        <v>2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8.0169491525423719</v>
      </c>
      <c r="W121" s="4" t="s">
        <v>51</v>
      </c>
      <c r="X121" s="4" t="s">
        <v>56</v>
      </c>
      <c r="Y121" s="4">
        <v>0</v>
      </c>
      <c r="Z121" s="4">
        <v>0</v>
      </c>
      <c r="AA121" s="4" t="s">
        <v>53</v>
      </c>
      <c r="AB121" s="4">
        <v>0</v>
      </c>
      <c r="AC121" s="4">
        <v>20</v>
      </c>
      <c r="AD121" s="4">
        <v>0</v>
      </c>
      <c r="AF121" s="4">
        <v>80</v>
      </c>
      <c r="AG121" s="4">
        <v>1</v>
      </c>
      <c r="AH121" s="4">
        <v>1</v>
      </c>
      <c r="AI121" s="6">
        <v>43521</v>
      </c>
      <c r="AJ121" s="6"/>
      <c r="AK121" s="6"/>
      <c r="AL121" s="6"/>
      <c r="AM121" s="15">
        <v>44180</v>
      </c>
      <c r="AN121" s="15">
        <v>44180</v>
      </c>
      <c r="AO121" s="6">
        <v>43521</v>
      </c>
      <c r="AP121" s="4" t="s">
        <v>54</v>
      </c>
      <c r="AQ121" s="4">
        <v>0</v>
      </c>
      <c r="AR121" s="4" t="s">
        <v>73</v>
      </c>
      <c r="AS121" s="4" t="s">
        <v>110</v>
      </c>
      <c r="AT121" s="4">
        <v>3</v>
      </c>
      <c r="AU121" s="5">
        <v>38.57</v>
      </c>
      <c r="AV121" s="5"/>
      <c r="BA121" s="6">
        <v>43521</v>
      </c>
      <c r="BB121" s="5" t="s">
        <v>74</v>
      </c>
      <c r="BC121" s="4">
        <v>16</v>
      </c>
      <c r="BD121" s="11">
        <f t="shared" si="10"/>
        <v>43546</v>
      </c>
      <c r="BE121" s="11">
        <f t="shared" si="11"/>
        <v>43914</v>
      </c>
      <c r="BF121" s="17">
        <f t="shared" si="12"/>
        <v>266</v>
      </c>
      <c r="BG121" s="4" t="s">
        <v>75</v>
      </c>
      <c r="BH121" s="4">
        <v>1</v>
      </c>
      <c r="BI121" s="4">
        <v>1</v>
      </c>
      <c r="BK121" s="4">
        <v>21.966666666666665</v>
      </c>
      <c r="BL121" s="4">
        <v>1</v>
      </c>
      <c r="BM121" s="6">
        <v>44180</v>
      </c>
      <c r="BN121" s="4">
        <v>0</v>
      </c>
      <c r="BO121" s="4">
        <v>0</v>
      </c>
    </row>
    <row r="122" spans="1:67" x14ac:dyDescent="0.2">
      <c r="A122" s="4">
        <v>5</v>
      </c>
      <c r="B122" s="4">
        <v>0</v>
      </c>
      <c r="C122" s="4">
        <v>1</v>
      </c>
      <c r="D122" s="4">
        <v>0</v>
      </c>
      <c r="E122" s="4">
        <v>40320036</v>
      </c>
      <c r="F122" s="4">
        <v>194</v>
      </c>
      <c r="G122" s="4">
        <v>76</v>
      </c>
      <c r="H122" s="4" t="s">
        <v>50</v>
      </c>
      <c r="I122" s="4">
        <v>1</v>
      </c>
      <c r="J122" s="4">
        <v>1</v>
      </c>
      <c r="N122" s="4">
        <v>1</v>
      </c>
      <c r="O122" s="5">
        <v>8.1473279999999999</v>
      </c>
      <c r="P122" s="4">
        <v>2</v>
      </c>
      <c r="Q122" s="4">
        <v>1</v>
      </c>
      <c r="R122" s="4">
        <v>1</v>
      </c>
      <c r="S122" s="4">
        <v>2</v>
      </c>
      <c r="T122" s="4">
        <v>2</v>
      </c>
      <c r="U122" s="4">
        <v>1</v>
      </c>
      <c r="V122" s="4">
        <v>3.7938144329896901</v>
      </c>
      <c r="W122" s="4" t="s">
        <v>51</v>
      </c>
      <c r="X122" s="4" t="s">
        <v>56</v>
      </c>
      <c r="Y122" s="4">
        <v>0</v>
      </c>
      <c r="Z122" s="4">
        <v>0</v>
      </c>
      <c r="AA122" s="4" t="s">
        <v>53</v>
      </c>
      <c r="AB122" s="4">
        <v>0</v>
      </c>
      <c r="AC122" s="4">
        <v>20</v>
      </c>
      <c r="AF122" s="4">
        <v>80</v>
      </c>
      <c r="AG122" s="4">
        <v>1</v>
      </c>
      <c r="AH122" s="4">
        <v>1</v>
      </c>
      <c r="AI122" s="6">
        <v>43820</v>
      </c>
      <c r="AJ122" s="6"/>
      <c r="AK122" s="6"/>
      <c r="AL122" s="6"/>
      <c r="AM122" s="15"/>
      <c r="AN122" s="15">
        <v>43933</v>
      </c>
      <c r="AO122" s="6">
        <v>43405</v>
      </c>
      <c r="AP122" s="4" t="s">
        <v>64</v>
      </c>
      <c r="AQ122" s="4">
        <v>1</v>
      </c>
      <c r="AR122" s="4" t="s">
        <v>73</v>
      </c>
      <c r="AS122" s="4" t="s">
        <v>111</v>
      </c>
      <c r="AT122" s="4">
        <v>1</v>
      </c>
      <c r="AU122" s="5">
        <v>30</v>
      </c>
      <c r="AV122" s="5"/>
      <c r="BA122" s="6">
        <v>43820</v>
      </c>
      <c r="BB122" s="5" t="s">
        <v>74</v>
      </c>
      <c r="BC122" s="4">
        <v>3</v>
      </c>
      <c r="BD122" s="11">
        <f t="shared" si="10"/>
        <v>43845</v>
      </c>
      <c r="BE122" s="11">
        <f t="shared" si="11"/>
        <v>43914</v>
      </c>
      <c r="BF122" s="17">
        <f t="shared" si="12"/>
        <v>19</v>
      </c>
      <c r="BG122" s="4" t="s">
        <v>75</v>
      </c>
      <c r="BH122" s="4">
        <v>1</v>
      </c>
      <c r="BI122" s="4">
        <v>1</v>
      </c>
      <c r="BK122" s="4">
        <v>3.7666666666666666</v>
      </c>
      <c r="BL122" s="4">
        <v>0</v>
      </c>
      <c r="BM122" s="6"/>
      <c r="BN122" s="4">
        <v>415</v>
      </c>
      <c r="BO122" s="4">
        <v>13.833333333333334</v>
      </c>
    </row>
    <row r="123" spans="1:67" x14ac:dyDescent="0.2">
      <c r="A123" s="4">
        <v>2</v>
      </c>
      <c r="B123" s="4">
        <v>0</v>
      </c>
      <c r="C123" s="4">
        <v>0</v>
      </c>
      <c r="D123" s="4">
        <v>0</v>
      </c>
      <c r="E123" s="4">
        <v>42411992</v>
      </c>
      <c r="F123" s="4">
        <v>202</v>
      </c>
      <c r="G123" s="4">
        <v>70</v>
      </c>
      <c r="H123" s="4" t="s">
        <v>50</v>
      </c>
      <c r="I123" s="4">
        <v>1</v>
      </c>
      <c r="J123" s="4">
        <v>1</v>
      </c>
      <c r="N123" s="4">
        <v>0</v>
      </c>
      <c r="O123" s="5">
        <v>9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6.198198198198198</v>
      </c>
      <c r="W123" s="4" t="s">
        <v>51</v>
      </c>
      <c r="X123" s="4" t="s">
        <v>56</v>
      </c>
      <c r="Y123" s="4">
        <v>0</v>
      </c>
      <c r="Z123" s="4">
        <v>0</v>
      </c>
      <c r="AA123" s="4" t="s">
        <v>58</v>
      </c>
      <c r="AB123" s="4">
        <v>30</v>
      </c>
      <c r="AC123" s="4">
        <v>25</v>
      </c>
      <c r="AD123" s="4">
        <v>85</v>
      </c>
      <c r="AE123" s="4">
        <v>65</v>
      </c>
      <c r="AF123" s="4">
        <v>90</v>
      </c>
      <c r="AG123" s="4">
        <v>1</v>
      </c>
      <c r="AH123" s="4">
        <v>1.5</v>
      </c>
      <c r="AI123" s="6">
        <v>43936</v>
      </c>
      <c r="AJ123" s="6"/>
      <c r="AK123" s="6"/>
      <c r="AL123" s="6"/>
      <c r="AM123" s="15"/>
      <c r="AN123" s="15">
        <v>44401</v>
      </c>
      <c r="AO123" s="6">
        <v>43936</v>
      </c>
      <c r="AP123" s="4" t="s">
        <v>54</v>
      </c>
      <c r="AQ123" s="4">
        <v>0</v>
      </c>
      <c r="AR123" s="4" t="s">
        <v>73</v>
      </c>
      <c r="AS123" s="4" t="s">
        <v>77</v>
      </c>
      <c r="AT123" s="4">
        <v>2</v>
      </c>
      <c r="AU123" s="5">
        <v>30</v>
      </c>
      <c r="AV123" s="5"/>
      <c r="BA123" s="6">
        <v>43936</v>
      </c>
      <c r="BB123" s="5" t="s">
        <v>74</v>
      </c>
      <c r="BC123" s="4">
        <v>13</v>
      </c>
      <c r="BD123" s="11">
        <f t="shared" si="10"/>
        <v>43961</v>
      </c>
      <c r="BE123" s="11">
        <f t="shared" si="11"/>
        <v>44260</v>
      </c>
      <c r="BF123" s="17">
        <f t="shared" si="12"/>
        <v>141</v>
      </c>
      <c r="BG123" s="4" t="s">
        <v>75</v>
      </c>
      <c r="BH123" s="4">
        <v>1</v>
      </c>
      <c r="BI123" s="4">
        <v>1</v>
      </c>
      <c r="BK123" s="4">
        <v>15.5</v>
      </c>
      <c r="BL123" s="4">
        <v>0</v>
      </c>
      <c r="BM123" s="6"/>
      <c r="BN123" s="4">
        <v>0</v>
      </c>
      <c r="BO123" s="4">
        <v>0</v>
      </c>
    </row>
    <row r="124" spans="1:67" x14ac:dyDescent="0.2">
      <c r="A124" s="4">
        <v>5</v>
      </c>
      <c r="B124" s="4">
        <v>0</v>
      </c>
      <c r="C124" s="4">
        <v>0</v>
      </c>
      <c r="D124" s="4">
        <v>0</v>
      </c>
      <c r="E124" s="4">
        <v>41594098</v>
      </c>
      <c r="F124" s="4">
        <v>172</v>
      </c>
      <c r="G124" s="4">
        <v>63</v>
      </c>
      <c r="H124" s="4" t="s">
        <v>50</v>
      </c>
      <c r="I124" s="4">
        <v>1</v>
      </c>
      <c r="J124" s="4">
        <v>1</v>
      </c>
      <c r="N124" s="4">
        <v>2</v>
      </c>
      <c r="O124" s="5">
        <v>5.0302484320000005</v>
      </c>
      <c r="P124" s="4">
        <v>2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2.7935483870967741</v>
      </c>
      <c r="W124" s="4" t="s">
        <v>51</v>
      </c>
      <c r="X124" s="4" t="s">
        <v>56</v>
      </c>
      <c r="Y124" s="4">
        <v>0</v>
      </c>
      <c r="Z124" s="4">
        <v>0</v>
      </c>
      <c r="AA124" s="4" t="s">
        <v>53</v>
      </c>
      <c r="AB124" s="4">
        <v>50</v>
      </c>
      <c r="AC124" s="4">
        <v>30</v>
      </c>
      <c r="AD124" s="4">
        <v>100</v>
      </c>
      <c r="AE124" s="4">
        <v>65</v>
      </c>
      <c r="AF124" s="4">
        <v>80</v>
      </c>
      <c r="AG124" s="4">
        <v>1</v>
      </c>
      <c r="AH124" s="4">
        <v>1.5</v>
      </c>
      <c r="AI124" s="6">
        <v>43233</v>
      </c>
      <c r="AJ124" s="6"/>
      <c r="AK124" s="6"/>
      <c r="AL124" s="6"/>
      <c r="AM124" s="15"/>
      <c r="AN124" s="15">
        <v>44484</v>
      </c>
      <c r="AO124" s="6">
        <v>43233</v>
      </c>
      <c r="AP124" s="4" t="s">
        <v>54</v>
      </c>
      <c r="AQ124" s="4">
        <v>0</v>
      </c>
      <c r="AR124" s="4" t="s">
        <v>73</v>
      </c>
      <c r="AS124" s="4" t="s">
        <v>111</v>
      </c>
      <c r="AT124" s="4">
        <v>1</v>
      </c>
      <c r="AU124" s="5">
        <v>30</v>
      </c>
      <c r="AV124" s="5"/>
      <c r="BA124" s="6">
        <v>43233</v>
      </c>
      <c r="BB124" s="5" t="s">
        <v>74</v>
      </c>
      <c r="BC124" s="4">
        <v>31</v>
      </c>
      <c r="BD124" s="11">
        <f t="shared" si="10"/>
        <v>43258</v>
      </c>
      <c r="BE124" s="11">
        <f t="shared" si="11"/>
        <v>43971</v>
      </c>
      <c r="BF124" s="17">
        <f t="shared" si="12"/>
        <v>513</v>
      </c>
      <c r="BG124" s="4" t="s">
        <v>75</v>
      </c>
      <c r="BH124" s="4">
        <v>1</v>
      </c>
      <c r="BI124" s="4">
        <v>1</v>
      </c>
      <c r="BK124" s="4">
        <v>41.7</v>
      </c>
      <c r="BL124" s="4">
        <v>0</v>
      </c>
      <c r="BM124" s="6"/>
      <c r="BN124" s="4">
        <v>0</v>
      </c>
      <c r="BO124" s="4">
        <v>0</v>
      </c>
    </row>
    <row r="125" spans="1:67" x14ac:dyDescent="0.2">
      <c r="A125" s="4">
        <v>1</v>
      </c>
      <c r="B125" s="4">
        <v>0</v>
      </c>
      <c r="C125" s="4">
        <v>0</v>
      </c>
      <c r="D125" s="4">
        <v>0</v>
      </c>
      <c r="E125" s="4">
        <v>42198626</v>
      </c>
      <c r="F125" s="4">
        <v>176</v>
      </c>
      <c r="G125" s="4">
        <v>54</v>
      </c>
      <c r="H125" s="4" t="s">
        <v>50</v>
      </c>
      <c r="I125" s="4">
        <v>1</v>
      </c>
      <c r="J125" s="4">
        <v>1</v>
      </c>
      <c r="N125" s="4">
        <v>0</v>
      </c>
      <c r="O125" s="5">
        <v>10.548918599999999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4.5496183206106871</v>
      </c>
      <c r="W125" s="4" t="s">
        <v>51</v>
      </c>
      <c r="X125" s="4" t="s">
        <v>56</v>
      </c>
      <c r="Y125" s="4">
        <v>0</v>
      </c>
      <c r="Z125" s="4">
        <v>0</v>
      </c>
      <c r="AA125" s="4" t="s">
        <v>53</v>
      </c>
      <c r="AB125" s="4">
        <v>50</v>
      </c>
      <c r="AC125" s="4">
        <v>35</v>
      </c>
      <c r="AD125" s="4">
        <v>90</v>
      </c>
      <c r="AF125" s="4">
        <v>80</v>
      </c>
      <c r="AG125" s="4">
        <v>1</v>
      </c>
      <c r="AH125" s="4">
        <v>1.5</v>
      </c>
      <c r="AI125" s="6">
        <v>43425</v>
      </c>
      <c r="AJ125" s="6"/>
      <c r="AK125" s="6"/>
      <c r="AL125" s="6"/>
      <c r="AM125" s="15"/>
      <c r="AN125" s="15">
        <v>44545</v>
      </c>
      <c r="AO125" s="6">
        <v>43425</v>
      </c>
      <c r="AP125" s="4" t="s">
        <v>54</v>
      </c>
      <c r="AQ125" s="4">
        <v>0</v>
      </c>
      <c r="AR125" s="4" t="s">
        <v>73</v>
      </c>
      <c r="AS125" s="4" t="s">
        <v>77</v>
      </c>
      <c r="AT125" s="4">
        <v>2</v>
      </c>
      <c r="AU125" s="5">
        <v>49.4</v>
      </c>
      <c r="AV125" s="5"/>
      <c r="BA125" s="6">
        <v>43425</v>
      </c>
      <c r="BB125" s="5" t="s">
        <v>74</v>
      </c>
      <c r="BC125" s="4">
        <v>9</v>
      </c>
      <c r="BD125" s="11">
        <f t="shared" si="10"/>
        <v>43450</v>
      </c>
      <c r="BE125" s="11">
        <f t="shared" si="11"/>
        <v>43657</v>
      </c>
      <c r="BF125" s="17">
        <f t="shared" si="12"/>
        <v>888</v>
      </c>
      <c r="BG125" s="4" t="s">
        <v>75</v>
      </c>
      <c r="BH125" s="4">
        <v>1</v>
      </c>
      <c r="BI125" s="4">
        <v>1</v>
      </c>
      <c r="BK125" s="4">
        <v>37.333333333333336</v>
      </c>
      <c r="BL125" s="4">
        <v>0</v>
      </c>
      <c r="BM125" s="6"/>
      <c r="BN125" s="4">
        <v>0</v>
      </c>
      <c r="BO125" s="4">
        <v>0</v>
      </c>
    </row>
    <row r="126" spans="1:67" x14ac:dyDescent="0.2">
      <c r="A126" s="4">
        <v>5</v>
      </c>
      <c r="B126" s="4">
        <v>0</v>
      </c>
      <c r="C126" s="4">
        <v>0</v>
      </c>
      <c r="D126" s="4">
        <v>0</v>
      </c>
      <c r="E126" s="4">
        <v>40969255</v>
      </c>
      <c r="F126" s="4">
        <v>185</v>
      </c>
      <c r="G126" s="4">
        <v>75</v>
      </c>
      <c r="H126" s="4" t="s">
        <v>50</v>
      </c>
      <c r="I126" s="4">
        <v>1</v>
      </c>
      <c r="J126" s="4">
        <v>1</v>
      </c>
      <c r="N126" s="4">
        <v>0</v>
      </c>
      <c r="O126" s="5">
        <v>2.62047798</v>
      </c>
      <c r="P126" s="4">
        <v>1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W126" s="4" t="s">
        <v>51</v>
      </c>
      <c r="X126" s="4" t="s">
        <v>56</v>
      </c>
      <c r="Y126" s="4">
        <v>0</v>
      </c>
      <c r="Z126" s="4">
        <v>0</v>
      </c>
      <c r="AA126" s="4" t="s">
        <v>53</v>
      </c>
      <c r="AB126" s="4">
        <v>0</v>
      </c>
      <c r="AC126" s="4">
        <v>10</v>
      </c>
      <c r="AF126" s="4">
        <v>60</v>
      </c>
      <c r="AG126" s="4">
        <v>0</v>
      </c>
      <c r="AH126" s="4">
        <v>1.5</v>
      </c>
      <c r="AI126" s="6">
        <v>43612</v>
      </c>
      <c r="AJ126" s="6"/>
      <c r="AK126" s="6"/>
      <c r="AL126" s="6"/>
      <c r="AM126" s="15">
        <v>44236</v>
      </c>
      <c r="AN126" s="15">
        <v>44236</v>
      </c>
      <c r="AO126" s="6">
        <v>42901</v>
      </c>
      <c r="AP126" s="4" t="s">
        <v>54</v>
      </c>
      <c r="AQ126" s="4">
        <v>0</v>
      </c>
      <c r="AR126" s="4" t="s">
        <v>73</v>
      </c>
      <c r="AS126" s="4" t="s">
        <v>77</v>
      </c>
      <c r="AT126" s="4">
        <v>2</v>
      </c>
      <c r="AU126" s="5">
        <v>41.8</v>
      </c>
      <c r="AV126" s="5"/>
      <c r="BA126" s="6">
        <v>43612</v>
      </c>
      <c r="BB126" s="5" t="s">
        <v>96</v>
      </c>
      <c r="BC126" s="4">
        <v>2</v>
      </c>
      <c r="BD126" s="11">
        <f t="shared" si="10"/>
        <v>43637</v>
      </c>
      <c r="BE126" s="11">
        <f t="shared" si="11"/>
        <v>43683</v>
      </c>
      <c r="BF126" s="17">
        <f t="shared" si="12"/>
        <v>553</v>
      </c>
      <c r="BG126" s="4" t="s">
        <v>75</v>
      </c>
      <c r="BH126" s="4">
        <v>1</v>
      </c>
      <c r="BI126" s="4">
        <v>1</v>
      </c>
      <c r="BK126" s="4">
        <v>20.8</v>
      </c>
      <c r="BL126" s="4">
        <v>1</v>
      </c>
      <c r="BM126" s="6">
        <v>44236</v>
      </c>
      <c r="BN126" s="4">
        <v>711</v>
      </c>
      <c r="BO126" s="4">
        <v>23.7</v>
      </c>
    </row>
    <row r="127" spans="1:67" x14ac:dyDescent="0.2">
      <c r="A127" s="4">
        <v>1</v>
      </c>
      <c r="B127" s="4">
        <v>1</v>
      </c>
      <c r="C127" s="4">
        <v>0</v>
      </c>
      <c r="D127" s="4">
        <v>0</v>
      </c>
      <c r="E127" s="4">
        <v>40680154</v>
      </c>
      <c r="F127" s="4">
        <v>179</v>
      </c>
      <c r="G127" s="4">
        <v>73</v>
      </c>
      <c r="H127" s="4" t="s">
        <v>59</v>
      </c>
      <c r="I127" s="4">
        <v>2</v>
      </c>
      <c r="J127" s="4">
        <v>2</v>
      </c>
      <c r="K127" s="4" t="s">
        <v>62</v>
      </c>
      <c r="L127" s="4" t="s">
        <v>63</v>
      </c>
      <c r="M127" s="4">
        <v>966</v>
      </c>
      <c r="N127" s="4">
        <v>0</v>
      </c>
      <c r="O127" s="5">
        <v>1.3657470250000001</v>
      </c>
      <c r="P127" s="4">
        <v>0</v>
      </c>
      <c r="Q127" s="4">
        <v>1</v>
      </c>
      <c r="R127" s="4">
        <v>1</v>
      </c>
      <c r="S127" s="4">
        <v>2</v>
      </c>
      <c r="T127" s="4">
        <v>2</v>
      </c>
      <c r="U127" s="4">
        <v>1</v>
      </c>
      <c r="W127" s="4" t="s">
        <v>51</v>
      </c>
      <c r="X127" s="4" t="s">
        <v>56</v>
      </c>
      <c r="Y127" s="4">
        <v>0</v>
      </c>
      <c r="Z127" s="4">
        <v>0</v>
      </c>
      <c r="AA127" s="4" t="s">
        <v>53</v>
      </c>
      <c r="AB127" s="4">
        <v>0</v>
      </c>
      <c r="AC127" s="4">
        <v>20</v>
      </c>
      <c r="AF127" s="4">
        <v>60</v>
      </c>
      <c r="AG127" s="4">
        <v>0</v>
      </c>
      <c r="AH127" s="4">
        <v>1.5</v>
      </c>
      <c r="AI127" s="6">
        <v>43475</v>
      </c>
      <c r="AJ127" s="6">
        <v>44441</v>
      </c>
      <c r="AK127" s="6"/>
      <c r="AL127" s="6"/>
      <c r="AM127" s="15"/>
      <c r="AN127" s="15">
        <v>44531</v>
      </c>
      <c r="AO127" s="6">
        <v>41456</v>
      </c>
      <c r="AP127" s="4" t="s">
        <v>52</v>
      </c>
      <c r="AR127" s="4" t="s">
        <v>73</v>
      </c>
      <c r="AS127" s="4" t="s">
        <v>77</v>
      </c>
      <c r="AT127" s="4">
        <v>2</v>
      </c>
      <c r="AU127" s="5">
        <v>15</v>
      </c>
      <c r="AV127" s="5"/>
      <c r="BA127" s="6">
        <v>43475</v>
      </c>
      <c r="BB127" s="5" t="s">
        <v>79</v>
      </c>
      <c r="BC127" s="4">
        <v>6</v>
      </c>
      <c r="BD127" s="11">
        <f t="shared" si="10"/>
        <v>43500</v>
      </c>
      <c r="BE127" s="11">
        <f t="shared" si="11"/>
        <v>43638</v>
      </c>
      <c r="BF127" s="17">
        <f t="shared" si="12"/>
        <v>893</v>
      </c>
      <c r="BG127" s="4" t="s">
        <v>75</v>
      </c>
      <c r="BH127" s="4">
        <v>1</v>
      </c>
      <c r="BI127" s="4">
        <v>1</v>
      </c>
      <c r="BK127" s="4">
        <v>35.200000000000003</v>
      </c>
      <c r="BL127" s="4">
        <v>0</v>
      </c>
      <c r="BM127" s="6"/>
      <c r="BN127" s="4">
        <v>2019</v>
      </c>
      <c r="BO127" s="4">
        <v>67.3</v>
      </c>
    </row>
    <row r="128" spans="1:67" x14ac:dyDescent="0.2">
      <c r="A128" s="4">
        <v>1</v>
      </c>
      <c r="B128" s="4">
        <v>0</v>
      </c>
      <c r="C128" s="4">
        <v>0</v>
      </c>
      <c r="D128" s="4">
        <v>0</v>
      </c>
      <c r="E128" s="4">
        <v>42214702</v>
      </c>
      <c r="F128" s="4">
        <v>177</v>
      </c>
      <c r="G128" s="4">
        <v>72</v>
      </c>
      <c r="H128" s="4" t="s">
        <v>59</v>
      </c>
      <c r="I128" s="4">
        <v>1</v>
      </c>
      <c r="J128" s="4">
        <v>1</v>
      </c>
      <c r="N128" s="4">
        <v>1</v>
      </c>
      <c r="O128" s="5">
        <v>3.8008372780000004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32.560606060606055</v>
      </c>
      <c r="W128" s="4" t="s">
        <v>51</v>
      </c>
      <c r="X128" s="4" t="s">
        <v>56</v>
      </c>
      <c r="Y128" s="4">
        <v>0</v>
      </c>
      <c r="Z128" s="4">
        <v>0</v>
      </c>
      <c r="AA128" s="4" t="s">
        <v>53</v>
      </c>
      <c r="AB128" s="4">
        <v>20</v>
      </c>
      <c r="AC128" s="4">
        <v>20</v>
      </c>
      <c r="AF128" s="4">
        <v>90</v>
      </c>
      <c r="AG128" s="4">
        <v>1</v>
      </c>
      <c r="AH128" s="4">
        <v>1.5</v>
      </c>
      <c r="AI128" s="6">
        <v>43473</v>
      </c>
      <c r="AJ128" s="6"/>
      <c r="AK128" s="6"/>
      <c r="AL128" s="6"/>
      <c r="AM128" s="15"/>
      <c r="AN128" s="15">
        <v>44545</v>
      </c>
      <c r="AO128" s="6">
        <v>43473</v>
      </c>
      <c r="AP128" s="4" t="s">
        <v>54</v>
      </c>
      <c r="AQ128" s="4">
        <v>0</v>
      </c>
      <c r="AR128" s="4" t="s">
        <v>73</v>
      </c>
      <c r="AS128" s="4" t="s">
        <v>111</v>
      </c>
      <c r="AT128" s="4">
        <v>1</v>
      </c>
      <c r="AU128" s="5">
        <v>30</v>
      </c>
      <c r="AV128" s="5"/>
      <c r="BA128" s="6">
        <v>43473</v>
      </c>
      <c r="BB128" s="5" t="s">
        <v>120</v>
      </c>
      <c r="BC128" s="4">
        <v>4</v>
      </c>
      <c r="BD128" s="11">
        <f t="shared" si="10"/>
        <v>43498</v>
      </c>
      <c r="BE128" s="11">
        <f t="shared" si="11"/>
        <v>43590</v>
      </c>
      <c r="BF128" s="17">
        <f t="shared" si="12"/>
        <v>955</v>
      </c>
      <c r="BG128" s="4" t="s">
        <v>75</v>
      </c>
      <c r="BH128" s="4">
        <v>1</v>
      </c>
      <c r="BI128" s="4">
        <v>1</v>
      </c>
      <c r="BK128" s="4">
        <v>35.733333333333334</v>
      </c>
      <c r="BL128" s="4">
        <v>0</v>
      </c>
      <c r="BM128" s="6"/>
      <c r="BN128" s="4">
        <v>0</v>
      </c>
      <c r="BO128" s="4">
        <v>0</v>
      </c>
    </row>
    <row r="129" spans="1:67" x14ac:dyDescent="0.2">
      <c r="A129" s="4">
        <v>5</v>
      </c>
      <c r="B129" s="4">
        <v>0</v>
      </c>
      <c r="C129" s="4">
        <v>0</v>
      </c>
      <c r="D129" s="4">
        <v>0</v>
      </c>
      <c r="E129" s="4">
        <v>42431857</v>
      </c>
      <c r="F129" s="4">
        <v>204</v>
      </c>
      <c r="G129" s="4">
        <v>76</v>
      </c>
      <c r="H129" s="4" t="s">
        <v>50</v>
      </c>
      <c r="I129" s="4">
        <v>1</v>
      </c>
      <c r="J129" s="4">
        <v>1</v>
      </c>
      <c r="N129" s="4">
        <v>2</v>
      </c>
      <c r="O129" s="5">
        <v>4.3</v>
      </c>
      <c r="P129" s="4">
        <v>2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6.2040816326530601</v>
      </c>
      <c r="W129" s="4" t="s">
        <v>51</v>
      </c>
      <c r="X129" s="4" t="s">
        <v>56</v>
      </c>
      <c r="Y129" s="4">
        <v>0</v>
      </c>
      <c r="Z129" s="4">
        <v>0</v>
      </c>
      <c r="AA129" s="4" t="s">
        <v>53</v>
      </c>
      <c r="AB129" s="4">
        <v>70</v>
      </c>
      <c r="AC129" s="4">
        <v>25</v>
      </c>
      <c r="AF129" s="4">
        <v>90</v>
      </c>
      <c r="AG129" s="4">
        <v>1</v>
      </c>
      <c r="AH129" s="4">
        <v>1.5</v>
      </c>
      <c r="AI129" s="6">
        <v>44000</v>
      </c>
      <c r="AJ129" s="6"/>
      <c r="AK129" s="6"/>
      <c r="AL129" s="6"/>
      <c r="AM129" s="15"/>
      <c r="AN129" s="15">
        <v>44427</v>
      </c>
      <c r="AO129" s="6">
        <v>44000</v>
      </c>
      <c r="AP129" s="4" t="s">
        <v>54</v>
      </c>
      <c r="AQ129" s="4">
        <v>0</v>
      </c>
      <c r="AR129" s="4" t="s">
        <v>73</v>
      </c>
      <c r="AS129" s="4" t="s">
        <v>77</v>
      </c>
      <c r="AT129" s="4">
        <v>2</v>
      </c>
      <c r="AU129" s="5">
        <v>37</v>
      </c>
      <c r="AV129" s="5"/>
      <c r="BA129" s="6">
        <v>44000</v>
      </c>
      <c r="BB129" s="5" t="s">
        <v>74</v>
      </c>
      <c r="BC129" s="4">
        <v>25</v>
      </c>
      <c r="BD129" s="11">
        <f t="shared" si="10"/>
        <v>44025</v>
      </c>
      <c r="BE129" s="11">
        <v>44427</v>
      </c>
      <c r="BF129" s="17">
        <f t="shared" si="12"/>
        <v>0</v>
      </c>
      <c r="BG129" s="4" t="s">
        <v>75</v>
      </c>
      <c r="BH129" s="4">
        <v>1</v>
      </c>
      <c r="BI129" s="4">
        <v>1</v>
      </c>
      <c r="BK129" s="4">
        <v>14.233333333333333</v>
      </c>
      <c r="BL129" s="4">
        <v>0</v>
      </c>
      <c r="BM129" s="6"/>
      <c r="BN129" s="4">
        <v>0</v>
      </c>
      <c r="BO129" s="4">
        <v>0</v>
      </c>
    </row>
    <row r="130" spans="1:67" x14ac:dyDescent="0.2">
      <c r="A130" s="4">
        <v>1</v>
      </c>
      <c r="B130" s="4">
        <v>0</v>
      </c>
      <c r="C130" s="4">
        <v>0</v>
      </c>
      <c r="D130" s="4">
        <v>0</v>
      </c>
      <c r="E130" s="4">
        <v>42217466</v>
      </c>
      <c r="F130" s="4">
        <v>178</v>
      </c>
      <c r="G130" s="4">
        <v>58</v>
      </c>
      <c r="H130" s="4" t="s">
        <v>50</v>
      </c>
      <c r="I130" s="4">
        <v>1</v>
      </c>
      <c r="J130" s="4">
        <v>1</v>
      </c>
      <c r="N130" s="4">
        <v>2</v>
      </c>
      <c r="O130" s="5">
        <v>4.76496999</v>
      </c>
      <c r="P130" s="4">
        <v>2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8.4626865671641802</v>
      </c>
      <c r="W130" s="4" t="s">
        <v>51</v>
      </c>
      <c r="X130" s="4" t="s">
        <v>56</v>
      </c>
      <c r="Y130" s="4">
        <v>0</v>
      </c>
      <c r="Z130" s="4">
        <v>0</v>
      </c>
      <c r="AA130" s="4" t="s">
        <v>53</v>
      </c>
      <c r="AC130" s="4">
        <v>40</v>
      </c>
      <c r="AF130" s="4">
        <v>90</v>
      </c>
      <c r="AG130" s="4">
        <v>1</v>
      </c>
      <c r="AH130" s="4">
        <v>1.5</v>
      </c>
      <c r="AI130" s="6">
        <v>43474</v>
      </c>
      <c r="AJ130" s="6"/>
      <c r="AK130" s="6"/>
      <c r="AL130" s="6"/>
      <c r="AM130" s="15">
        <v>43843</v>
      </c>
      <c r="AN130" s="15">
        <v>43843</v>
      </c>
      <c r="AO130" s="6">
        <v>43474</v>
      </c>
      <c r="AP130" s="4" t="s">
        <v>54</v>
      </c>
      <c r="AQ130" s="4">
        <v>0</v>
      </c>
      <c r="AR130" s="4" t="s">
        <v>73</v>
      </c>
      <c r="AS130" s="4" t="s">
        <v>111</v>
      </c>
      <c r="AT130" s="4">
        <v>1</v>
      </c>
      <c r="AU130" s="5">
        <v>30</v>
      </c>
      <c r="AV130" s="5"/>
      <c r="BA130" s="6">
        <v>43474</v>
      </c>
      <c r="BB130" s="5" t="s">
        <v>79</v>
      </c>
      <c r="BC130" s="4">
        <v>4</v>
      </c>
      <c r="BD130" s="11">
        <f t="shared" si="10"/>
        <v>43499</v>
      </c>
      <c r="BE130" s="11">
        <f t="shared" si="11"/>
        <v>43591</v>
      </c>
      <c r="BF130" s="17">
        <f t="shared" si="12"/>
        <v>252</v>
      </c>
      <c r="BG130" s="4" t="s">
        <v>75</v>
      </c>
      <c r="BH130" s="4">
        <v>1</v>
      </c>
      <c r="BI130" s="4">
        <v>1</v>
      </c>
      <c r="BK130" s="4">
        <v>12.3</v>
      </c>
      <c r="BL130" s="4">
        <v>1</v>
      </c>
      <c r="BM130" s="6">
        <v>43843</v>
      </c>
      <c r="BN130" s="4">
        <v>0</v>
      </c>
      <c r="BO130" s="4">
        <v>0</v>
      </c>
    </row>
    <row r="131" spans="1:67" x14ac:dyDescent="0.2">
      <c r="A131" s="4">
        <v>5</v>
      </c>
      <c r="B131" s="4">
        <v>0</v>
      </c>
      <c r="C131" s="4">
        <v>0</v>
      </c>
      <c r="D131" s="4">
        <v>0</v>
      </c>
      <c r="E131" s="4">
        <v>41077758</v>
      </c>
      <c r="F131" s="4">
        <v>205</v>
      </c>
      <c r="G131" s="4">
        <v>78</v>
      </c>
      <c r="H131" s="4" t="s">
        <v>59</v>
      </c>
      <c r="I131" s="4">
        <v>1</v>
      </c>
      <c r="J131" s="4">
        <v>1</v>
      </c>
      <c r="N131" s="4">
        <v>0</v>
      </c>
      <c r="O131" s="5">
        <v>4.0229999999999997</v>
      </c>
      <c r="P131" s="4">
        <v>1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16.454545454545453</v>
      </c>
      <c r="W131" s="4" t="s">
        <v>51</v>
      </c>
      <c r="X131" s="4" t="s">
        <v>57</v>
      </c>
      <c r="Y131" s="4">
        <v>0</v>
      </c>
      <c r="Z131" s="4">
        <v>0</v>
      </c>
      <c r="AA131" s="4" t="s">
        <v>58</v>
      </c>
      <c r="AB131" s="4">
        <v>10</v>
      </c>
      <c r="AC131" s="4">
        <v>85</v>
      </c>
      <c r="AF131" s="4">
        <v>100</v>
      </c>
      <c r="AG131" s="4">
        <v>1</v>
      </c>
      <c r="AH131" s="4">
        <v>1.5</v>
      </c>
      <c r="AI131" s="6">
        <v>44062</v>
      </c>
      <c r="AJ131" s="6"/>
      <c r="AK131" s="6"/>
      <c r="AL131" s="6"/>
      <c r="AM131" s="15">
        <v>44437</v>
      </c>
      <c r="AN131" s="15">
        <v>44437</v>
      </c>
      <c r="AO131" s="6">
        <v>44062</v>
      </c>
      <c r="AP131" s="4" t="s">
        <v>54</v>
      </c>
      <c r="AQ131" s="4">
        <v>0</v>
      </c>
      <c r="AR131" s="4" t="s">
        <v>73</v>
      </c>
      <c r="AS131" s="4" t="s">
        <v>111</v>
      </c>
      <c r="AT131" s="4">
        <v>1</v>
      </c>
      <c r="AU131" s="5">
        <v>30</v>
      </c>
      <c r="AV131" s="5"/>
      <c r="BA131" s="6">
        <v>44062</v>
      </c>
      <c r="BB131" s="5" t="s">
        <v>74</v>
      </c>
      <c r="BC131" s="4">
        <v>13</v>
      </c>
      <c r="BD131" s="11">
        <f t="shared" si="10"/>
        <v>44087</v>
      </c>
      <c r="BE131" s="11">
        <f t="shared" si="11"/>
        <v>44386</v>
      </c>
      <c r="BF131" s="17">
        <f t="shared" si="12"/>
        <v>51</v>
      </c>
      <c r="BG131" s="4" t="s">
        <v>75</v>
      </c>
      <c r="BH131" s="4">
        <v>1</v>
      </c>
      <c r="BI131" s="4">
        <v>1</v>
      </c>
      <c r="BK131" s="4">
        <v>12.5</v>
      </c>
      <c r="BL131" s="4">
        <v>1</v>
      </c>
      <c r="BM131" s="6">
        <v>44437</v>
      </c>
      <c r="BN131" s="4">
        <v>0</v>
      </c>
      <c r="BO131" s="4">
        <v>0</v>
      </c>
    </row>
    <row r="132" spans="1:67" x14ac:dyDescent="0.2">
      <c r="A132" s="4">
        <v>5</v>
      </c>
      <c r="B132" s="4">
        <v>0</v>
      </c>
      <c r="C132" s="4">
        <v>0</v>
      </c>
      <c r="D132" s="4">
        <v>0</v>
      </c>
      <c r="E132" s="4">
        <v>40114751</v>
      </c>
      <c r="F132" s="4">
        <v>217</v>
      </c>
      <c r="G132" s="4">
        <v>77</v>
      </c>
      <c r="H132" s="4" t="s">
        <v>50</v>
      </c>
      <c r="I132" s="4">
        <v>1</v>
      </c>
      <c r="J132" s="4">
        <v>1</v>
      </c>
      <c r="N132" s="4">
        <v>1</v>
      </c>
      <c r="O132" s="5">
        <v>6.6</v>
      </c>
      <c r="P132" s="4">
        <v>1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2.0862745098039217</v>
      </c>
      <c r="W132" s="4" t="s">
        <v>51</v>
      </c>
      <c r="X132" s="4" t="s">
        <v>56</v>
      </c>
      <c r="Y132" s="4">
        <v>0</v>
      </c>
      <c r="Z132" s="4">
        <v>0</v>
      </c>
      <c r="AA132" s="4" t="s">
        <v>53</v>
      </c>
      <c r="AC132" s="4">
        <v>95</v>
      </c>
      <c r="AD132" s="4">
        <v>1</v>
      </c>
      <c r="AE132" s="4">
        <v>30</v>
      </c>
      <c r="AF132" s="4">
        <v>80</v>
      </c>
      <c r="AG132" s="4">
        <v>0</v>
      </c>
      <c r="AH132" s="4">
        <v>2</v>
      </c>
      <c r="AI132" s="6">
        <v>44363</v>
      </c>
      <c r="AJ132" s="6"/>
      <c r="AK132" s="6"/>
      <c r="AL132" s="6"/>
      <c r="AM132" s="15"/>
      <c r="AN132" s="15">
        <v>44502</v>
      </c>
      <c r="AO132" s="6">
        <v>44363</v>
      </c>
      <c r="AP132" s="4" t="s">
        <v>54</v>
      </c>
      <c r="AQ132" s="4">
        <v>0</v>
      </c>
      <c r="AR132" s="4" t="s">
        <v>73</v>
      </c>
      <c r="AS132" s="4" t="s">
        <v>77</v>
      </c>
      <c r="AT132" s="4">
        <v>2</v>
      </c>
      <c r="AU132" s="5">
        <v>41.8</v>
      </c>
      <c r="AV132" s="5"/>
      <c r="BA132" s="6">
        <v>44363</v>
      </c>
      <c r="BB132" s="5" t="s">
        <v>95</v>
      </c>
      <c r="BC132" s="4">
        <v>4</v>
      </c>
      <c r="BD132" s="11">
        <f t="shared" si="10"/>
        <v>44388</v>
      </c>
      <c r="BE132" s="11">
        <f t="shared" si="11"/>
        <v>44480</v>
      </c>
      <c r="BF132" s="17">
        <f t="shared" si="12"/>
        <v>22</v>
      </c>
      <c r="BG132" s="4" t="s">
        <v>75</v>
      </c>
      <c r="BH132" s="4">
        <v>1</v>
      </c>
      <c r="BI132" s="4">
        <v>1</v>
      </c>
      <c r="BK132" s="4">
        <v>4.6333333333333337</v>
      </c>
      <c r="BL132" s="4">
        <v>0</v>
      </c>
      <c r="BM132" s="6"/>
      <c r="BN132" s="4">
        <v>0</v>
      </c>
      <c r="BO132" s="4">
        <v>0</v>
      </c>
    </row>
    <row r="133" spans="1:67" x14ac:dyDescent="0.2">
      <c r="A133" s="4">
        <v>4</v>
      </c>
      <c r="B133" s="4">
        <v>0</v>
      </c>
      <c r="C133" s="4">
        <v>0</v>
      </c>
      <c r="D133" s="4">
        <v>0</v>
      </c>
      <c r="E133" s="4">
        <v>40874398</v>
      </c>
      <c r="F133" s="4">
        <v>216</v>
      </c>
      <c r="G133" s="4">
        <v>60</v>
      </c>
      <c r="H133" s="4" t="s">
        <v>50</v>
      </c>
      <c r="I133" s="4">
        <v>1</v>
      </c>
      <c r="J133" s="4">
        <v>1</v>
      </c>
      <c r="N133" s="4">
        <v>1</v>
      </c>
      <c r="O133" s="5">
        <v>6.9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1.631578947368421</v>
      </c>
      <c r="W133" s="4" t="s">
        <v>51</v>
      </c>
      <c r="X133" s="4" t="s">
        <v>56</v>
      </c>
      <c r="Y133" s="4">
        <v>0</v>
      </c>
      <c r="Z133" s="4">
        <v>0</v>
      </c>
      <c r="AA133" s="4" t="s">
        <v>53</v>
      </c>
      <c r="AB133" s="4">
        <v>50</v>
      </c>
      <c r="AC133" s="4">
        <v>60</v>
      </c>
      <c r="AD133" s="4">
        <v>40</v>
      </c>
      <c r="AE133" s="4">
        <v>30</v>
      </c>
      <c r="AF133" s="4">
        <v>100</v>
      </c>
      <c r="AG133" s="4">
        <v>1</v>
      </c>
      <c r="AH133" s="4">
        <v>2</v>
      </c>
      <c r="AI133" s="6">
        <v>44361</v>
      </c>
      <c r="AJ133" s="6"/>
      <c r="AK133" s="6"/>
      <c r="AL133" s="6"/>
      <c r="AM133" s="15"/>
      <c r="AN133" s="15">
        <v>44545</v>
      </c>
      <c r="AO133" s="6">
        <v>44361</v>
      </c>
      <c r="AP133" s="4" t="s">
        <v>54</v>
      </c>
      <c r="AQ133" s="4">
        <v>0</v>
      </c>
      <c r="AR133" s="4" t="s">
        <v>73</v>
      </c>
      <c r="AS133" s="4" t="s">
        <v>77</v>
      </c>
      <c r="AT133" s="4">
        <v>2</v>
      </c>
      <c r="AU133" s="5">
        <v>41.8</v>
      </c>
      <c r="AV133" s="5"/>
      <c r="BA133" s="6">
        <v>44361</v>
      </c>
      <c r="BB133" s="5" t="s">
        <v>74</v>
      </c>
      <c r="BC133" s="4">
        <v>4</v>
      </c>
      <c r="BD133" s="11">
        <f t="shared" si="10"/>
        <v>44386</v>
      </c>
      <c r="BE133" s="11">
        <f t="shared" si="11"/>
        <v>44478</v>
      </c>
      <c r="BF133" s="17">
        <f t="shared" si="12"/>
        <v>67</v>
      </c>
      <c r="BG133" s="4" t="s">
        <v>75</v>
      </c>
      <c r="BH133" s="4">
        <v>1</v>
      </c>
      <c r="BI133" s="4">
        <v>1</v>
      </c>
      <c r="BK133" s="4">
        <v>6.1333333333333337</v>
      </c>
      <c r="BL133" s="4">
        <v>0</v>
      </c>
      <c r="BM133" s="6"/>
    </row>
    <row r="134" spans="1:67" x14ac:dyDescent="0.2">
      <c r="A134" s="4">
        <v>4</v>
      </c>
      <c r="B134" s="4">
        <v>0</v>
      </c>
      <c r="C134" s="4">
        <v>0</v>
      </c>
      <c r="D134" s="4">
        <v>0</v>
      </c>
      <c r="E134" s="4">
        <v>42465977</v>
      </c>
      <c r="F134" s="4">
        <v>207</v>
      </c>
      <c r="G134" s="4">
        <v>63</v>
      </c>
      <c r="H134" s="4" t="s">
        <v>50</v>
      </c>
      <c r="I134" s="4">
        <v>1</v>
      </c>
      <c r="J134" s="4">
        <v>1</v>
      </c>
      <c r="N134" s="4">
        <v>0</v>
      </c>
      <c r="O134" s="5">
        <v>9.92</v>
      </c>
      <c r="P134" s="4">
        <v>0</v>
      </c>
      <c r="Q134" s="4">
        <v>2</v>
      </c>
      <c r="R134" s="4">
        <v>1</v>
      </c>
      <c r="S134" s="4">
        <v>0</v>
      </c>
      <c r="T134" s="4">
        <v>0</v>
      </c>
      <c r="U134" s="4">
        <v>0</v>
      </c>
      <c r="V134" s="4">
        <v>34.943396226415089</v>
      </c>
      <c r="W134" s="4" t="s">
        <v>51</v>
      </c>
      <c r="X134" s="4" t="s">
        <v>56</v>
      </c>
      <c r="Y134" s="4">
        <v>0</v>
      </c>
      <c r="Z134" s="4">
        <v>0</v>
      </c>
      <c r="AA134" s="4" t="s">
        <v>53</v>
      </c>
      <c r="AB134" s="4">
        <v>80</v>
      </c>
      <c r="AC134" s="4">
        <v>20</v>
      </c>
      <c r="AD134" s="4">
        <v>80</v>
      </c>
      <c r="AE134" s="4">
        <v>40</v>
      </c>
      <c r="AF134" s="4">
        <v>90</v>
      </c>
      <c r="AG134" s="4">
        <v>0</v>
      </c>
      <c r="AH134" s="4">
        <v>2</v>
      </c>
      <c r="AI134" s="6">
        <v>44092</v>
      </c>
      <c r="AJ134" s="6"/>
      <c r="AK134" s="6"/>
      <c r="AL134" s="6"/>
      <c r="AM134" s="15"/>
      <c r="AN134" s="15">
        <v>44545</v>
      </c>
      <c r="AO134" s="6">
        <v>44092</v>
      </c>
      <c r="AP134" s="4" t="s">
        <v>54</v>
      </c>
      <c r="AQ134" s="4">
        <v>0</v>
      </c>
      <c r="AR134" s="4" t="s">
        <v>73</v>
      </c>
      <c r="AS134" s="4" t="s">
        <v>77</v>
      </c>
      <c r="AT134" s="4">
        <v>2</v>
      </c>
      <c r="AU134" s="5">
        <v>49.4</v>
      </c>
      <c r="AV134" s="5"/>
      <c r="BA134" s="6">
        <v>44092</v>
      </c>
      <c r="BB134" s="5" t="s">
        <v>74</v>
      </c>
      <c r="BC134" s="4">
        <v>26</v>
      </c>
      <c r="BD134" s="11">
        <f t="shared" si="10"/>
        <v>44117</v>
      </c>
      <c r="BE134" s="11">
        <v>44545</v>
      </c>
      <c r="BF134" s="17">
        <f t="shared" si="12"/>
        <v>0</v>
      </c>
      <c r="BG134" s="4" t="s">
        <v>75</v>
      </c>
      <c r="BH134" s="4">
        <v>1</v>
      </c>
      <c r="BI134" s="4">
        <v>1</v>
      </c>
      <c r="BK134" s="4">
        <v>15.1</v>
      </c>
      <c r="BL134" s="4">
        <v>0</v>
      </c>
      <c r="BM134" s="6"/>
      <c r="BN134" s="4">
        <v>0</v>
      </c>
      <c r="BO134" s="4">
        <v>0</v>
      </c>
    </row>
    <row r="135" spans="1:67" x14ac:dyDescent="0.2">
      <c r="A135" s="4">
        <v>1</v>
      </c>
      <c r="B135" s="4">
        <v>0</v>
      </c>
      <c r="C135" s="4">
        <v>0</v>
      </c>
      <c r="D135" s="4">
        <v>0</v>
      </c>
      <c r="E135" s="4">
        <v>70664913</v>
      </c>
      <c r="F135" s="4">
        <v>198</v>
      </c>
      <c r="G135" s="4">
        <v>61</v>
      </c>
      <c r="H135" s="4" t="s">
        <v>50</v>
      </c>
      <c r="I135" s="4">
        <v>1</v>
      </c>
      <c r="J135" s="4">
        <v>1</v>
      </c>
      <c r="N135" s="4">
        <v>2</v>
      </c>
      <c r="O135" s="5">
        <v>46.085939279999998</v>
      </c>
      <c r="P135" s="4">
        <v>2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5.293333333333333</v>
      </c>
      <c r="W135" s="6" t="s">
        <v>51</v>
      </c>
      <c r="X135" s="6" t="s">
        <v>112</v>
      </c>
      <c r="AA135" s="4" t="s">
        <v>58</v>
      </c>
      <c r="AB135" s="4">
        <v>0</v>
      </c>
      <c r="AC135" s="4">
        <v>40</v>
      </c>
      <c r="AD135" s="4">
        <v>0</v>
      </c>
      <c r="AE135" s="4">
        <v>70</v>
      </c>
      <c r="AF135" s="4">
        <v>100</v>
      </c>
      <c r="AG135" s="4">
        <v>1</v>
      </c>
      <c r="AH135" s="4">
        <v>2</v>
      </c>
      <c r="AI135" s="6">
        <v>43896</v>
      </c>
      <c r="AJ135" s="6"/>
      <c r="AK135" s="6"/>
      <c r="AL135" s="6"/>
      <c r="AM135" s="15">
        <v>43971</v>
      </c>
      <c r="AN135" s="15">
        <v>43971</v>
      </c>
      <c r="AO135" s="6">
        <v>43896</v>
      </c>
      <c r="AP135" s="4" t="s">
        <v>54</v>
      </c>
      <c r="AQ135" s="4">
        <v>0</v>
      </c>
      <c r="AR135" s="4" t="s">
        <v>73</v>
      </c>
      <c r="AS135" s="4" t="s">
        <v>111</v>
      </c>
      <c r="AT135" s="4">
        <v>1</v>
      </c>
      <c r="AU135" s="4">
        <v>20</v>
      </c>
      <c r="BA135" s="6">
        <v>43896</v>
      </c>
      <c r="BB135" s="5" t="s">
        <v>113</v>
      </c>
      <c r="BC135" s="4">
        <v>2</v>
      </c>
      <c r="BD135" s="11">
        <f t="shared" si="10"/>
        <v>43921</v>
      </c>
      <c r="BE135" s="11">
        <f t="shared" si="11"/>
        <v>43967</v>
      </c>
      <c r="BF135" s="17">
        <f t="shared" si="12"/>
        <v>4</v>
      </c>
      <c r="BG135" s="4" t="s">
        <v>75</v>
      </c>
      <c r="BH135" s="4">
        <v>1</v>
      </c>
      <c r="BI135" s="4">
        <v>1</v>
      </c>
      <c r="BK135" s="4">
        <v>2.5</v>
      </c>
      <c r="BL135" s="4">
        <v>1</v>
      </c>
      <c r="BM135" s="6">
        <v>43971</v>
      </c>
      <c r="BN135" s="4">
        <v>0</v>
      </c>
      <c r="BO135" s="4">
        <v>0</v>
      </c>
    </row>
    <row r="136" spans="1:67" x14ac:dyDescent="0.2">
      <c r="A136" s="4">
        <v>2</v>
      </c>
      <c r="B136" s="4">
        <v>0</v>
      </c>
      <c r="C136" s="4">
        <v>0</v>
      </c>
      <c r="D136" s="4">
        <v>0</v>
      </c>
      <c r="E136" s="4">
        <v>42459764</v>
      </c>
      <c r="F136" s="4">
        <v>206</v>
      </c>
      <c r="G136" s="4">
        <v>56</v>
      </c>
      <c r="H136" s="4" t="s">
        <v>50</v>
      </c>
      <c r="I136" s="4">
        <v>1</v>
      </c>
      <c r="J136" s="4">
        <v>1</v>
      </c>
      <c r="N136" s="4">
        <v>0</v>
      </c>
      <c r="O136" s="5">
        <v>2.16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4.618279569892473</v>
      </c>
      <c r="W136" s="4" t="s">
        <v>51</v>
      </c>
      <c r="X136" s="4" t="s">
        <v>56</v>
      </c>
      <c r="Y136" s="4">
        <v>0</v>
      </c>
      <c r="Z136" s="4">
        <v>0</v>
      </c>
      <c r="AA136" s="4" t="s">
        <v>53</v>
      </c>
      <c r="AB136" s="4">
        <v>0</v>
      </c>
      <c r="AC136" s="4">
        <v>30</v>
      </c>
      <c r="AD136" s="4">
        <v>10</v>
      </c>
      <c r="AE136" s="4">
        <v>80</v>
      </c>
      <c r="AF136" s="4">
        <v>100</v>
      </c>
      <c r="AG136" s="4">
        <v>1</v>
      </c>
      <c r="AH136" s="4">
        <v>2</v>
      </c>
      <c r="AI136" s="6">
        <v>44083</v>
      </c>
      <c r="AJ136" s="6"/>
      <c r="AK136" s="6"/>
      <c r="AL136" s="6"/>
      <c r="AM136" s="15"/>
      <c r="AN136" s="15">
        <v>44537</v>
      </c>
      <c r="AO136" s="6">
        <v>44083</v>
      </c>
      <c r="AP136" s="4" t="s">
        <v>54</v>
      </c>
      <c r="AQ136" s="4">
        <v>0</v>
      </c>
      <c r="AR136" s="4" t="s">
        <v>73</v>
      </c>
      <c r="AS136" s="4" t="s">
        <v>110</v>
      </c>
      <c r="AT136" s="4">
        <v>3</v>
      </c>
      <c r="AU136" s="5">
        <v>18</v>
      </c>
      <c r="AV136" s="5"/>
      <c r="BA136" s="6">
        <v>44083</v>
      </c>
      <c r="BB136" s="5" t="s">
        <v>74</v>
      </c>
      <c r="BC136" s="4">
        <v>17</v>
      </c>
      <c r="BD136" s="11">
        <f t="shared" si="10"/>
        <v>44108</v>
      </c>
      <c r="BE136" s="11">
        <f t="shared" si="11"/>
        <v>44499</v>
      </c>
      <c r="BF136" s="17">
        <f t="shared" si="12"/>
        <v>38</v>
      </c>
      <c r="BG136" s="4" t="s">
        <v>75</v>
      </c>
      <c r="BH136" s="4">
        <v>1</v>
      </c>
      <c r="BI136" s="4">
        <v>1</v>
      </c>
      <c r="BK136" s="4">
        <v>15.133333333333333</v>
      </c>
      <c r="BL136" s="4">
        <v>0</v>
      </c>
      <c r="BM136" s="6"/>
      <c r="BN136" s="4">
        <v>0</v>
      </c>
      <c r="BO136" s="4">
        <v>0</v>
      </c>
    </row>
    <row r="137" spans="1:67" x14ac:dyDescent="0.2">
      <c r="A137" s="4">
        <v>1</v>
      </c>
      <c r="B137" s="4">
        <v>0</v>
      </c>
      <c r="C137" s="4">
        <v>0</v>
      </c>
      <c r="D137" s="4">
        <v>0</v>
      </c>
      <c r="E137" s="4">
        <v>42301729</v>
      </c>
      <c r="F137" s="4">
        <v>187</v>
      </c>
      <c r="G137" s="4">
        <v>73</v>
      </c>
      <c r="H137" s="4" t="s">
        <v>50</v>
      </c>
      <c r="I137" s="4">
        <v>1</v>
      </c>
      <c r="J137" s="4">
        <v>1</v>
      </c>
      <c r="N137" s="4">
        <v>0</v>
      </c>
      <c r="O137" s="5">
        <v>12.976011955499999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2.0696864111498257</v>
      </c>
      <c r="W137" s="4" t="s">
        <v>51</v>
      </c>
      <c r="X137" s="4" t="s">
        <v>56</v>
      </c>
      <c r="Y137" s="4">
        <v>0</v>
      </c>
      <c r="Z137" s="4">
        <v>0</v>
      </c>
      <c r="AA137" s="4" t="s">
        <v>53</v>
      </c>
      <c r="AB137" s="4">
        <v>0</v>
      </c>
      <c r="AC137" s="4">
        <v>75</v>
      </c>
      <c r="AD137" s="4">
        <v>0</v>
      </c>
      <c r="AF137" s="4">
        <v>30</v>
      </c>
      <c r="AG137" s="4">
        <v>0</v>
      </c>
      <c r="AH137" s="4">
        <v>2</v>
      </c>
      <c r="AI137" s="6">
        <v>43672</v>
      </c>
      <c r="AJ137" s="6"/>
      <c r="AK137" s="6"/>
      <c r="AL137" s="6"/>
      <c r="AM137" s="15">
        <v>43842</v>
      </c>
      <c r="AN137" s="15">
        <v>43842</v>
      </c>
      <c r="AO137" s="6">
        <v>43670</v>
      </c>
      <c r="AP137" s="4" t="s">
        <v>54</v>
      </c>
      <c r="AQ137" s="4">
        <v>0</v>
      </c>
      <c r="AR137" s="4" t="s">
        <v>73</v>
      </c>
      <c r="AS137" s="4" t="s">
        <v>77</v>
      </c>
      <c r="AT137" s="4">
        <v>2</v>
      </c>
      <c r="AU137" s="5">
        <v>30</v>
      </c>
      <c r="AV137" s="5"/>
      <c r="BA137" s="6">
        <v>43672</v>
      </c>
      <c r="BB137" s="5" t="s">
        <v>85</v>
      </c>
      <c r="BC137" s="4">
        <v>2</v>
      </c>
      <c r="BD137" s="11">
        <f t="shared" si="10"/>
        <v>43697</v>
      </c>
      <c r="BE137" s="11">
        <f t="shared" si="11"/>
        <v>43743</v>
      </c>
      <c r="BF137" s="17">
        <f t="shared" si="12"/>
        <v>99</v>
      </c>
      <c r="BG137" s="4" t="s">
        <v>75</v>
      </c>
      <c r="BH137" s="4">
        <v>1</v>
      </c>
      <c r="BI137" s="4">
        <v>1</v>
      </c>
      <c r="BK137" s="4">
        <v>5.666666666666667</v>
      </c>
      <c r="BL137" s="4">
        <v>1</v>
      </c>
      <c r="BM137" s="6">
        <v>43842</v>
      </c>
      <c r="BN137" s="4">
        <v>2</v>
      </c>
      <c r="BO137" s="4">
        <v>6.6666666666666666E-2</v>
      </c>
    </row>
    <row r="138" spans="1:67" x14ac:dyDescent="0.2">
      <c r="A138" s="4">
        <v>1</v>
      </c>
      <c r="B138" s="4">
        <v>0</v>
      </c>
      <c r="C138" s="4">
        <v>0</v>
      </c>
      <c r="D138" s="4">
        <v>0</v>
      </c>
      <c r="E138" s="4">
        <v>41004541</v>
      </c>
      <c r="F138" s="4">
        <v>190</v>
      </c>
      <c r="G138" s="4">
        <v>83</v>
      </c>
      <c r="H138" s="4" t="s">
        <v>50</v>
      </c>
      <c r="I138" s="4">
        <v>1</v>
      </c>
      <c r="J138" s="4">
        <v>1</v>
      </c>
      <c r="N138" s="4">
        <v>0</v>
      </c>
      <c r="O138" s="5">
        <v>3.4178625000000005</v>
      </c>
      <c r="P138" s="4">
        <v>2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15.014925373134329</v>
      </c>
      <c r="W138" s="4" t="s">
        <v>51</v>
      </c>
      <c r="X138" s="4" t="s">
        <v>56</v>
      </c>
      <c r="Y138" s="4">
        <v>0</v>
      </c>
      <c r="Z138" s="4">
        <v>0</v>
      </c>
      <c r="AA138" s="4" t="s">
        <v>53</v>
      </c>
      <c r="AB138" s="4">
        <v>60</v>
      </c>
      <c r="AC138" s="4">
        <v>20</v>
      </c>
      <c r="AF138" s="4">
        <v>80</v>
      </c>
      <c r="AG138" s="4">
        <v>0</v>
      </c>
      <c r="AH138" s="4">
        <v>2</v>
      </c>
      <c r="AI138" s="6">
        <v>43705</v>
      </c>
      <c r="AJ138" s="6"/>
      <c r="AK138" s="6"/>
      <c r="AL138" s="6"/>
      <c r="AM138" s="15">
        <v>44396</v>
      </c>
      <c r="AN138" s="15">
        <v>44396</v>
      </c>
      <c r="AO138" s="6">
        <v>43705</v>
      </c>
      <c r="AP138" s="4" t="s">
        <v>54</v>
      </c>
      <c r="AQ138" s="4">
        <v>0</v>
      </c>
      <c r="AR138" s="4" t="s">
        <v>73</v>
      </c>
      <c r="AS138" s="4" t="s">
        <v>105</v>
      </c>
      <c r="AT138" s="4">
        <v>3</v>
      </c>
      <c r="AU138" s="5">
        <v>21</v>
      </c>
      <c r="AV138" s="5"/>
      <c r="BA138" s="6">
        <v>43705</v>
      </c>
      <c r="BB138" s="5" t="s">
        <v>74</v>
      </c>
      <c r="BC138" s="4">
        <v>15</v>
      </c>
      <c r="BD138" s="11">
        <f t="shared" si="10"/>
        <v>43730</v>
      </c>
      <c r="BE138" s="11">
        <f t="shared" si="11"/>
        <v>44075</v>
      </c>
      <c r="BF138" s="17">
        <f t="shared" si="12"/>
        <v>321</v>
      </c>
      <c r="BG138" s="4" t="s">
        <v>75</v>
      </c>
      <c r="BH138" s="4">
        <v>1</v>
      </c>
      <c r="BI138" s="4">
        <v>1</v>
      </c>
      <c r="BK138" s="4">
        <v>23.033333333333335</v>
      </c>
      <c r="BL138" s="4">
        <v>1</v>
      </c>
      <c r="BM138" s="6">
        <v>44396</v>
      </c>
      <c r="BN138" s="4">
        <v>0</v>
      </c>
      <c r="BO138" s="4">
        <v>0</v>
      </c>
    </row>
    <row r="139" spans="1:67" x14ac:dyDescent="0.2">
      <c r="A139" s="4">
        <v>4</v>
      </c>
      <c r="B139" s="4">
        <v>0</v>
      </c>
      <c r="C139" s="4">
        <v>0</v>
      </c>
      <c r="D139" s="4">
        <v>0</v>
      </c>
      <c r="E139" s="4">
        <v>40183324</v>
      </c>
      <c r="F139" s="4">
        <v>165</v>
      </c>
      <c r="G139" s="4">
        <v>64</v>
      </c>
      <c r="H139" s="4" t="s">
        <v>59</v>
      </c>
      <c r="I139" s="4">
        <v>1</v>
      </c>
      <c r="J139" s="4">
        <v>1</v>
      </c>
      <c r="N139" s="4">
        <v>0</v>
      </c>
      <c r="O139" s="5">
        <v>1.8629310000000001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5.4837209302325576</v>
      </c>
      <c r="W139" s="4" t="s">
        <v>51</v>
      </c>
      <c r="X139" s="4" t="s">
        <v>56</v>
      </c>
      <c r="Y139" s="4">
        <v>0</v>
      </c>
      <c r="Z139" s="4">
        <v>0</v>
      </c>
      <c r="AA139" s="4" t="s">
        <v>53</v>
      </c>
      <c r="AB139" s="4">
        <v>90</v>
      </c>
      <c r="AC139" s="4">
        <v>20</v>
      </c>
      <c r="AF139" s="4">
        <v>90</v>
      </c>
      <c r="AG139" s="4">
        <v>1</v>
      </c>
      <c r="AH139" s="4">
        <v>2</v>
      </c>
      <c r="AI139" s="6">
        <v>42571</v>
      </c>
      <c r="AJ139" s="6"/>
      <c r="AK139" s="6"/>
      <c r="AL139" s="6"/>
      <c r="AM139" s="15"/>
      <c r="AN139" s="15">
        <v>44412</v>
      </c>
      <c r="AO139" s="6">
        <v>42571</v>
      </c>
      <c r="AP139" s="4" t="s">
        <v>54</v>
      </c>
      <c r="AQ139" s="4">
        <v>0</v>
      </c>
      <c r="AR139" s="4" t="s">
        <v>73</v>
      </c>
      <c r="AS139" s="4" t="s">
        <v>105</v>
      </c>
      <c r="AT139" s="4">
        <v>3</v>
      </c>
      <c r="AU139" s="5">
        <v>41.8</v>
      </c>
      <c r="AV139" s="5"/>
      <c r="BA139" s="6">
        <v>42571</v>
      </c>
      <c r="BB139" s="5" t="s">
        <v>74</v>
      </c>
      <c r="BC139" s="4">
        <v>16</v>
      </c>
      <c r="BD139" s="11">
        <f t="shared" si="10"/>
        <v>42596</v>
      </c>
      <c r="BE139" s="11">
        <f t="shared" si="11"/>
        <v>42964</v>
      </c>
      <c r="BF139" s="17">
        <f t="shared" si="12"/>
        <v>1448</v>
      </c>
      <c r="BG139" s="4" t="s">
        <v>75</v>
      </c>
      <c r="BH139" s="4">
        <v>1</v>
      </c>
      <c r="BI139" s="4">
        <v>1</v>
      </c>
      <c r="BK139" s="4">
        <v>61.366666666666667</v>
      </c>
      <c r="BL139" s="4">
        <v>0</v>
      </c>
      <c r="BM139" s="6"/>
      <c r="BN139" s="4">
        <v>0</v>
      </c>
      <c r="BO139" s="4">
        <v>0</v>
      </c>
    </row>
    <row r="140" spans="1:67" x14ac:dyDescent="0.2">
      <c r="A140" s="4">
        <v>1</v>
      </c>
      <c r="B140" s="4">
        <v>0</v>
      </c>
      <c r="C140" s="4">
        <v>0</v>
      </c>
      <c r="D140" s="4">
        <v>0</v>
      </c>
      <c r="E140" s="4">
        <v>41025250</v>
      </c>
      <c r="F140" s="4">
        <v>164</v>
      </c>
      <c r="G140" s="4">
        <v>65</v>
      </c>
      <c r="H140" s="4" t="s">
        <v>50</v>
      </c>
      <c r="I140" s="4">
        <v>1</v>
      </c>
      <c r="J140" s="4">
        <v>1</v>
      </c>
      <c r="N140" s="4">
        <v>1</v>
      </c>
      <c r="O140" s="5">
        <v>2.3275979999999996</v>
      </c>
      <c r="P140" s="4">
        <v>0</v>
      </c>
      <c r="Q140" s="4">
        <v>2</v>
      </c>
      <c r="R140" s="4">
        <v>1</v>
      </c>
      <c r="S140" s="4">
        <v>0</v>
      </c>
      <c r="T140" s="4">
        <v>0</v>
      </c>
      <c r="U140" s="4">
        <v>0</v>
      </c>
      <c r="V140" s="4">
        <v>5.8333333333333321</v>
      </c>
      <c r="W140" s="4" t="s">
        <v>51</v>
      </c>
      <c r="X140" s="4" t="s">
        <v>56</v>
      </c>
      <c r="Y140" s="4">
        <v>0</v>
      </c>
      <c r="Z140" s="4">
        <v>0</v>
      </c>
      <c r="AA140" s="4" t="s">
        <v>53</v>
      </c>
      <c r="AC140" s="4">
        <v>30</v>
      </c>
      <c r="AF140" s="4">
        <v>60</v>
      </c>
      <c r="AG140" s="4">
        <v>0</v>
      </c>
      <c r="AH140" s="4">
        <v>2</v>
      </c>
      <c r="AI140" s="6">
        <v>42486</v>
      </c>
      <c r="AJ140" s="6"/>
      <c r="AK140" s="6"/>
      <c r="AL140" s="6"/>
      <c r="AM140" s="15"/>
      <c r="AN140" s="15">
        <v>44433</v>
      </c>
      <c r="AO140" s="6">
        <v>42475</v>
      </c>
      <c r="AP140" s="4" t="s">
        <v>54</v>
      </c>
      <c r="AQ140" s="4">
        <v>0</v>
      </c>
      <c r="AR140" s="4" t="s">
        <v>73</v>
      </c>
      <c r="AS140" s="4" t="s">
        <v>77</v>
      </c>
      <c r="AT140" s="4">
        <v>2</v>
      </c>
      <c r="AU140" s="5">
        <v>45</v>
      </c>
      <c r="AV140" s="5"/>
      <c r="BA140" s="6">
        <v>42486</v>
      </c>
      <c r="BB140" s="5" t="s">
        <v>74</v>
      </c>
      <c r="BC140" s="4">
        <v>20</v>
      </c>
      <c r="BD140" s="11">
        <f t="shared" si="10"/>
        <v>42511</v>
      </c>
      <c r="BE140" s="11">
        <f t="shared" si="11"/>
        <v>42971</v>
      </c>
      <c r="BF140" s="17">
        <f t="shared" si="12"/>
        <v>1462</v>
      </c>
      <c r="BG140" s="4" t="s">
        <v>75</v>
      </c>
      <c r="BH140" s="4">
        <v>1</v>
      </c>
      <c r="BI140" s="4">
        <v>1</v>
      </c>
      <c r="BK140" s="4">
        <v>64.900000000000006</v>
      </c>
      <c r="BL140" s="4">
        <v>0</v>
      </c>
      <c r="BM140" s="6"/>
      <c r="BN140" s="4">
        <v>11</v>
      </c>
      <c r="BO140" s="4">
        <v>0.36666666666666664</v>
      </c>
    </row>
    <row r="141" spans="1:67" x14ac:dyDescent="0.2">
      <c r="A141" s="4">
        <v>2</v>
      </c>
      <c r="B141" s="4">
        <v>0</v>
      </c>
      <c r="C141" s="4">
        <v>0</v>
      </c>
      <c r="D141" s="4">
        <v>0</v>
      </c>
      <c r="E141" s="4">
        <v>1367929</v>
      </c>
      <c r="F141" s="4">
        <v>168</v>
      </c>
      <c r="G141" s="4">
        <v>73</v>
      </c>
      <c r="H141" s="4" t="s">
        <v>59</v>
      </c>
      <c r="I141" s="4">
        <v>1</v>
      </c>
      <c r="J141" s="4">
        <v>1</v>
      </c>
      <c r="N141" s="4">
        <v>1</v>
      </c>
      <c r="O141" s="5">
        <v>2.8817879999999998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1.9516908212560389</v>
      </c>
      <c r="W141" s="6" t="s">
        <v>51</v>
      </c>
      <c r="X141" s="6" t="s">
        <v>57</v>
      </c>
      <c r="Y141" s="4">
        <v>0</v>
      </c>
      <c r="Z141" s="4">
        <v>0</v>
      </c>
      <c r="AA141" s="4" t="s">
        <v>53</v>
      </c>
      <c r="AC141" s="4">
        <v>30</v>
      </c>
      <c r="AF141" s="4">
        <v>80</v>
      </c>
      <c r="AG141" s="4">
        <v>0</v>
      </c>
      <c r="AH141" s="4">
        <v>2</v>
      </c>
      <c r="AI141" s="6">
        <v>42801</v>
      </c>
      <c r="AJ141" s="6"/>
      <c r="AK141" s="6"/>
      <c r="AL141" s="6"/>
      <c r="AM141" s="15">
        <v>42871</v>
      </c>
      <c r="AN141" s="15">
        <v>42871</v>
      </c>
      <c r="AO141" s="6">
        <v>42801</v>
      </c>
      <c r="AP141" s="4" t="s">
        <v>54</v>
      </c>
      <c r="AQ141" s="4">
        <v>0</v>
      </c>
      <c r="AR141" s="4" t="s">
        <v>73</v>
      </c>
      <c r="AS141" s="4" t="s">
        <v>105</v>
      </c>
      <c r="AT141" s="4">
        <v>3</v>
      </c>
      <c r="AU141" s="5">
        <v>36</v>
      </c>
      <c r="AV141" s="5"/>
      <c r="BA141" s="6">
        <v>42801</v>
      </c>
      <c r="BB141" s="5" t="s">
        <v>104</v>
      </c>
      <c r="BC141" s="4">
        <v>4</v>
      </c>
      <c r="BD141" s="11">
        <f t="shared" si="10"/>
        <v>42826</v>
      </c>
      <c r="BE141" s="11">
        <v>42871</v>
      </c>
      <c r="BF141" s="17">
        <f t="shared" si="12"/>
        <v>0</v>
      </c>
      <c r="BG141" s="4" t="s">
        <v>75</v>
      </c>
      <c r="BH141" s="4">
        <v>1</v>
      </c>
      <c r="BI141" s="4">
        <v>1</v>
      </c>
      <c r="BK141" s="4">
        <v>2.3333333333333335</v>
      </c>
      <c r="BL141" s="4">
        <v>1</v>
      </c>
      <c r="BM141" s="6">
        <v>42871</v>
      </c>
      <c r="BN141" s="4">
        <v>0</v>
      </c>
      <c r="BO141" s="4">
        <v>0</v>
      </c>
    </row>
    <row r="142" spans="1:67" x14ac:dyDescent="0.2">
      <c r="A142" s="4">
        <v>5</v>
      </c>
      <c r="B142" s="4">
        <v>0</v>
      </c>
      <c r="C142" s="4">
        <v>0</v>
      </c>
      <c r="D142" s="4">
        <v>0</v>
      </c>
      <c r="E142" s="4">
        <v>40714369</v>
      </c>
      <c r="F142" s="4">
        <v>199</v>
      </c>
      <c r="G142" s="4">
        <v>66</v>
      </c>
      <c r="H142" s="4" t="s">
        <v>50</v>
      </c>
      <c r="I142" s="4">
        <v>1</v>
      </c>
      <c r="J142" s="4">
        <v>1</v>
      </c>
      <c r="N142" s="4">
        <v>0</v>
      </c>
      <c r="O142" s="5">
        <v>4.9000000000000004</v>
      </c>
      <c r="P142" s="4">
        <v>1</v>
      </c>
      <c r="Q142" s="4">
        <v>0</v>
      </c>
      <c r="R142" s="4">
        <v>0</v>
      </c>
      <c r="S142" s="4">
        <v>3</v>
      </c>
      <c r="T142" s="4">
        <v>3</v>
      </c>
      <c r="U142" s="4">
        <v>1</v>
      </c>
      <c r="V142" s="4">
        <v>15.610169491525426</v>
      </c>
      <c r="W142" s="4" t="s">
        <v>51</v>
      </c>
      <c r="X142" s="4" t="s">
        <v>56</v>
      </c>
      <c r="Y142" s="4">
        <v>0</v>
      </c>
      <c r="Z142" s="4">
        <v>0</v>
      </c>
      <c r="AA142" s="4" t="s">
        <v>58</v>
      </c>
      <c r="AB142" s="4">
        <v>5</v>
      </c>
      <c r="AC142" s="4">
        <v>50</v>
      </c>
      <c r="AD142" s="4">
        <v>0</v>
      </c>
      <c r="AE142" s="4">
        <v>20</v>
      </c>
      <c r="AF142" s="4">
        <v>80</v>
      </c>
      <c r="AG142" s="4">
        <v>0</v>
      </c>
      <c r="AH142" s="4">
        <v>2.5</v>
      </c>
      <c r="AI142" s="6">
        <v>43907</v>
      </c>
      <c r="AJ142" s="6"/>
      <c r="AK142" s="6"/>
      <c r="AL142" s="6"/>
      <c r="AM142" s="15"/>
      <c r="AN142" s="15">
        <v>44435</v>
      </c>
      <c r="AO142" s="6">
        <v>43756</v>
      </c>
      <c r="AP142" s="4" t="s">
        <v>67</v>
      </c>
      <c r="AQ142" s="4">
        <v>1</v>
      </c>
      <c r="AR142" s="4" t="s">
        <v>73</v>
      </c>
      <c r="AS142" s="4" t="s">
        <v>111</v>
      </c>
      <c r="AT142" s="4">
        <v>1</v>
      </c>
      <c r="AU142" s="5">
        <v>30</v>
      </c>
      <c r="AV142" s="5"/>
      <c r="BA142" s="6">
        <v>43907</v>
      </c>
      <c r="BB142" s="5" t="s">
        <v>80</v>
      </c>
      <c r="BC142" s="4">
        <v>23</v>
      </c>
      <c r="BD142" s="11">
        <f t="shared" ref="BD142:BD172" si="13">BA142+25</f>
        <v>43932</v>
      </c>
      <c r="BE142" s="11">
        <v>44435</v>
      </c>
      <c r="BF142" s="17">
        <f t="shared" si="12"/>
        <v>0</v>
      </c>
      <c r="BG142" s="4" t="s">
        <v>75</v>
      </c>
      <c r="BH142" s="4">
        <v>1</v>
      </c>
      <c r="BI142" s="4">
        <v>1</v>
      </c>
      <c r="BK142" s="4">
        <v>17.600000000000001</v>
      </c>
      <c r="BL142" s="4">
        <v>0</v>
      </c>
      <c r="BM142" s="6"/>
      <c r="BN142" s="4">
        <v>151</v>
      </c>
      <c r="BO142" s="4">
        <v>5.0333333333333332</v>
      </c>
    </row>
    <row r="143" spans="1:67" x14ac:dyDescent="0.2">
      <c r="A143" s="4">
        <v>2</v>
      </c>
      <c r="B143" s="4">
        <v>0</v>
      </c>
      <c r="C143" s="4">
        <v>0</v>
      </c>
      <c r="D143" s="4">
        <v>0</v>
      </c>
      <c r="E143" s="4">
        <v>70838204</v>
      </c>
      <c r="F143" s="4">
        <v>170</v>
      </c>
      <c r="G143" s="4">
        <v>59</v>
      </c>
      <c r="H143" s="4" t="s">
        <v>50</v>
      </c>
      <c r="I143" s="4">
        <v>2</v>
      </c>
      <c r="J143" s="4">
        <v>2</v>
      </c>
      <c r="K143" s="4" t="s">
        <v>62</v>
      </c>
      <c r="L143" s="4" t="s">
        <v>63</v>
      </c>
      <c r="M143" s="4">
        <v>234</v>
      </c>
      <c r="N143" s="4">
        <v>1</v>
      </c>
      <c r="O143" s="5">
        <v>13.468777000000001</v>
      </c>
      <c r="P143" s="4">
        <v>0</v>
      </c>
      <c r="Q143" s="4">
        <v>0</v>
      </c>
      <c r="R143" s="4">
        <v>0</v>
      </c>
      <c r="S143" s="4" t="s">
        <v>66</v>
      </c>
      <c r="T143" s="4">
        <v>3</v>
      </c>
      <c r="U143" s="4">
        <v>1</v>
      </c>
      <c r="V143" s="4">
        <v>16.974999999999998</v>
      </c>
      <c r="W143" s="4" t="s">
        <v>51</v>
      </c>
      <c r="X143" s="4" t="s">
        <v>56</v>
      </c>
      <c r="Y143" s="4">
        <v>0</v>
      </c>
      <c r="Z143" s="4">
        <v>0</v>
      </c>
      <c r="AA143" s="4" t="s">
        <v>53</v>
      </c>
      <c r="AB143" s="4">
        <v>0</v>
      </c>
      <c r="AC143" s="4">
        <v>15</v>
      </c>
      <c r="AE143" s="4">
        <v>20</v>
      </c>
      <c r="AF143" s="4">
        <v>80</v>
      </c>
      <c r="AG143" s="4">
        <v>0</v>
      </c>
      <c r="AH143" s="4">
        <v>2.5</v>
      </c>
      <c r="AI143" s="6">
        <v>42990</v>
      </c>
      <c r="AJ143" s="6">
        <v>43433</v>
      </c>
      <c r="AK143" s="6"/>
      <c r="AL143" s="6"/>
      <c r="AM143" s="15"/>
      <c r="AN143" s="15">
        <v>44427</v>
      </c>
      <c r="AO143" s="6">
        <v>42438</v>
      </c>
      <c r="AP143" s="4" t="s">
        <v>67</v>
      </c>
      <c r="AQ143" s="4">
        <v>1</v>
      </c>
      <c r="AR143" s="4" t="s">
        <v>73</v>
      </c>
      <c r="AS143" s="4" t="s">
        <v>77</v>
      </c>
      <c r="AT143" s="4">
        <v>2</v>
      </c>
      <c r="AU143" s="5">
        <v>25.6</v>
      </c>
      <c r="AV143" s="5"/>
      <c r="BA143" s="6">
        <v>42990</v>
      </c>
      <c r="BB143" s="5" t="s">
        <v>80</v>
      </c>
      <c r="BC143" s="4">
        <v>25</v>
      </c>
      <c r="BD143" s="11">
        <f t="shared" si="13"/>
        <v>43015</v>
      </c>
      <c r="BE143" s="11">
        <f t="shared" ref="BE143:BE172" si="14">BD143+(BC143*23)</f>
        <v>43590</v>
      </c>
      <c r="BF143" s="17">
        <f t="shared" si="12"/>
        <v>837</v>
      </c>
      <c r="BG143" s="4" t="s">
        <v>75</v>
      </c>
      <c r="BH143" s="4">
        <v>1</v>
      </c>
      <c r="BI143" s="4">
        <v>1</v>
      </c>
      <c r="BK143" s="4">
        <v>47.9</v>
      </c>
      <c r="BL143" s="4">
        <v>0</v>
      </c>
      <c r="BM143" s="6"/>
      <c r="BN143" s="4">
        <v>552</v>
      </c>
      <c r="BO143" s="4">
        <v>18.399999999999999</v>
      </c>
    </row>
    <row r="144" spans="1:67" x14ac:dyDescent="0.2">
      <c r="A144" s="4">
        <v>1</v>
      </c>
      <c r="B144" s="4">
        <v>0</v>
      </c>
      <c r="C144" s="4">
        <v>0</v>
      </c>
      <c r="D144" s="4">
        <v>0</v>
      </c>
      <c r="E144" s="4">
        <v>41896738</v>
      </c>
      <c r="F144" s="4">
        <v>166</v>
      </c>
      <c r="G144" s="4">
        <v>56</v>
      </c>
      <c r="H144" s="4" t="s">
        <v>50</v>
      </c>
      <c r="I144" s="4">
        <v>2</v>
      </c>
      <c r="J144" s="4">
        <v>2</v>
      </c>
      <c r="K144" s="4" t="s">
        <v>63</v>
      </c>
      <c r="L144" s="4" t="s">
        <v>62</v>
      </c>
      <c r="M144" s="4">
        <v>16</v>
      </c>
      <c r="N144" s="4">
        <v>1</v>
      </c>
      <c r="O144" s="5">
        <v>1.5605850000000001</v>
      </c>
      <c r="P144" s="4">
        <v>2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1.5943396226415094</v>
      </c>
      <c r="W144" s="4" t="s">
        <v>51</v>
      </c>
      <c r="X144" s="4" t="s">
        <v>56</v>
      </c>
      <c r="Y144" s="4">
        <v>0</v>
      </c>
      <c r="Z144" s="4">
        <v>0</v>
      </c>
      <c r="AA144" s="4" t="s">
        <v>53</v>
      </c>
      <c r="AC144" s="4">
        <v>0</v>
      </c>
      <c r="AD144" s="4">
        <v>70</v>
      </c>
      <c r="AE144" s="4">
        <v>30</v>
      </c>
      <c r="AF144" s="4">
        <v>80</v>
      </c>
      <c r="AG144" s="4">
        <v>1</v>
      </c>
      <c r="AH144" s="4">
        <v>2.5</v>
      </c>
      <c r="AI144" s="6">
        <v>42718</v>
      </c>
      <c r="AJ144" s="6">
        <v>42725</v>
      </c>
      <c r="AK144" s="6"/>
      <c r="AL144" s="6"/>
      <c r="AM144" s="15">
        <v>43328</v>
      </c>
      <c r="AN144" s="15">
        <v>43328</v>
      </c>
      <c r="AO144" s="6">
        <v>42712</v>
      </c>
      <c r="AP144" s="4" t="s">
        <v>54</v>
      </c>
      <c r="AQ144" s="4">
        <v>0</v>
      </c>
      <c r="AR144" s="4" t="s">
        <v>73</v>
      </c>
      <c r="AS144" s="4" t="s">
        <v>105</v>
      </c>
      <c r="AT144" s="4">
        <v>3</v>
      </c>
      <c r="AU144" s="5">
        <v>41.8</v>
      </c>
      <c r="AV144" s="5"/>
      <c r="BA144" s="6">
        <v>42718</v>
      </c>
      <c r="BB144" s="5" t="s">
        <v>95</v>
      </c>
      <c r="BC144" s="4">
        <v>10</v>
      </c>
      <c r="BD144" s="11">
        <f t="shared" si="13"/>
        <v>42743</v>
      </c>
      <c r="BE144" s="11">
        <f t="shared" si="14"/>
        <v>42973</v>
      </c>
      <c r="BF144" s="17">
        <f t="shared" si="12"/>
        <v>355</v>
      </c>
      <c r="BG144" s="4" t="s">
        <v>75</v>
      </c>
      <c r="BH144" s="4">
        <v>1</v>
      </c>
      <c r="BI144" s="4">
        <v>1</v>
      </c>
      <c r="BK144" s="4">
        <v>20.333333333333332</v>
      </c>
      <c r="BL144" s="4">
        <v>1</v>
      </c>
      <c r="BM144" s="6">
        <v>43328</v>
      </c>
      <c r="BN144" s="4">
        <v>6</v>
      </c>
      <c r="BO144" s="4">
        <v>0.2</v>
      </c>
    </row>
    <row r="145" spans="1:67" x14ac:dyDescent="0.2">
      <c r="A145" s="4">
        <v>1</v>
      </c>
      <c r="B145" s="4">
        <v>0</v>
      </c>
      <c r="C145" s="4">
        <v>0</v>
      </c>
      <c r="D145" s="4">
        <v>0</v>
      </c>
      <c r="E145" s="4">
        <v>42317907</v>
      </c>
      <c r="F145" s="4">
        <v>189</v>
      </c>
      <c r="G145" s="4">
        <v>61</v>
      </c>
      <c r="H145" s="4" t="s">
        <v>59</v>
      </c>
      <c r="I145" s="4">
        <v>2</v>
      </c>
      <c r="J145" s="4">
        <v>2</v>
      </c>
      <c r="K145" s="4" t="s">
        <v>62</v>
      </c>
      <c r="L145" s="4" t="s">
        <v>63</v>
      </c>
      <c r="M145" s="4">
        <v>205</v>
      </c>
      <c r="N145" s="4">
        <v>1</v>
      </c>
      <c r="O145" s="5">
        <v>4.4371673679999999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5.246478873239437</v>
      </c>
      <c r="W145" s="4" t="s">
        <v>51</v>
      </c>
      <c r="X145" s="4" t="s">
        <v>56</v>
      </c>
      <c r="Y145" s="4">
        <v>0</v>
      </c>
      <c r="Z145" s="4">
        <v>0</v>
      </c>
      <c r="AA145" s="4" t="s">
        <v>53</v>
      </c>
      <c r="AB145" s="4">
        <v>10</v>
      </c>
      <c r="AC145" s="4">
        <v>40</v>
      </c>
      <c r="AD145" s="4">
        <v>90</v>
      </c>
      <c r="AE145" s="4">
        <v>40</v>
      </c>
      <c r="AF145" s="4">
        <v>80</v>
      </c>
      <c r="AG145" s="4">
        <v>0</v>
      </c>
      <c r="AH145" s="4">
        <v>2.5</v>
      </c>
      <c r="AI145" s="6">
        <v>43704</v>
      </c>
      <c r="AJ145" s="6">
        <v>43909</v>
      </c>
      <c r="AK145" s="6"/>
      <c r="AL145" s="6"/>
      <c r="AM145" s="15">
        <v>44000</v>
      </c>
      <c r="AN145" s="15">
        <v>44000</v>
      </c>
      <c r="AO145" s="6">
        <v>43704</v>
      </c>
      <c r="AP145" s="4" t="s">
        <v>54</v>
      </c>
      <c r="AQ145" s="4">
        <v>0</v>
      </c>
      <c r="AR145" s="4" t="s">
        <v>73</v>
      </c>
      <c r="AS145" s="4" t="s">
        <v>77</v>
      </c>
      <c r="AT145" s="4">
        <v>2</v>
      </c>
      <c r="AU145" s="5">
        <v>49.4</v>
      </c>
      <c r="AV145" s="5"/>
      <c r="BA145" s="6">
        <v>43704</v>
      </c>
      <c r="BB145" s="5" t="s">
        <v>85</v>
      </c>
      <c r="BC145" s="4">
        <v>4</v>
      </c>
      <c r="BD145" s="11">
        <f t="shared" si="13"/>
        <v>43729</v>
      </c>
      <c r="BE145" s="11">
        <f t="shared" si="14"/>
        <v>43821</v>
      </c>
      <c r="BF145" s="17">
        <f t="shared" si="12"/>
        <v>179</v>
      </c>
      <c r="BG145" s="4" t="s">
        <v>75</v>
      </c>
      <c r="BH145" s="4">
        <v>1</v>
      </c>
      <c r="BI145" s="4">
        <v>1</v>
      </c>
      <c r="BK145" s="4">
        <v>9.8666666666666671</v>
      </c>
      <c r="BL145" s="4">
        <v>1</v>
      </c>
      <c r="BM145" s="6">
        <v>44000</v>
      </c>
      <c r="BN145" s="4">
        <v>0</v>
      </c>
      <c r="BO145" s="4">
        <v>0</v>
      </c>
    </row>
    <row r="146" spans="1:67" x14ac:dyDescent="0.2">
      <c r="A146" s="4">
        <v>5</v>
      </c>
      <c r="B146" s="4">
        <v>1</v>
      </c>
      <c r="C146" s="4">
        <v>0</v>
      </c>
      <c r="D146" s="4">
        <v>0</v>
      </c>
      <c r="E146" s="4">
        <v>42484155</v>
      </c>
      <c r="F146" s="4">
        <v>208</v>
      </c>
      <c r="G146" s="4">
        <v>78</v>
      </c>
      <c r="H146" s="4" t="s">
        <v>59</v>
      </c>
      <c r="I146" s="4">
        <v>1</v>
      </c>
      <c r="J146" s="4">
        <v>1</v>
      </c>
      <c r="N146" s="4">
        <v>0</v>
      </c>
      <c r="O146" s="5">
        <v>6.15</v>
      </c>
      <c r="P146" s="4">
        <v>1</v>
      </c>
      <c r="Q146" s="4">
        <v>2</v>
      </c>
      <c r="R146" s="4">
        <v>1</v>
      </c>
      <c r="S146" s="4">
        <v>0</v>
      </c>
      <c r="T146" s="4">
        <v>0</v>
      </c>
      <c r="U146" s="4">
        <v>0</v>
      </c>
      <c r="V146" s="4">
        <v>4.592233009708738</v>
      </c>
      <c r="W146" s="4" t="s">
        <v>51</v>
      </c>
      <c r="X146" s="4" t="s">
        <v>56</v>
      </c>
      <c r="Y146" s="4">
        <v>0</v>
      </c>
      <c r="Z146" s="4">
        <v>0</v>
      </c>
      <c r="AA146" s="4" t="s">
        <v>53</v>
      </c>
      <c r="AB146" s="4">
        <v>0</v>
      </c>
      <c r="AC146" s="4">
        <v>20</v>
      </c>
      <c r="AD146" s="4">
        <v>0</v>
      </c>
      <c r="AE146" s="4">
        <v>60</v>
      </c>
      <c r="AF146" s="4">
        <v>100</v>
      </c>
      <c r="AG146" s="4">
        <v>0</v>
      </c>
      <c r="AH146" s="4">
        <v>2.5</v>
      </c>
      <c r="AI146" s="6">
        <v>44130</v>
      </c>
      <c r="AJ146" s="6"/>
      <c r="AK146" s="6"/>
      <c r="AL146" s="6"/>
      <c r="AM146" s="15">
        <v>44461</v>
      </c>
      <c r="AN146" s="15">
        <v>44461</v>
      </c>
      <c r="AO146" s="6">
        <v>44130</v>
      </c>
      <c r="AP146" s="4" t="s">
        <v>54</v>
      </c>
      <c r="AQ146" s="4">
        <v>0</v>
      </c>
      <c r="AR146" s="4" t="s">
        <v>73</v>
      </c>
      <c r="AS146" s="4" t="s">
        <v>77</v>
      </c>
      <c r="AT146" s="4">
        <v>2</v>
      </c>
      <c r="AU146" s="5">
        <v>41.8</v>
      </c>
      <c r="AV146" s="5"/>
      <c r="BA146" s="6">
        <v>44130</v>
      </c>
      <c r="BB146" s="5" t="s">
        <v>96</v>
      </c>
      <c r="BC146" s="4">
        <v>5</v>
      </c>
      <c r="BD146" s="11">
        <f t="shared" si="13"/>
        <v>44155</v>
      </c>
      <c r="BE146" s="11">
        <f t="shared" si="14"/>
        <v>44270</v>
      </c>
      <c r="BF146" s="17">
        <f t="shared" si="12"/>
        <v>191</v>
      </c>
      <c r="BG146" s="4" t="s">
        <v>75</v>
      </c>
      <c r="BH146" s="4">
        <v>1</v>
      </c>
      <c r="BI146" s="4">
        <v>1</v>
      </c>
      <c r="BK146" s="4">
        <v>11.033333333333333</v>
      </c>
      <c r="BL146" s="4">
        <v>1</v>
      </c>
      <c r="BM146" s="6">
        <v>44461</v>
      </c>
      <c r="BN146" s="4">
        <v>0</v>
      </c>
      <c r="BO146" s="4">
        <v>0</v>
      </c>
    </row>
    <row r="147" spans="1:67" x14ac:dyDescent="0.2">
      <c r="A147" s="4">
        <v>1</v>
      </c>
      <c r="B147" s="4">
        <v>0</v>
      </c>
      <c r="C147" s="4">
        <v>0</v>
      </c>
      <c r="D147" s="4">
        <v>0</v>
      </c>
      <c r="E147" s="4">
        <v>42113270</v>
      </c>
      <c r="F147" s="4">
        <v>173</v>
      </c>
      <c r="G147" s="4">
        <v>50</v>
      </c>
      <c r="H147" s="4" t="s">
        <v>50</v>
      </c>
      <c r="I147" s="4">
        <v>1</v>
      </c>
      <c r="J147" s="4">
        <v>1</v>
      </c>
      <c r="N147" s="4">
        <v>0</v>
      </c>
      <c r="O147" s="5">
        <v>0.87587099999999996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9.76056338028169</v>
      </c>
      <c r="W147" s="4" t="s">
        <v>51</v>
      </c>
      <c r="X147" s="4" t="s">
        <v>57</v>
      </c>
      <c r="Z147" s="4">
        <v>0</v>
      </c>
      <c r="AA147" s="4" t="s">
        <v>58</v>
      </c>
      <c r="AB147" s="4">
        <v>0</v>
      </c>
      <c r="AC147" s="4">
        <v>30</v>
      </c>
      <c r="AD147" s="4">
        <v>70</v>
      </c>
      <c r="AE147" s="4">
        <v>60</v>
      </c>
      <c r="AF147" s="4">
        <v>80</v>
      </c>
      <c r="AG147" s="4">
        <v>0</v>
      </c>
      <c r="AH147" s="4">
        <v>2.5</v>
      </c>
      <c r="AI147" s="6">
        <v>43273</v>
      </c>
      <c r="AJ147" s="6"/>
      <c r="AK147" s="6"/>
      <c r="AL147" s="6"/>
      <c r="AM147" s="15">
        <v>44199</v>
      </c>
      <c r="AN147" s="15">
        <v>44199</v>
      </c>
      <c r="AO147" s="6">
        <v>43224</v>
      </c>
      <c r="AP147" s="4" t="s">
        <v>54</v>
      </c>
      <c r="AQ147" s="4">
        <v>0</v>
      </c>
      <c r="AR147" s="4" t="s">
        <v>73</v>
      </c>
      <c r="AS147" s="4" t="s">
        <v>77</v>
      </c>
      <c r="AT147" s="4">
        <v>2</v>
      </c>
      <c r="AU147" s="5">
        <v>41.8</v>
      </c>
      <c r="AV147" s="5"/>
      <c r="BA147" s="6">
        <v>43273</v>
      </c>
      <c r="BB147" s="5" t="s">
        <v>74</v>
      </c>
      <c r="BC147" s="4">
        <v>11</v>
      </c>
      <c r="BD147" s="11">
        <f t="shared" si="13"/>
        <v>43298</v>
      </c>
      <c r="BE147" s="11">
        <f t="shared" si="14"/>
        <v>43551</v>
      </c>
      <c r="BF147" s="17">
        <f t="shared" si="12"/>
        <v>648</v>
      </c>
      <c r="BG147" s="4" t="s">
        <v>75</v>
      </c>
      <c r="BH147" s="4">
        <v>1</v>
      </c>
      <c r="BI147" s="4">
        <v>1</v>
      </c>
      <c r="BK147" s="4">
        <v>30.866666666666667</v>
      </c>
      <c r="BL147" s="4">
        <v>1</v>
      </c>
      <c r="BM147" s="6">
        <v>44199</v>
      </c>
      <c r="BN147" s="4">
        <v>49</v>
      </c>
      <c r="BO147" s="4">
        <v>1.6333333333333333</v>
      </c>
    </row>
    <row r="148" spans="1:67" x14ac:dyDescent="0.2">
      <c r="A148" s="4">
        <v>1</v>
      </c>
      <c r="B148" s="4">
        <v>0</v>
      </c>
      <c r="C148" s="4">
        <v>0</v>
      </c>
      <c r="D148" s="4">
        <v>0</v>
      </c>
      <c r="E148" s="4">
        <v>41734706</v>
      </c>
      <c r="F148" s="4">
        <v>152</v>
      </c>
      <c r="G148" s="4">
        <v>50</v>
      </c>
      <c r="H148" s="4" t="s">
        <v>59</v>
      </c>
      <c r="I148" s="4">
        <v>1</v>
      </c>
      <c r="J148" s="4">
        <v>1</v>
      </c>
      <c r="N148" s="4">
        <v>2</v>
      </c>
      <c r="O148" s="5">
        <v>0.50778000000000001</v>
      </c>
      <c r="P148" s="4">
        <v>2</v>
      </c>
      <c r="Q148" s="4">
        <v>2</v>
      </c>
      <c r="R148" s="4">
        <v>1</v>
      </c>
      <c r="S148" s="4">
        <v>0</v>
      </c>
      <c r="T148" s="4">
        <v>0</v>
      </c>
      <c r="U148" s="4">
        <v>0</v>
      </c>
      <c r="V148" s="4">
        <v>7.5958333333333341</v>
      </c>
      <c r="W148" s="4" t="s">
        <v>51</v>
      </c>
      <c r="X148" s="4" t="s">
        <v>56</v>
      </c>
      <c r="Y148" s="4">
        <v>0</v>
      </c>
      <c r="Z148" s="4">
        <v>0</v>
      </c>
      <c r="AA148" s="4" t="s">
        <v>53</v>
      </c>
      <c r="AC148" s="4">
        <v>40</v>
      </c>
      <c r="AD148" s="4">
        <v>60</v>
      </c>
      <c r="AF148" s="4">
        <v>100</v>
      </c>
      <c r="AG148" s="4">
        <v>0</v>
      </c>
      <c r="AH148" s="4">
        <v>2.5</v>
      </c>
      <c r="AI148" s="6">
        <v>42334</v>
      </c>
      <c r="AJ148" s="6"/>
      <c r="AK148" s="6"/>
      <c r="AL148" s="6"/>
      <c r="AM148" s="15">
        <v>43419</v>
      </c>
      <c r="AN148" s="15">
        <v>43419</v>
      </c>
      <c r="AO148" s="6">
        <v>42323</v>
      </c>
      <c r="AP148" s="4" t="s">
        <v>54</v>
      </c>
      <c r="AQ148" s="4">
        <v>0</v>
      </c>
      <c r="AR148" s="4" t="s">
        <v>73</v>
      </c>
      <c r="AS148" s="4" t="s">
        <v>111</v>
      </c>
      <c r="AT148" s="4">
        <v>1</v>
      </c>
      <c r="AU148" s="5">
        <v>30.8</v>
      </c>
      <c r="AV148" s="5"/>
      <c r="BA148" s="6">
        <v>42334</v>
      </c>
      <c r="BB148" s="5" t="s">
        <v>74</v>
      </c>
      <c r="BC148" s="4">
        <v>12</v>
      </c>
      <c r="BD148" s="11">
        <f t="shared" si="13"/>
        <v>42359</v>
      </c>
      <c r="BE148" s="11">
        <f t="shared" si="14"/>
        <v>42635</v>
      </c>
      <c r="BF148" s="17">
        <f t="shared" si="12"/>
        <v>784</v>
      </c>
      <c r="BG148" s="4" t="s">
        <v>75</v>
      </c>
      <c r="BH148" s="4">
        <v>1</v>
      </c>
      <c r="BI148" s="4">
        <v>1</v>
      </c>
      <c r="BK148" s="4">
        <v>36.166666666666664</v>
      </c>
      <c r="BL148" s="4">
        <v>1</v>
      </c>
      <c r="BM148" s="6">
        <v>43419</v>
      </c>
      <c r="BN148" s="4">
        <v>11</v>
      </c>
      <c r="BO148" s="4">
        <v>0.36666666666666664</v>
      </c>
    </row>
    <row r="149" spans="1:67" x14ac:dyDescent="0.2">
      <c r="A149" s="4">
        <v>2</v>
      </c>
      <c r="B149" s="4">
        <v>0</v>
      </c>
      <c r="C149" s="4">
        <v>0</v>
      </c>
      <c r="D149" s="4">
        <v>0</v>
      </c>
      <c r="E149" s="4">
        <v>42571202</v>
      </c>
      <c r="F149" s="4">
        <v>218</v>
      </c>
      <c r="G149" s="4">
        <v>59</v>
      </c>
      <c r="H149" s="4" t="s">
        <v>59</v>
      </c>
      <c r="I149" s="4">
        <v>2</v>
      </c>
      <c r="J149" s="4">
        <v>2</v>
      </c>
      <c r="K149" s="4" t="s">
        <v>63</v>
      </c>
      <c r="L149" s="4" t="s">
        <v>62</v>
      </c>
      <c r="M149" s="4">
        <v>4</v>
      </c>
      <c r="N149" s="4">
        <v>1</v>
      </c>
      <c r="O149" s="5">
        <v>6.2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1.203187250996016</v>
      </c>
      <c r="W149" s="4" t="s">
        <v>51</v>
      </c>
      <c r="X149" s="4" t="s">
        <v>57</v>
      </c>
      <c r="Y149" s="4">
        <v>0</v>
      </c>
      <c r="Z149" s="4">
        <v>0</v>
      </c>
      <c r="AA149" s="4" t="s">
        <v>58</v>
      </c>
      <c r="AB149" s="4">
        <v>40</v>
      </c>
      <c r="AC149" s="4">
        <v>30</v>
      </c>
      <c r="AD149" s="4">
        <v>90</v>
      </c>
      <c r="AF149" s="4">
        <v>50</v>
      </c>
      <c r="AG149" s="4">
        <v>0</v>
      </c>
      <c r="AH149" s="4">
        <v>2.5</v>
      </c>
      <c r="AI149" s="6">
        <v>44386</v>
      </c>
      <c r="AJ149" s="6"/>
      <c r="AK149" s="6"/>
      <c r="AL149" s="6"/>
      <c r="AM149" s="15"/>
      <c r="AN149" s="15">
        <v>44545</v>
      </c>
      <c r="AO149" s="6">
        <v>44386</v>
      </c>
      <c r="AP149" s="4" t="s">
        <v>54</v>
      </c>
      <c r="AQ149" s="4">
        <v>0</v>
      </c>
      <c r="AR149" s="4" t="s">
        <v>73</v>
      </c>
      <c r="AS149" s="4" t="s">
        <v>77</v>
      </c>
      <c r="AT149" s="4">
        <v>2</v>
      </c>
      <c r="AU149" s="5">
        <v>30</v>
      </c>
      <c r="AV149" s="5"/>
      <c r="BA149" s="6">
        <v>44386</v>
      </c>
      <c r="BB149" s="5" t="s">
        <v>74</v>
      </c>
      <c r="BC149" s="4">
        <v>7</v>
      </c>
      <c r="BD149" s="11">
        <f t="shared" si="13"/>
        <v>44411</v>
      </c>
      <c r="BE149" s="11">
        <f t="shared" si="14"/>
        <v>44572</v>
      </c>
      <c r="BF149" s="17">
        <f t="shared" si="12"/>
        <v>-27</v>
      </c>
      <c r="BG149" s="4" t="s">
        <v>75</v>
      </c>
      <c r="BH149" s="4">
        <v>1</v>
      </c>
      <c r="BI149" s="4">
        <v>1</v>
      </c>
      <c r="BK149" s="4">
        <v>5.3</v>
      </c>
      <c r="BL149" s="4">
        <v>0</v>
      </c>
      <c r="BM149" s="6"/>
    </row>
    <row r="150" spans="1:67" x14ac:dyDescent="0.2">
      <c r="A150" s="4">
        <v>2</v>
      </c>
      <c r="B150" s="4">
        <v>0</v>
      </c>
      <c r="C150" s="4">
        <v>0</v>
      </c>
      <c r="D150" s="4">
        <v>0</v>
      </c>
      <c r="E150" s="4">
        <v>42325326</v>
      </c>
      <c r="F150" s="4">
        <v>191</v>
      </c>
      <c r="G150" s="4">
        <v>74</v>
      </c>
      <c r="H150" s="4" t="s">
        <v>50</v>
      </c>
      <c r="I150" s="4">
        <v>2</v>
      </c>
      <c r="J150" s="4">
        <v>2</v>
      </c>
      <c r="K150" s="4" t="s">
        <v>62</v>
      </c>
      <c r="L150" s="4" t="s">
        <v>63</v>
      </c>
      <c r="M150" s="4">
        <v>464</v>
      </c>
      <c r="N150" s="4">
        <v>0</v>
      </c>
      <c r="O150" s="5">
        <v>7.7844144000000002</v>
      </c>
      <c r="P150" s="4">
        <v>0</v>
      </c>
      <c r="Q150" s="4">
        <v>0</v>
      </c>
      <c r="R150" s="4">
        <v>0</v>
      </c>
      <c r="S150" s="4">
        <v>2</v>
      </c>
      <c r="T150" s="4">
        <v>2</v>
      </c>
      <c r="U150" s="4">
        <v>1</v>
      </c>
      <c r="W150" s="4" t="s">
        <v>51</v>
      </c>
      <c r="X150" s="4" t="s">
        <v>56</v>
      </c>
      <c r="AA150" s="4" t="s">
        <v>58</v>
      </c>
      <c r="AB150" s="4">
        <v>0</v>
      </c>
      <c r="AC150" s="4">
        <v>10</v>
      </c>
      <c r="AF150" s="4">
        <v>100</v>
      </c>
      <c r="AG150" s="4">
        <v>0</v>
      </c>
      <c r="AH150" s="4">
        <v>2.5</v>
      </c>
      <c r="AI150" s="6">
        <v>43724</v>
      </c>
      <c r="AJ150" s="6">
        <v>44188</v>
      </c>
      <c r="AK150" s="6"/>
      <c r="AL150" s="6"/>
      <c r="AM150" s="15">
        <v>44403</v>
      </c>
      <c r="AN150" s="15">
        <v>44292</v>
      </c>
      <c r="AO150" s="6">
        <v>43692</v>
      </c>
      <c r="AP150" s="4" t="s">
        <v>54</v>
      </c>
      <c r="AQ150" s="4">
        <v>0</v>
      </c>
      <c r="AR150" s="4" t="s">
        <v>73</v>
      </c>
      <c r="AS150" s="4" t="s">
        <v>77</v>
      </c>
      <c r="AT150" s="4">
        <v>2</v>
      </c>
      <c r="AU150" s="5">
        <v>41.8</v>
      </c>
      <c r="AV150" s="5"/>
      <c r="BA150" s="6">
        <v>43724</v>
      </c>
      <c r="BB150" s="5" t="s">
        <v>74</v>
      </c>
      <c r="BC150" s="4">
        <v>10</v>
      </c>
      <c r="BD150" s="11">
        <f t="shared" si="13"/>
        <v>43749</v>
      </c>
      <c r="BE150" s="11">
        <f t="shared" si="14"/>
        <v>43979</v>
      </c>
      <c r="BF150" s="17">
        <f t="shared" si="12"/>
        <v>313</v>
      </c>
      <c r="BG150" s="4" t="s">
        <v>75</v>
      </c>
      <c r="BH150" s="4">
        <v>1</v>
      </c>
      <c r="BI150" s="4">
        <v>1</v>
      </c>
      <c r="BK150" s="4">
        <v>18.933333333333334</v>
      </c>
      <c r="BL150" s="4">
        <v>1</v>
      </c>
      <c r="BM150" s="6">
        <v>44403</v>
      </c>
      <c r="BN150" s="4">
        <v>32</v>
      </c>
      <c r="BO150" s="4">
        <v>1.0666666666666667</v>
      </c>
    </row>
    <row r="151" spans="1:67" x14ac:dyDescent="0.2">
      <c r="A151" s="4">
        <v>3</v>
      </c>
      <c r="B151" s="4">
        <v>0</v>
      </c>
      <c r="C151" s="4">
        <v>1</v>
      </c>
      <c r="D151" s="4">
        <v>0</v>
      </c>
      <c r="E151" s="4">
        <v>42375477</v>
      </c>
      <c r="F151" s="4">
        <v>195</v>
      </c>
      <c r="G151" s="4">
        <v>83</v>
      </c>
      <c r="H151" s="4" t="s">
        <v>50</v>
      </c>
      <c r="I151" s="4">
        <v>1</v>
      </c>
      <c r="J151" s="4">
        <v>1</v>
      </c>
      <c r="N151" s="4">
        <v>2</v>
      </c>
      <c r="O151" s="5">
        <v>7.6136583600000014</v>
      </c>
      <c r="P151" s="4">
        <v>2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6.1565217391304357</v>
      </c>
      <c r="W151" s="4" t="s">
        <v>51</v>
      </c>
      <c r="X151" s="4" t="s">
        <v>56</v>
      </c>
      <c r="Y151" s="4">
        <v>0</v>
      </c>
      <c r="Z151" s="4">
        <v>0</v>
      </c>
      <c r="AA151" s="4" t="s">
        <v>53</v>
      </c>
      <c r="AB151" s="4">
        <v>50</v>
      </c>
      <c r="AC151" s="4">
        <v>15</v>
      </c>
      <c r="AF151" s="4">
        <v>100</v>
      </c>
      <c r="AG151" s="4">
        <v>0</v>
      </c>
      <c r="AH151" s="4">
        <v>2.5</v>
      </c>
      <c r="AI151" s="6">
        <v>43840</v>
      </c>
      <c r="AJ151" s="6"/>
      <c r="AK151" s="6"/>
      <c r="AL151" s="6"/>
      <c r="AM151" s="15">
        <v>44128</v>
      </c>
      <c r="AN151" s="15">
        <v>44128</v>
      </c>
      <c r="AO151" s="6">
        <v>43829</v>
      </c>
      <c r="AP151" s="4" t="s">
        <v>54</v>
      </c>
      <c r="AQ151" s="4">
        <v>0</v>
      </c>
      <c r="AR151" s="4" t="s">
        <v>73</v>
      </c>
      <c r="AS151" s="4" t="s">
        <v>111</v>
      </c>
      <c r="AT151" s="4">
        <v>1</v>
      </c>
      <c r="AU151" s="4">
        <v>30</v>
      </c>
      <c r="BA151" s="6">
        <v>43840</v>
      </c>
      <c r="BB151" s="5" t="s">
        <v>74</v>
      </c>
      <c r="BC151" s="4">
        <v>9</v>
      </c>
      <c r="BD151" s="11">
        <f t="shared" si="13"/>
        <v>43865</v>
      </c>
      <c r="BE151" s="11">
        <f t="shared" si="14"/>
        <v>44072</v>
      </c>
      <c r="BF151" s="17">
        <f t="shared" si="12"/>
        <v>56</v>
      </c>
      <c r="BG151" s="4" t="s">
        <v>75</v>
      </c>
      <c r="BH151" s="4">
        <v>1</v>
      </c>
      <c r="BI151" s="4">
        <v>1</v>
      </c>
      <c r="BK151" s="4">
        <v>9.6</v>
      </c>
      <c r="BL151" s="4">
        <v>1</v>
      </c>
      <c r="BM151" s="6">
        <v>44128</v>
      </c>
      <c r="BN151" s="4">
        <v>11</v>
      </c>
      <c r="BO151" s="4">
        <v>0.36666666666666664</v>
      </c>
    </row>
    <row r="152" spans="1:67" x14ac:dyDescent="0.2">
      <c r="A152" s="4">
        <v>4</v>
      </c>
      <c r="B152" s="4">
        <v>0</v>
      </c>
      <c r="C152" s="4">
        <v>0</v>
      </c>
      <c r="D152" s="4">
        <v>0</v>
      </c>
      <c r="E152" s="4">
        <v>41899674</v>
      </c>
      <c r="F152" s="4">
        <v>167</v>
      </c>
      <c r="G152" s="4">
        <v>66</v>
      </c>
      <c r="H152" s="4" t="s">
        <v>59</v>
      </c>
      <c r="I152" s="4">
        <v>1</v>
      </c>
      <c r="J152" s="4">
        <v>1</v>
      </c>
      <c r="N152" s="4">
        <v>0</v>
      </c>
      <c r="O152" s="5">
        <v>6.74885</v>
      </c>
      <c r="P152" s="4">
        <v>1</v>
      </c>
      <c r="Q152" s="4">
        <v>2</v>
      </c>
      <c r="R152" s="4">
        <v>1</v>
      </c>
      <c r="S152" s="4">
        <v>0</v>
      </c>
      <c r="T152" s="4">
        <v>0</v>
      </c>
      <c r="U152" s="4">
        <v>0</v>
      </c>
      <c r="V152" s="4">
        <v>3.1601941747572813</v>
      </c>
      <c r="W152" s="6" t="s">
        <v>51</v>
      </c>
      <c r="X152" s="6" t="s">
        <v>57</v>
      </c>
      <c r="Y152" s="4">
        <v>0</v>
      </c>
      <c r="Z152" s="4">
        <v>0</v>
      </c>
      <c r="AA152" s="4" t="s">
        <v>53</v>
      </c>
      <c r="AB152" s="4">
        <v>10</v>
      </c>
      <c r="AC152" s="4">
        <v>30</v>
      </c>
      <c r="AF152" s="4">
        <v>80</v>
      </c>
      <c r="AG152" s="4">
        <v>0</v>
      </c>
      <c r="AH152" s="4">
        <v>2.5</v>
      </c>
      <c r="AI152" s="6">
        <v>42773</v>
      </c>
      <c r="AJ152" s="6"/>
      <c r="AK152" s="6"/>
      <c r="AL152" s="6"/>
      <c r="AM152" s="15">
        <v>44387</v>
      </c>
      <c r="AN152" s="15">
        <v>44387</v>
      </c>
      <c r="AO152" s="6">
        <v>42747</v>
      </c>
      <c r="AP152" s="4" t="s">
        <v>54</v>
      </c>
      <c r="AQ152" s="4">
        <v>0</v>
      </c>
      <c r="AR152" s="4" t="s">
        <v>73</v>
      </c>
      <c r="AS152" s="4" t="s">
        <v>77</v>
      </c>
      <c r="AT152" s="4">
        <v>2</v>
      </c>
      <c r="AU152" s="5">
        <v>45</v>
      </c>
      <c r="AV152" s="5"/>
      <c r="BA152" s="6">
        <v>42773</v>
      </c>
      <c r="BB152" s="5" t="s">
        <v>80</v>
      </c>
      <c r="BC152" s="4">
        <v>50</v>
      </c>
      <c r="BD152" s="11">
        <f t="shared" si="13"/>
        <v>42798</v>
      </c>
      <c r="BE152" s="11">
        <f t="shared" si="14"/>
        <v>43948</v>
      </c>
      <c r="BF152" s="17">
        <f t="shared" si="12"/>
        <v>439</v>
      </c>
      <c r="BG152" s="4" t="s">
        <v>75</v>
      </c>
      <c r="BH152" s="4">
        <v>1</v>
      </c>
      <c r="BI152" s="4">
        <v>1</v>
      </c>
      <c r="BK152" s="4">
        <v>53.8</v>
      </c>
      <c r="BL152" s="4">
        <v>1</v>
      </c>
      <c r="BM152" s="6">
        <v>44387</v>
      </c>
      <c r="BN152" s="4">
        <v>26</v>
      </c>
      <c r="BO152" s="4">
        <v>0.8666666666666667</v>
      </c>
    </row>
    <row r="153" spans="1:67" x14ac:dyDescent="0.2">
      <c r="A153" s="4">
        <v>1</v>
      </c>
      <c r="B153" s="4">
        <v>0</v>
      </c>
      <c r="C153" s="4">
        <v>0</v>
      </c>
      <c r="D153" s="4">
        <v>0</v>
      </c>
      <c r="E153" s="4">
        <v>42507689</v>
      </c>
      <c r="F153" s="4">
        <v>211</v>
      </c>
      <c r="G153" s="4">
        <v>63</v>
      </c>
      <c r="H153" s="4" t="s">
        <v>59</v>
      </c>
      <c r="I153" s="4">
        <v>1</v>
      </c>
      <c r="J153" s="4">
        <v>1</v>
      </c>
      <c r="N153" s="4">
        <v>1</v>
      </c>
      <c r="O153" s="5">
        <v>4.62</v>
      </c>
      <c r="P153" s="4">
        <v>0</v>
      </c>
      <c r="Q153" s="4">
        <v>1</v>
      </c>
      <c r="R153" s="4">
        <v>1</v>
      </c>
      <c r="S153" s="4">
        <v>2</v>
      </c>
      <c r="T153" s="4">
        <v>2</v>
      </c>
      <c r="U153" s="4">
        <v>1</v>
      </c>
      <c r="V153" s="4">
        <v>2.0903010033444813</v>
      </c>
      <c r="W153" s="4" t="s">
        <v>51</v>
      </c>
      <c r="X153" s="4" t="s">
        <v>56</v>
      </c>
      <c r="Y153" s="4">
        <v>0</v>
      </c>
      <c r="Z153" s="4">
        <v>0</v>
      </c>
      <c r="AA153" s="4" t="s">
        <v>58</v>
      </c>
      <c r="AB153" s="4">
        <v>30</v>
      </c>
      <c r="AC153" s="4">
        <v>30</v>
      </c>
      <c r="AF153" s="4">
        <v>80</v>
      </c>
      <c r="AG153" s="4">
        <v>0</v>
      </c>
      <c r="AH153" s="4">
        <v>2.5</v>
      </c>
      <c r="AI153" s="6">
        <v>44194</v>
      </c>
      <c r="AJ153" s="6"/>
      <c r="AK153" s="6"/>
      <c r="AL153" s="6"/>
      <c r="AM153" s="15"/>
      <c r="AN153" s="15">
        <v>44545</v>
      </c>
      <c r="AO153" s="6">
        <v>43753</v>
      </c>
      <c r="AP153" s="4" t="s">
        <v>54</v>
      </c>
      <c r="AQ153" s="4">
        <v>0</v>
      </c>
      <c r="AR153" s="4" t="s">
        <v>73</v>
      </c>
      <c r="AS153" s="4" t="s">
        <v>77</v>
      </c>
      <c r="AT153" s="4">
        <v>2</v>
      </c>
      <c r="AU153" s="5">
        <v>49.4</v>
      </c>
      <c r="AV153" s="5"/>
      <c r="BA153" s="6">
        <v>44194</v>
      </c>
      <c r="BB153" s="5" t="s">
        <v>80</v>
      </c>
      <c r="BC153" s="4">
        <v>7</v>
      </c>
      <c r="BD153" s="11">
        <f t="shared" si="13"/>
        <v>44219</v>
      </c>
      <c r="BE153" s="11">
        <f t="shared" si="14"/>
        <v>44380</v>
      </c>
      <c r="BF153" s="17">
        <f t="shared" si="12"/>
        <v>165</v>
      </c>
      <c r="BG153" s="4" t="s">
        <v>75</v>
      </c>
      <c r="BH153" s="4">
        <v>1</v>
      </c>
      <c r="BI153" s="4">
        <v>1</v>
      </c>
      <c r="BK153" s="4">
        <v>11.7</v>
      </c>
      <c r="BL153" s="4">
        <v>0</v>
      </c>
      <c r="BM153" s="6"/>
      <c r="BN153" s="4">
        <v>441</v>
      </c>
      <c r="BO153" s="4">
        <v>14.7</v>
      </c>
    </row>
    <row r="154" spans="1:67" x14ac:dyDescent="0.2">
      <c r="A154" s="4">
        <v>3</v>
      </c>
      <c r="B154" s="4">
        <v>0</v>
      </c>
      <c r="C154" s="4">
        <v>0</v>
      </c>
      <c r="D154" s="4">
        <v>0</v>
      </c>
      <c r="E154" s="4">
        <v>41944053</v>
      </c>
      <c r="F154" s="4">
        <v>169</v>
      </c>
      <c r="G154" s="4">
        <v>52</v>
      </c>
      <c r="H154" s="4" t="s">
        <v>59</v>
      </c>
      <c r="I154" s="4">
        <v>1</v>
      </c>
      <c r="J154" s="4">
        <v>1</v>
      </c>
      <c r="N154" s="4">
        <v>1</v>
      </c>
      <c r="O154" s="5">
        <v>32.078744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4.1319999999999997</v>
      </c>
      <c r="W154" s="4" t="s">
        <v>51</v>
      </c>
      <c r="X154" s="4" t="s">
        <v>56</v>
      </c>
      <c r="Y154" s="4">
        <v>0</v>
      </c>
      <c r="Z154" s="4">
        <v>0</v>
      </c>
      <c r="AA154" s="4" t="s">
        <v>53</v>
      </c>
      <c r="AC154" s="4">
        <v>30</v>
      </c>
      <c r="AF154" s="4">
        <v>80</v>
      </c>
      <c r="AG154" s="4">
        <v>0</v>
      </c>
      <c r="AH154" s="4">
        <v>2.5</v>
      </c>
      <c r="AI154" s="6">
        <v>42823</v>
      </c>
      <c r="AJ154" s="6"/>
      <c r="AK154" s="6"/>
      <c r="AL154" s="6"/>
      <c r="AM154" s="15"/>
      <c r="AN154" s="15">
        <v>44484</v>
      </c>
      <c r="AO154" s="6">
        <v>42823</v>
      </c>
      <c r="AP154" s="4" t="s">
        <v>54</v>
      </c>
      <c r="AQ154" s="4">
        <v>0</v>
      </c>
      <c r="AR154" s="4" t="s">
        <v>73</v>
      </c>
      <c r="AS154" s="4" t="s">
        <v>111</v>
      </c>
      <c r="AT154" s="4">
        <v>1</v>
      </c>
      <c r="AU154" s="5">
        <v>30.8</v>
      </c>
      <c r="AV154" s="5"/>
      <c r="BA154" s="6">
        <v>42823</v>
      </c>
      <c r="BB154" s="5" t="s">
        <v>95</v>
      </c>
      <c r="BC154" s="4">
        <v>40</v>
      </c>
      <c r="BD154" s="11">
        <f t="shared" si="13"/>
        <v>42848</v>
      </c>
      <c r="BE154" s="11">
        <f t="shared" si="14"/>
        <v>43768</v>
      </c>
      <c r="BF154" s="17">
        <f t="shared" si="12"/>
        <v>716</v>
      </c>
      <c r="BG154" s="4" t="s">
        <v>75</v>
      </c>
      <c r="BH154" s="4">
        <v>1</v>
      </c>
      <c r="BI154" s="4">
        <v>1</v>
      </c>
      <c r="BK154" s="4">
        <v>55.366666666666667</v>
      </c>
      <c r="BL154" s="4">
        <v>0</v>
      </c>
      <c r="BM154" s="6"/>
      <c r="BN154" s="4">
        <v>0</v>
      </c>
      <c r="BO154" s="4">
        <v>0</v>
      </c>
    </row>
    <row r="155" spans="1:67" x14ac:dyDescent="0.2">
      <c r="A155" s="4">
        <v>2</v>
      </c>
      <c r="B155" s="4">
        <v>0</v>
      </c>
      <c r="C155" s="4">
        <v>0</v>
      </c>
      <c r="D155" s="4">
        <v>0</v>
      </c>
      <c r="E155" s="4">
        <v>42336809</v>
      </c>
      <c r="F155" s="4">
        <v>192</v>
      </c>
      <c r="G155" s="4">
        <v>55</v>
      </c>
      <c r="H155" s="4" t="s">
        <v>59</v>
      </c>
      <c r="I155" s="4">
        <v>1</v>
      </c>
      <c r="J155" s="4">
        <v>1</v>
      </c>
      <c r="N155" s="4">
        <v>0</v>
      </c>
      <c r="O155" s="5">
        <v>1.4776305000000001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0.17483540599853695</v>
      </c>
      <c r="W155" s="4" t="s">
        <v>51</v>
      </c>
      <c r="X155" s="4" t="s">
        <v>56</v>
      </c>
      <c r="Y155" s="4">
        <v>0</v>
      </c>
      <c r="Z155" s="4">
        <v>0</v>
      </c>
      <c r="AA155" s="4" t="s">
        <v>53</v>
      </c>
      <c r="AB155" s="4">
        <v>0</v>
      </c>
      <c r="AC155" s="4">
        <v>20</v>
      </c>
      <c r="AD155" s="4">
        <v>0</v>
      </c>
      <c r="AE155" s="4">
        <v>5</v>
      </c>
      <c r="AF155" s="4">
        <v>90</v>
      </c>
      <c r="AG155" s="4">
        <v>0</v>
      </c>
      <c r="AH155" s="4">
        <v>3</v>
      </c>
      <c r="AI155" s="6">
        <v>43745</v>
      </c>
      <c r="AJ155" s="6"/>
      <c r="AK155" s="6"/>
      <c r="AL155" s="6"/>
      <c r="AM155" s="15"/>
      <c r="AN155" s="15">
        <v>44515</v>
      </c>
      <c r="AO155" s="6">
        <v>43745</v>
      </c>
      <c r="AP155" s="4" t="s">
        <v>54</v>
      </c>
      <c r="AQ155" s="4">
        <v>0</v>
      </c>
      <c r="AR155" s="4" t="s">
        <v>73</v>
      </c>
      <c r="AS155" s="4" t="s">
        <v>77</v>
      </c>
      <c r="AT155" s="4">
        <v>2</v>
      </c>
      <c r="AU155" s="5">
        <v>41.8</v>
      </c>
      <c r="AV155" s="5"/>
      <c r="BA155" s="6">
        <v>43745</v>
      </c>
      <c r="BB155" s="5" t="s">
        <v>74</v>
      </c>
      <c r="BC155" s="4">
        <v>24</v>
      </c>
      <c r="BD155" s="11">
        <f t="shared" si="13"/>
        <v>43770</v>
      </c>
      <c r="BE155" s="11">
        <f t="shared" si="14"/>
        <v>44322</v>
      </c>
      <c r="BF155" s="17">
        <f t="shared" si="12"/>
        <v>193</v>
      </c>
      <c r="BG155" s="4" t="s">
        <v>75</v>
      </c>
      <c r="BH155" s="4">
        <v>1</v>
      </c>
      <c r="BI155" s="4">
        <v>1</v>
      </c>
      <c r="BK155" s="4">
        <v>25.666666666666668</v>
      </c>
      <c r="BL155" s="4">
        <v>0</v>
      </c>
      <c r="BM155" s="6"/>
      <c r="BN155" s="4">
        <v>0</v>
      </c>
      <c r="BO155" s="4">
        <v>0</v>
      </c>
    </row>
    <row r="156" spans="1:67" x14ac:dyDescent="0.2">
      <c r="A156" s="4">
        <v>4</v>
      </c>
      <c r="B156" s="4">
        <v>0</v>
      </c>
      <c r="C156" s="4">
        <v>0</v>
      </c>
      <c r="D156" s="4">
        <v>0</v>
      </c>
      <c r="E156" s="4">
        <v>42191353</v>
      </c>
      <c r="F156" s="4">
        <v>197</v>
      </c>
      <c r="G156" s="4">
        <v>60</v>
      </c>
      <c r="H156" s="4" t="s">
        <v>50</v>
      </c>
      <c r="I156" s="4">
        <v>2</v>
      </c>
      <c r="J156" s="4">
        <v>2</v>
      </c>
      <c r="K156" s="4" t="s">
        <v>62</v>
      </c>
      <c r="L156" s="4" t="s">
        <v>63</v>
      </c>
      <c r="M156" s="4">
        <v>262</v>
      </c>
      <c r="N156" s="4">
        <v>0</v>
      </c>
      <c r="O156" s="5">
        <v>2.8860832000000007</v>
      </c>
      <c r="P156" s="4">
        <v>0</v>
      </c>
      <c r="Q156" s="4">
        <v>0</v>
      </c>
      <c r="R156" s="4">
        <v>0</v>
      </c>
      <c r="S156" s="4" t="s">
        <v>72</v>
      </c>
      <c r="T156" s="4">
        <v>1</v>
      </c>
      <c r="U156" s="4">
        <v>1</v>
      </c>
      <c r="V156" s="4">
        <v>4.1538461538461533</v>
      </c>
      <c r="W156" s="4" t="s">
        <v>51</v>
      </c>
      <c r="X156" s="4" t="s">
        <v>56</v>
      </c>
      <c r="Y156" s="4">
        <v>0</v>
      </c>
      <c r="Z156" s="4">
        <v>0</v>
      </c>
      <c r="AB156" s="4">
        <v>5</v>
      </c>
      <c r="AC156" s="4">
        <v>15</v>
      </c>
      <c r="AD156" s="4">
        <v>70</v>
      </c>
      <c r="AE156" s="4">
        <v>20</v>
      </c>
      <c r="AF156" s="4">
        <v>90</v>
      </c>
      <c r="AG156" s="4">
        <v>0</v>
      </c>
      <c r="AH156" s="4">
        <v>3</v>
      </c>
      <c r="AI156" s="6">
        <v>43886</v>
      </c>
      <c r="AJ156" s="6">
        <v>44148</v>
      </c>
      <c r="AK156" s="6"/>
      <c r="AL156" s="6"/>
      <c r="AM156" s="15">
        <v>44318</v>
      </c>
      <c r="AN156" s="15">
        <v>44318</v>
      </c>
      <c r="AO156" s="6">
        <v>43406</v>
      </c>
      <c r="AP156" s="4" t="s">
        <v>100</v>
      </c>
      <c r="AQ156" s="4">
        <v>1</v>
      </c>
      <c r="AR156" s="4" t="s">
        <v>73</v>
      </c>
      <c r="AS156" s="4" t="s">
        <v>77</v>
      </c>
      <c r="AT156" s="4">
        <v>2</v>
      </c>
      <c r="AU156" s="5">
        <v>49.4</v>
      </c>
      <c r="AV156" s="5"/>
      <c r="BA156" s="6">
        <v>43886</v>
      </c>
      <c r="BB156" s="5" t="s">
        <v>74</v>
      </c>
      <c r="BC156" s="4">
        <v>5</v>
      </c>
      <c r="BD156" s="11">
        <f t="shared" si="13"/>
        <v>43911</v>
      </c>
      <c r="BE156" s="11">
        <f t="shared" si="14"/>
        <v>44026</v>
      </c>
      <c r="BF156" s="17">
        <f t="shared" si="12"/>
        <v>292</v>
      </c>
      <c r="BG156" s="4" t="s">
        <v>75</v>
      </c>
      <c r="BH156" s="4">
        <v>1</v>
      </c>
      <c r="BI156" s="4">
        <v>1</v>
      </c>
      <c r="BK156" s="4">
        <v>14.4</v>
      </c>
      <c r="BL156" s="4">
        <v>1</v>
      </c>
      <c r="BM156" s="6">
        <v>44318</v>
      </c>
      <c r="BN156" s="4">
        <v>480</v>
      </c>
      <c r="BO156" s="4">
        <v>16</v>
      </c>
    </row>
    <row r="157" spans="1:67" x14ac:dyDescent="0.2">
      <c r="A157" s="4">
        <v>5</v>
      </c>
      <c r="B157" s="4">
        <v>0</v>
      </c>
      <c r="C157" s="4">
        <v>0</v>
      </c>
      <c r="D157" s="4">
        <v>0</v>
      </c>
      <c r="E157" s="4">
        <v>42223146</v>
      </c>
      <c r="F157" s="4">
        <v>180</v>
      </c>
      <c r="G157" s="4">
        <v>66</v>
      </c>
      <c r="H157" s="4" t="s">
        <v>59</v>
      </c>
      <c r="I157" s="4">
        <v>1</v>
      </c>
      <c r="J157" s="4">
        <v>1</v>
      </c>
      <c r="N157" s="4">
        <v>0</v>
      </c>
      <c r="O157" s="5">
        <v>7.8616434000000002</v>
      </c>
      <c r="P157" s="4">
        <v>1</v>
      </c>
      <c r="Q157" s="4">
        <v>1</v>
      </c>
      <c r="R157" s="4">
        <v>1</v>
      </c>
      <c r="S157" s="4">
        <v>0</v>
      </c>
      <c r="T157" s="4">
        <v>0</v>
      </c>
      <c r="U157" s="4">
        <v>0</v>
      </c>
      <c r="V157" s="4">
        <v>1.3020408163265305</v>
      </c>
      <c r="W157" s="4" t="s">
        <v>51</v>
      </c>
      <c r="X157" s="4" t="s">
        <v>56</v>
      </c>
      <c r="Y157" s="4">
        <v>0</v>
      </c>
      <c r="Z157" s="4">
        <v>0</v>
      </c>
      <c r="AA157" s="4" t="s">
        <v>58</v>
      </c>
      <c r="AB157" s="4">
        <v>0</v>
      </c>
      <c r="AC157" s="4">
        <v>10</v>
      </c>
      <c r="AD157" s="4">
        <v>80</v>
      </c>
      <c r="AE157" s="4">
        <v>25</v>
      </c>
      <c r="AF157" s="4">
        <v>90</v>
      </c>
      <c r="AG157" s="4">
        <v>0</v>
      </c>
      <c r="AH157" s="4">
        <v>3</v>
      </c>
      <c r="AI157" s="6">
        <v>43487</v>
      </c>
      <c r="AJ157" s="6"/>
      <c r="AK157" s="6"/>
      <c r="AL157" s="6"/>
      <c r="AM157" s="15"/>
      <c r="AN157" s="15">
        <v>44358</v>
      </c>
      <c r="AO157" s="6">
        <v>43487</v>
      </c>
      <c r="AP157" s="4" t="s">
        <v>54</v>
      </c>
      <c r="AQ157" s="4">
        <v>0</v>
      </c>
      <c r="AR157" s="4" t="s">
        <v>73</v>
      </c>
      <c r="AS157" s="4" t="s">
        <v>77</v>
      </c>
      <c r="AT157" s="4">
        <v>2</v>
      </c>
      <c r="AU157" s="5">
        <v>41.8</v>
      </c>
      <c r="AV157" s="5"/>
      <c r="BA157" s="6">
        <v>43487</v>
      </c>
      <c r="BB157" s="5" t="s">
        <v>74</v>
      </c>
      <c r="BC157" s="4">
        <v>18</v>
      </c>
      <c r="BD157" s="11">
        <f t="shared" si="13"/>
        <v>43512</v>
      </c>
      <c r="BE157" s="11">
        <f t="shared" si="14"/>
        <v>43926</v>
      </c>
      <c r="BF157" s="17">
        <f t="shared" si="12"/>
        <v>432</v>
      </c>
      <c r="BG157" s="4" t="s">
        <v>75</v>
      </c>
      <c r="BH157" s="4">
        <v>1</v>
      </c>
      <c r="BI157" s="4">
        <v>1</v>
      </c>
      <c r="BK157" s="4">
        <v>29.033333333333335</v>
      </c>
      <c r="BL157" s="4">
        <v>0</v>
      </c>
      <c r="BM157" s="6"/>
      <c r="BN157" s="4">
        <v>0</v>
      </c>
      <c r="BO157" s="4">
        <v>0</v>
      </c>
    </row>
    <row r="158" spans="1:67" x14ac:dyDescent="0.2">
      <c r="A158" s="4">
        <v>1</v>
      </c>
      <c r="B158" s="4">
        <v>0</v>
      </c>
      <c r="C158" s="4">
        <v>0</v>
      </c>
      <c r="D158" s="4">
        <v>0</v>
      </c>
      <c r="E158" s="4">
        <v>42539039</v>
      </c>
      <c r="F158" s="4">
        <v>215</v>
      </c>
      <c r="G158" s="4">
        <v>58</v>
      </c>
      <c r="H158" s="4" t="s">
        <v>50</v>
      </c>
      <c r="I158" s="4">
        <v>1</v>
      </c>
      <c r="J158" s="4">
        <v>1</v>
      </c>
      <c r="N158" s="4">
        <v>0</v>
      </c>
      <c r="O158" s="5">
        <v>10.4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3.4285714285714288</v>
      </c>
      <c r="W158" s="4" t="s">
        <v>51</v>
      </c>
      <c r="X158" s="4" t="s">
        <v>56</v>
      </c>
      <c r="Y158" s="4">
        <v>0</v>
      </c>
      <c r="Z158" s="4">
        <v>0</v>
      </c>
      <c r="AA158" s="4" t="s">
        <v>53</v>
      </c>
      <c r="AB158" s="4">
        <v>0</v>
      </c>
      <c r="AC158" s="4">
        <v>15</v>
      </c>
      <c r="AD158" s="4">
        <v>5</v>
      </c>
      <c r="AE158" s="4">
        <v>30</v>
      </c>
      <c r="AF158" s="4">
        <v>100</v>
      </c>
      <c r="AG158" s="4">
        <v>0</v>
      </c>
      <c r="AH158" s="4">
        <v>3</v>
      </c>
      <c r="AI158" s="6">
        <v>44295</v>
      </c>
      <c r="AJ158" s="6"/>
      <c r="AK158" s="6"/>
      <c r="AL158" s="6"/>
      <c r="AM158" s="15"/>
      <c r="AN158" s="15">
        <v>44545</v>
      </c>
      <c r="AO158" s="6">
        <v>44295</v>
      </c>
      <c r="AP158" s="4" t="s">
        <v>54</v>
      </c>
      <c r="AQ158" s="4">
        <v>0</v>
      </c>
      <c r="AR158" s="4" t="s">
        <v>73</v>
      </c>
      <c r="AS158" s="4" t="s">
        <v>77</v>
      </c>
      <c r="AT158" s="4">
        <v>2</v>
      </c>
      <c r="AU158" s="5">
        <v>41.8</v>
      </c>
      <c r="AV158" s="5"/>
      <c r="BA158" s="6">
        <v>44295</v>
      </c>
      <c r="BB158" s="5" t="s">
        <v>74</v>
      </c>
      <c r="BC158" s="4">
        <v>9</v>
      </c>
      <c r="BD158" s="11">
        <f t="shared" si="13"/>
        <v>44320</v>
      </c>
      <c r="BE158" s="11">
        <f t="shared" si="14"/>
        <v>44527</v>
      </c>
      <c r="BF158" s="17">
        <f t="shared" si="12"/>
        <v>18</v>
      </c>
      <c r="BG158" s="4" t="s">
        <v>75</v>
      </c>
      <c r="BH158" s="4">
        <v>1</v>
      </c>
      <c r="BI158" s="4">
        <v>1</v>
      </c>
      <c r="BK158" s="4">
        <v>8.3333333333333339</v>
      </c>
      <c r="BL158" s="4">
        <v>0</v>
      </c>
      <c r="BM158" s="6"/>
      <c r="BN158" s="4">
        <v>0</v>
      </c>
      <c r="BO158" s="4">
        <v>0</v>
      </c>
    </row>
    <row r="159" spans="1:67" x14ac:dyDescent="0.2">
      <c r="A159" s="4">
        <v>4</v>
      </c>
      <c r="B159" s="4">
        <v>1</v>
      </c>
      <c r="C159" s="4">
        <v>0</v>
      </c>
      <c r="D159" s="4">
        <v>0</v>
      </c>
      <c r="E159" s="4">
        <v>40724338</v>
      </c>
      <c r="F159" s="4">
        <v>175</v>
      </c>
      <c r="G159" s="4">
        <v>48</v>
      </c>
      <c r="H159" s="4" t="s">
        <v>59</v>
      </c>
      <c r="I159" s="4">
        <v>1</v>
      </c>
      <c r="J159" s="4">
        <v>1</v>
      </c>
      <c r="N159" s="4">
        <v>0</v>
      </c>
      <c r="O159" s="5">
        <v>2.5579008000000005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4.00418410041841</v>
      </c>
      <c r="W159" s="4" t="s">
        <v>51</v>
      </c>
      <c r="X159" s="4" t="s">
        <v>56</v>
      </c>
      <c r="Y159" s="4">
        <v>0</v>
      </c>
      <c r="Z159" s="4">
        <v>0</v>
      </c>
      <c r="AA159" s="4" t="s">
        <v>53</v>
      </c>
      <c r="AB159" s="4">
        <v>50</v>
      </c>
      <c r="AC159" s="4">
        <v>50</v>
      </c>
      <c r="AD159" s="4">
        <v>75</v>
      </c>
      <c r="AE159" s="4">
        <v>35</v>
      </c>
      <c r="AF159" s="4">
        <v>90</v>
      </c>
      <c r="AG159" s="4">
        <v>0</v>
      </c>
      <c r="AH159" s="4">
        <v>3</v>
      </c>
      <c r="AI159" s="6">
        <v>43394</v>
      </c>
      <c r="AJ159" s="6"/>
      <c r="AK159" s="6"/>
      <c r="AL159" s="6"/>
      <c r="AM159" s="15"/>
      <c r="AN159" s="15">
        <v>44484</v>
      </c>
      <c r="AO159" s="6">
        <v>43292</v>
      </c>
      <c r="AP159" s="4" t="s">
        <v>54</v>
      </c>
      <c r="AQ159" s="4">
        <v>0</v>
      </c>
      <c r="AR159" s="4" t="s">
        <v>73</v>
      </c>
      <c r="AS159" s="4" t="s">
        <v>77</v>
      </c>
      <c r="AT159" s="4">
        <v>2</v>
      </c>
      <c r="AU159" s="5">
        <v>41.8</v>
      </c>
      <c r="AV159" s="5"/>
      <c r="BA159" s="6">
        <v>43394</v>
      </c>
      <c r="BB159" s="5" t="s">
        <v>80</v>
      </c>
      <c r="BC159" s="4">
        <v>46</v>
      </c>
      <c r="BD159" s="11">
        <f t="shared" si="13"/>
        <v>43419</v>
      </c>
      <c r="BE159" s="11">
        <f t="shared" si="14"/>
        <v>44477</v>
      </c>
      <c r="BF159" s="17">
        <f t="shared" si="12"/>
        <v>7</v>
      </c>
      <c r="BG159" s="4" t="s">
        <v>75</v>
      </c>
      <c r="BH159" s="4">
        <v>1</v>
      </c>
      <c r="BI159" s="4">
        <v>1</v>
      </c>
      <c r="BK159" s="4">
        <v>36.333333333333336</v>
      </c>
      <c r="BL159" s="4">
        <v>0</v>
      </c>
      <c r="BM159" s="6"/>
      <c r="BN159" s="4">
        <v>102</v>
      </c>
      <c r="BO159" s="4">
        <v>3.4</v>
      </c>
    </row>
    <row r="160" spans="1:67" x14ac:dyDescent="0.2">
      <c r="A160" s="4">
        <v>5</v>
      </c>
      <c r="B160" s="4">
        <v>0</v>
      </c>
      <c r="C160" s="4">
        <v>0</v>
      </c>
      <c r="D160" s="4">
        <v>0</v>
      </c>
      <c r="E160" s="4">
        <v>41453439</v>
      </c>
      <c r="F160" s="4">
        <v>174</v>
      </c>
      <c r="G160" s="4">
        <v>56</v>
      </c>
      <c r="H160" s="4" t="s">
        <v>59</v>
      </c>
      <c r="I160" s="4">
        <v>2</v>
      </c>
      <c r="J160" s="4">
        <v>2</v>
      </c>
      <c r="K160" s="4" t="s">
        <v>62</v>
      </c>
      <c r="L160" s="4" t="s">
        <v>63</v>
      </c>
      <c r="M160" s="4">
        <v>601</v>
      </c>
      <c r="N160" s="4">
        <v>0</v>
      </c>
      <c r="O160" s="5">
        <v>1.4290499999999999</v>
      </c>
      <c r="P160" s="4">
        <v>1</v>
      </c>
      <c r="Q160" s="4">
        <v>1</v>
      </c>
      <c r="R160" s="4">
        <v>1</v>
      </c>
      <c r="S160" s="4">
        <v>0</v>
      </c>
      <c r="T160" s="4">
        <v>0</v>
      </c>
      <c r="U160" s="4">
        <v>0</v>
      </c>
      <c r="V160" s="4">
        <v>2.9230769230769234</v>
      </c>
      <c r="W160" s="4" t="s">
        <v>51</v>
      </c>
      <c r="X160" s="4" t="s">
        <v>56</v>
      </c>
      <c r="Y160" s="4">
        <v>0</v>
      </c>
      <c r="Z160" s="4">
        <v>0</v>
      </c>
      <c r="AA160" s="4" t="s">
        <v>53</v>
      </c>
      <c r="AB160" s="4">
        <v>10</v>
      </c>
      <c r="AC160" s="4">
        <v>30</v>
      </c>
      <c r="AD160" s="4">
        <v>10</v>
      </c>
      <c r="AE160" s="4">
        <v>40</v>
      </c>
      <c r="AF160" s="4">
        <v>100</v>
      </c>
      <c r="AG160" s="4">
        <v>0</v>
      </c>
      <c r="AH160" s="4">
        <v>3</v>
      </c>
      <c r="AI160" s="6">
        <v>43369</v>
      </c>
      <c r="AJ160" s="6">
        <v>43951</v>
      </c>
      <c r="AK160" s="6"/>
      <c r="AL160" s="6"/>
      <c r="AM160" s="15">
        <v>44480</v>
      </c>
      <c r="AN160" s="15">
        <v>44480</v>
      </c>
      <c r="AO160" s="6">
        <v>43368</v>
      </c>
      <c r="AP160" s="4" t="s">
        <v>54</v>
      </c>
      <c r="AQ160" s="4">
        <v>0</v>
      </c>
      <c r="AR160" s="4" t="s">
        <v>73</v>
      </c>
      <c r="AS160" s="4" t="s">
        <v>77</v>
      </c>
      <c r="AT160" s="4">
        <v>2</v>
      </c>
      <c r="AU160" s="5">
        <v>18</v>
      </c>
      <c r="AV160" s="5"/>
      <c r="BA160" s="6">
        <v>43369</v>
      </c>
      <c r="BB160" s="5" t="s">
        <v>80</v>
      </c>
      <c r="BC160" s="4">
        <v>6</v>
      </c>
      <c r="BD160" s="11">
        <f t="shared" si="13"/>
        <v>43394</v>
      </c>
      <c r="BE160" s="11">
        <f t="shared" si="14"/>
        <v>43532</v>
      </c>
      <c r="BF160" s="17">
        <f t="shared" si="12"/>
        <v>948</v>
      </c>
      <c r="BG160" s="4" t="s">
        <v>75</v>
      </c>
      <c r="BH160" s="4">
        <v>1</v>
      </c>
      <c r="BI160" s="4">
        <v>1</v>
      </c>
      <c r="BK160" s="4">
        <v>37.033333333333331</v>
      </c>
      <c r="BL160" s="4">
        <v>1</v>
      </c>
      <c r="BM160" s="6">
        <v>44480</v>
      </c>
      <c r="BN160" s="4">
        <v>1</v>
      </c>
      <c r="BO160" s="4">
        <v>3.3333333333333333E-2</v>
      </c>
    </row>
    <row r="161" spans="1:67" x14ac:dyDescent="0.2">
      <c r="A161" s="4">
        <v>5</v>
      </c>
      <c r="B161" s="4">
        <v>0</v>
      </c>
      <c r="C161" s="4">
        <v>1</v>
      </c>
      <c r="D161" s="4">
        <v>0</v>
      </c>
      <c r="E161" s="4">
        <v>42268154</v>
      </c>
      <c r="F161" s="4">
        <v>184</v>
      </c>
      <c r="G161" s="4">
        <v>61</v>
      </c>
      <c r="H161" s="4" t="s">
        <v>59</v>
      </c>
      <c r="I161" s="4">
        <v>1</v>
      </c>
      <c r="J161" s="4">
        <v>1</v>
      </c>
      <c r="N161" s="4">
        <v>0</v>
      </c>
      <c r="O161" s="5">
        <v>7.6484061300000015</v>
      </c>
      <c r="P161" s="4">
        <v>1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11.575471698113207</v>
      </c>
      <c r="W161" s="4" t="s">
        <v>51</v>
      </c>
      <c r="X161" s="6" t="s">
        <v>56</v>
      </c>
      <c r="Y161" s="4">
        <v>0</v>
      </c>
      <c r="Z161" s="4">
        <v>0</v>
      </c>
      <c r="AA161" s="4" t="s">
        <v>58</v>
      </c>
      <c r="AB161" s="4">
        <v>60</v>
      </c>
      <c r="AC161" s="4">
        <v>30</v>
      </c>
      <c r="AE161" s="4">
        <v>40</v>
      </c>
      <c r="AF161" s="4">
        <v>100</v>
      </c>
      <c r="AG161" s="4">
        <v>0</v>
      </c>
      <c r="AH161" s="4">
        <v>3</v>
      </c>
      <c r="AI161" s="6">
        <v>43586</v>
      </c>
      <c r="AJ161" s="6"/>
      <c r="AK161" s="6"/>
      <c r="AL161" s="6"/>
      <c r="AM161" s="15"/>
      <c r="AN161" s="15">
        <v>43893</v>
      </c>
      <c r="AO161" s="6">
        <v>43586</v>
      </c>
      <c r="AP161" s="4" t="s">
        <v>54</v>
      </c>
      <c r="AQ161" s="4">
        <v>0</v>
      </c>
      <c r="AR161" s="4" t="s">
        <v>73</v>
      </c>
      <c r="AS161" s="4" t="s">
        <v>111</v>
      </c>
      <c r="AT161" s="4">
        <v>1</v>
      </c>
      <c r="AU161" s="5">
        <v>36</v>
      </c>
      <c r="AV161" s="5"/>
      <c r="BA161" s="6">
        <v>43586</v>
      </c>
      <c r="BB161" s="5" t="s">
        <v>74</v>
      </c>
      <c r="BC161" s="4">
        <v>12</v>
      </c>
      <c r="BD161" s="11">
        <f t="shared" si="13"/>
        <v>43611</v>
      </c>
      <c r="BE161" s="11">
        <f t="shared" si="14"/>
        <v>43887</v>
      </c>
      <c r="BF161" s="17">
        <f t="shared" si="12"/>
        <v>6</v>
      </c>
      <c r="BG161" s="4" t="s">
        <v>75</v>
      </c>
      <c r="BH161" s="4">
        <v>1</v>
      </c>
      <c r="BI161" s="4">
        <v>1</v>
      </c>
      <c r="BK161" s="4">
        <v>10.233333333333333</v>
      </c>
      <c r="BL161" s="4">
        <v>0</v>
      </c>
      <c r="BM161" s="6"/>
      <c r="BN161" s="4">
        <v>0</v>
      </c>
      <c r="BO161" s="4">
        <v>0</v>
      </c>
    </row>
    <row r="162" spans="1:67" x14ac:dyDescent="0.2">
      <c r="A162" s="4">
        <v>2</v>
      </c>
      <c r="B162" s="4">
        <v>0</v>
      </c>
      <c r="C162" s="4">
        <v>0</v>
      </c>
      <c r="D162" s="4">
        <v>0</v>
      </c>
      <c r="E162" s="4">
        <v>40213534</v>
      </c>
      <c r="F162" s="4">
        <v>200</v>
      </c>
      <c r="G162" s="4">
        <v>60</v>
      </c>
      <c r="H162" s="4" t="s">
        <v>50</v>
      </c>
      <c r="I162" s="4">
        <v>1</v>
      </c>
      <c r="J162" s="4">
        <v>1</v>
      </c>
      <c r="N162" s="4">
        <v>0</v>
      </c>
      <c r="O162" s="5">
        <v>4.95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6.9342105263157885</v>
      </c>
      <c r="W162" s="4" t="s">
        <v>51</v>
      </c>
      <c r="X162" s="4" t="s">
        <v>56</v>
      </c>
      <c r="Y162" s="4">
        <v>0</v>
      </c>
      <c r="Z162" s="4">
        <v>0</v>
      </c>
      <c r="AA162" s="4" t="s">
        <v>58</v>
      </c>
      <c r="AB162" s="4">
        <v>0</v>
      </c>
      <c r="AC162" s="4">
        <v>10</v>
      </c>
      <c r="AF162" s="4">
        <v>100</v>
      </c>
      <c r="AG162" s="4">
        <v>0</v>
      </c>
      <c r="AH162" s="4">
        <v>3</v>
      </c>
      <c r="AI162" s="6">
        <v>43909</v>
      </c>
      <c r="AJ162" s="6"/>
      <c r="AK162" s="6"/>
      <c r="AL162" s="6"/>
      <c r="AM162" s="15"/>
      <c r="AN162" s="15">
        <v>44545</v>
      </c>
      <c r="AO162" s="6">
        <v>43909</v>
      </c>
      <c r="AP162" s="4" t="s">
        <v>54</v>
      </c>
      <c r="AQ162" s="4">
        <v>0</v>
      </c>
      <c r="AR162" s="4" t="s">
        <v>73</v>
      </c>
      <c r="AS162" s="4" t="s">
        <v>77</v>
      </c>
      <c r="AT162" s="4">
        <v>2</v>
      </c>
      <c r="AU162" s="5">
        <v>66</v>
      </c>
      <c r="AV162" s="5"/>
      <c r="BA162" s="6">
        <v>43909</v>
      </c>
      <c r="BB162" s="5" t="s">
        <v>74</v>
      </c>
      <c r="BC162" s="4">
        <v>2</v>
      </c>
      <c r="BD162" s="11">
        <f t="shared" si="13"/>
        <v>43934</v>
      </c>
      <c r="BE162" s="11">
        <f t="shared" si="14"/>
        <v>43980</v>
      </c>
      <c r="BF162" s="17">
        <f t="shared" si="12"/>
        <v>565</v>
      </c>
      <c r="BG162" s="4" t="s">
        <v>75</v>
      </c>
      <c r="BH162" s="4">
        <v>1</v>
      </c>
      <c r="BI162" s="4">
        <v>1</v>
      </c>
      <c r="BK162" s="4">
        <v>21.2</v>
      </c>
      <c r="BL162" s="4">
        <v>0</v>
      </c>
      <c r="BM162" s="6"/>
      <c r="BN162" s="4">
        <v>0</v>
      </c>
      <c r="BO162" s="4">
        <v>0</v>
      </c>
    </row>
    <row r="163" spans="1:67" x14ac:dyDescent="0.2">
      <c r="A163" s="4">
        <v>1</v>
      </c>
      <c r="B163" s="4">
        <v>0</v>
      </c>
      <c r="C163" s="4">
        <v>1</v>
      </c>
      <c r="D163" s="4">
        <v>0</v>
      </c>
      <c r="E163" s="4">
        <v>1498215</v>
      </c>
      <c r="F163" s="4">
        <v>210</v>
      </c>
      <c r="G163" s="4">
        <v>64</v>
      </c>
      <c r="H163" s="4" t="s">
        <v>50</v>
      </c>
      <c r="I163" s="4">
        <v>1</v>
      </c>
      <c r="J163" s="4">
        <v>1</v>
      </c>
      <c r="N163" s="4">
        <v>0</v>
      </c>
      <c r="O163" s="5">
        <v>3.48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W163" s="4" t="s">
        <v>51</v>
      </c>
      <c r="X163" s="4" t="s">
        <v>56</v>
      </c>
      <c r="Y163" s="4">
        <v>0</v>
      </c>
      <c r="Z163" s="4">
        <v>0</v>
      </c>
      <c r="AA163" s="4" t="s">
        <v>53</v>
      </c>
      <c r="AB163" s="4">
        <v>0</v>
      </c>
      <c r="AC163" s="4">
        <v>10</v>
      </c>
      <c r="AF163" s="4">
        <v>100</v>
      </c>
      <c r="AG163" s="4">
        <v>0</v>
      </c>
      <c r="AH163" s="4">
        <v>3</v>
      </c>
      <c r="AI163" s="6">
        <v>44147</v>
      </c>
      <c r="AJ163" s="6"/>
      <c r="AK163" s="6"/>
      <c r="AL163" s="6"/>
      <c r="AM163" s="15"/>
      <c r="AN163" s="15">
        <v>44545</v>
      </c>
      <c r="AO163" s="6">
        <v>44147</v>
      </c>
      <c r="AP163" s="4" t="s">
        <v>54</v>
      </c>
      <c r="AQ163" s="4">
        <v>0</v>
      </c>
      <c r="AR163" s="4" t="s">
        <v>73</v>
      </c>
      <c r="AS163" s="4" t="s">
        <v>105</v>
      </c>
      <c r="AT163" s="4">
        <v>3</v>
      </c>
      <c r="AU163" s="5">
        <v>41.8</v>
      </c>
      <c r="AV163" s="5"/>
      <c r="BA163" s="6">
        <v>44147</v>
      </c>
      <c r="BB163" s="5" t="s">
        <v>74</v>
      </c>
      <c r="BC163" s="4">
        <v>13</v>
      </c>
      <c r="BD163" s="11">
        <f t="shared" si="13"/>
        <v>44172</v>
      </c>
      <c r="BE163" s="11">
        <f t="shared" si="14"/>
        <v>44471</v>
      </c>
      <c r="BF163" s="17">
        <f t="shared" si="12"/>
        <v>74</v>
      </c>
      <c r="BG163" s="4" t="s">
        <v>75</v>
      </c>
      <c r="BH163" s="4">
        <v>1</v>
      </c>
      <c r="BI163" s="4">
        <v>1</v>
      </c>
      <c r="BK163" s="4">
        <v>13.266666666666667</v>
      </c>
      <c r="BL163" s="4">
        <v>0</v>
      </c>
      <c r="BM163" s="6"/>
      <c r="BN163" s="4">
        <v>0</v>
      </c>
      <c r="BO163" s="4">
        <v>0</v>
      </c>
    </row>
    <row r="164" spans="1:67" x14ac:dyDescent="0.2">
      <c r="A164" s="4">
        <v>3</v>
      </c>
      <c r="B164" s="4">
        <v>1</v>
      </c>
      <c r="C164" s="4">
        <v>0</v>
      </c>
      <c r="D164" s="4">
        <v>0</v>
      </c>
      <c r="E164" s="4">
        <v>41712051</v>
      </c>
      <c r="F164" s="4">
        <v>161</v>
      </c>
      <c r="G164" s="4">
        <v>64</v>
      </c>
      <c r="H164" s="4" t="s">
        <v>59</v>
      </c>
      <c r="I164" s="4">
        <v>1</v>
      </c>
      <c r="J164" s="4">
        <v>1</v>
      </c>
      <c r="N164" s="4">
        <v>0</v>
      </c>
      <c r="O164" s="5">
        <v>7.1194199999999999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7.614634146341464</v>
      </c>
      <c r="W164" s="4" t="s">
        <v>51</v>
      </c>
      <c r="X164" s="4" t="s">
        <v>56</v>
      </c>
      <c r="Y164" s="4">
        <v>0</v>
      </c>
      <c r="Z164" s="4">
        <v>0</v>
      </c>
      <c r="AA164" s="4" t="s">
        <v>53</v>
      </c>
      <c r="AC164" s="4">
        <v>20</v>
      </c>
      <c r="AF164" s="4">
        <v>90</v>
      </c>
      <c r="AG164" s="4">
        <v>0</v>
      </c>
      <c r="AH164" s="4">
        <v>3</v>
      </c>
      <c r="AI164" s="6">
        <v>42285</v>
      </c>
      <c r="AJ164" s="6"/>
      <c r="AK164" s="6"/>
      <c r="AL164" s="6"/>
      <c r="AM164" s="15">
        <v>44143</v>
      </c>
      <c r="AN164" s="15">
        <v>44143</v>
      </c>
      <c r="AO164" s="6">
        <v>42262</v>
      </c>
      <c r="AP164" s="4" t="s">
        <v>54</v>
      </c>
      <c r="AQ164" s="4">
        <v>0</v>
      </c>
      <c r="AR164" s="4" t="s">
        <v>73</v>
      </c>
      <c r="AS164" s="4" t="s">
        <v>105</v>
      </c>
      <c r="AT164" s="4">
        <v>3</v>
      </c>
      <c r="AU164" s="5">
        <v>41.8</v>
      </c>
      <c r="AV164" s="5"/>
      <c r="BA164" s="6">
        <v>42285</v>
      </c>
      <c r="BB164" s="5" t="s">
        <v>74</v>
      </c>
      <c r="BC164" s="4">
        <v>10</v>
      </c>
      <c r="BD164" s="11">
        <f t="shared" si="13"/>
        <v>42310</v>
      </c>
      <c r="BE164" s="11">
        <f t="shared" si="14"/>
        <v>42540</v>
      </c>
      <c r="BF164" s="17">
        <f t="shared" si="12"/>
        <v>1603</v>
      </c>
      <c r="BG164" s="4" t="s">
        <v>75</v>
      </c>
      <c r="BH164" s="4">
        <v>1</v>
      </c>
      <c r="BI164" s="4">
        <v>1</v>
      </c>
      <c r="BK164" s="4">
        <v>61.93333333333333</v>
      </c>
      <c r="BL164" s="4">
        <v>1</v>
      </c>
      <c r="BM164" s="6">
        <v>44143</v>
      </c>
      <c r="BN164" s="4">
        <v>23</v>
      </c>
      <c r="BO164" s="4">
        <v>0.76666666666666672</v>
      </c>
    </row>
    <row r="165" spans="1:67" x14ac:dyDescent="0.2">
      <c r="A165" s="4">
        <v>5</v>
      </c>
      <c r="B165" s="4">
        <v>0</v>
      </c>
      <c r="C165" s="4">
        <v>0</v>
      </c>
      <c r="D165" s="4">
        <v>0</v>
      </c>
      <c r="E165" s="4">
        <v>41683452</v>
      </c>
      <c r="F165" s="4">
        <v>163</v>
      </c>
      <c r="G165" s="4">
        <v>62</v>
      </c>
      <c r="H165" s="4" t="s">
        <v>50</v>
      </c>
      <c r="I165" s="4">
        <v>1</v>
      </c>
      <c r="J165" s="4">
        <v>1</v>
      </c>
      <c r="N165" s="4">
        <v>0</v>
      </c>
      <c r="O165" s="5">
        <v>0.86829200000000006</v>
      </c>
      <c r="P165" s="4">
        <v>1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3.8589743589743586</v>
      </c>
      <c r="W165" s="4" t="s">
        <v>51</v>
      </c>
      <c r="X165" s="4" t="s">
        <v>56</v>
      </c>
      <c r="Y165" s="4">
        <v>0</v>
      </c>
      <c r="AA165" s="4" t="s">
        <v>53</v>
      </c>
      <c r="AC165" s="4">
        <v>20</v>
      </c>
      <c r="AF165" s="4">
        <v>100</v>
      </c>
      <c r="AG165" s="4">
        <v>0</v>
      </c>
      <c r="AH165" s="4">
        <v>3</v>
      </c>
      <c r="AI165" s="6">
        <v>42405</v>
      </c>
      <c r="AJ165" s="6"/>
      <c r="AK165" s="6"/>
      <c r="AL165" s="6"/>
      <c r="AM165" s="15">
        <v>42861</v>
      </c>
      <c r="AN165" s="15">
        <v>42861</v>
      </c>
      <c r="AO165" s="6">
        <v>42384</v>
      </c>
      <c r="AP165" s="4" t="s">
        <v>54</v>
      </c>
      <c r="AQ165" s="4">
        <v>0</v>
      </c>
      <c r="AR165" s="4" t="s">
        <v>73</v>
      </c>
      <c r="AS165" s="4" t="s">
        <v>111</v>
      </c>
      <c r="AT165" s="4">
        <v>1</v>
      </c>
      <c r="AU165" s="5">
        <v>30.8</v>
      </c>
      <c r="AV165" s="5"/>
      <c r="BA165" s="6">
        <v>42405</v>
      </c>
      <c r="BB165" s="5" t="s">
        <v>74</v>
      </c>
      <c r="BC165" s="4">
        <v>12</v>
      </c>
      <c r="BD165" s="11">
        <f t="shared" si="13"/>
        <v>42430</v>
      </c>
      <c r="BE165" s="11">
        <f t="shared" si="14"/>
        <v>42706</v>
      </c>
      <c r="BF165" s="17">
        <f t="shared" si="12"/>
        <v>155</v>
      </c>
      <c r="BG165" s="4" t="s">
        <v>75</v>
      </c>
      <c r="BH165" s="4">
        <v>1</v>
      </c>
      <c r="BI165" s="4">
        <v>1</v>
      </c>
      <c r="BK165" s="4">
        <v>15.2</v>
      </c>
      <c r="BL165" s="4">
        <v>1</v>
      </c>
      <c r="BM165" s="6">
        <v>42861</v>
      </c>
      <c r="BN165" s="4">
        <v>21</v>
      </c>
      <c r="BO165" s="4">
        <v>0.7</v>
      </c>
    </row>
    <row r="166" spans="1:67" x14ac:dyDescent="0.2">
      <c r="A166" s="4">
        <v>1</v>
      </c>
      <c r="B166" s="4">
        <v>0</v>
      </c>
      <c r="C166" s="4">
        <v>1</v>
      </c>
      <c r="D166" s="4">
        <v>0</v>
      </c>
      <c r="E166" s="4">
        <v>40097233</v>
      </c>
      <c r="F166" s="4">
        <v>212</v>
      </c>
      <c r="G166" s="4">
        <v>40</v>
      </c>
      <c r="H166" s="4" t="s">
        <v>59</v>
      </c>
      <c r="I166" s="4">
        <v>1</v>
      </c>
      <c r="J166" s="4">
        <v>1</v>
      </c>
      <c r="N166" s="4">
        <v>1</v>
      </c>
      <c r="O166" s="5">
        <v>8.75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18.632183908045977</v>
      </c>
      <c r="W166" s="4" t="s">
        <v>51</v>
      </c>
      <c r="X166" s="4" t="s">
        <v>56</v>
      </c>
      <c r="Y166" s="4">
        <v>0</v>
      </c>
      <c r="Z166" s="4">
        <v>0</v>
      </c>
      <c r="AA166" s="4" t="s">
        <v>53</v>
      </c>
      <c r="AB166" s="4">
        <v>90</v>
      </c>
      <c r="AC166" s="4">
        <v>40</v>
      </c>
      <c r="AF166" s="4">
        <v>100</v>
      </c>
      <c r="AG166" s="4">
        <v>0</v>
      </c>
      <c r="AH166" s="4">
        <v>3</v>
      </c>
      <c r="AI166" s="6">
        <v>44234</v>
      </c>
      <c r="AJ166" s="6"/>
      <c r="AK166" s="6"/>
      <c r="AL166" s="6"/>
      <c r="AM166" s="15"/>
      <c r="AN166" s="15">
        <v>44545</v>
      </c>
      <c r="AO166" s="6">
        <v>44234</v>
      </c>
      <c r="AP166" s="4" t="s">
        <v>54</v>
      </c>
      <c r="AQ166" s="4">
        <v>0</v>
      </c>
      <c r="AR166" s="4" t="s">
        <v>73</v>
      </c>
      <c r="AS166" s="4" t="s">
        <v>110</v>
      </c>
      <c r="AT166" s="4">
        <v>3</v>
      </c>
      <c r="AU166" s="5">
        <v>26.25</v>
      </c>
      <c r="AV166" s="5"/>
      <c r="BA166" s="6">
        <v>44234</v>
      </c>
      <c r="BB166" s="5" t="s">
        <v>74</v>
      </c>
      <c r="BC166" s="4">
        <v>13</v>
      </c>
      <c r="BD166" s="11">
        <f t="shared" si="13"/>
        <v>44259</v>
      </c>
      <c r="BE166" s="11">
        <v>44545</v>
      </c>
      <c r="BF166" s="17">
        <f t="shared" si="12"/>
        <v>0</v>
      </c>
      <c r="BG166" s="4" t="s">
        <v>75</v>
      </c>
      <c r="BH166" s="4">
        <v>1</v>
      </c>
      <c r="BI166" s="4">
        <v>1</v>
      </c>
      <c r="BK166" s="4">
        <v>10.366666666666667</v>
      </c>
      <c r="BL166" s="4">
        <v>0</v>
      </c>
      <c r="BM166" s="6"/>
      <c r="BN166" s="4">
        <v>0</v>
      </c>
      <c r="BO166" s="4">
        <v>0</v>
      </c>
    </row>
    <row r="167" spans="1:67" x14ac:dyDescent="0.2">
      <c r="A167" s="4">
        <v>1</v>
      </c>
      <c r="B167" s="4">
        <v>0</v>
      </c>
      <c r="C167" s="4">
        <v>0</v>
      </c>
      <c r="D167" s="4">
        <v>0</v>
      </c>
      <c r="E167" s="4">
        <v>41649867</v>
      </c>
      <c r="F167" s="4">
        <v>160</v>
      </c>
      <c r="G167" s="4">
        <v>45</v>
      </c>
      <c r="H167" s="4" t="s">
        <v>50</v>
      </c>
      <c r="I167" s="4">
        <v>1</v>
      </c>
      <c r="J167" s="4">
        <v>1</v>
      </c>
      <c r="N167" s="4">
        <v>0</v>
      </c>
      <c r="O167" s="5">
        <v>7.5681900000000013</v>
      </c>
      <c r="P167" s="4">
        <v>0</v>
      </c>
      <c r="Q167" s="4">
        <v>0</v>
      </c>
      <c r="R167" s="4">
        <v>0</v>
      </c>
      <c r="S167" s="4">
        <v>2</v>
      </c>
      <c r="T167" s="4">
        <v>2</v>
      </c>
      <c r="U167" s="4">
        <v>1</v>
      </c>
      <c r="V167" s="4">
        <v>1.2870813397129188</v>
      </c>
      <c r="W167" s="4" t="s">
        <v>51</v>
      </c>
      <c r="X167" s="4" t="s">
        <v>57</v>
      </c>
      <c r="AA167" s="4" t="s">
        <v>99</v>
      </c>
      <c r="AC167" s="4">
        <v>40</v>
      </c>
      <c r="AF167" s="4">
        <v>90</v>
      </c>
      <c r="AG167" s="4">
        <v>0</v>
      </c>
      <c r="AH167" s="4">
        <v>3</v>
      </c>
      <c r="AI167" s="6">
        <v>42152</v>
      </c>
      <c r="AJ167" s="6"/>
      <c r="AK167" s="6"/>
      <c r="AL167" s="6"/>
      <c r="AM167" s="15">
        <v>42430</v>
      </c>
      <c r="AN167" s="15">
        <v>42430</v>
      </c>
      <c r="AO167" s="6">
        <v>41866</v>
      </c>
      <c r="AP167" s="4" t="s">
        <v>54</v>
      </c>
      <c r="AQ167" s="4">
        <v>0</v>
      </c>
      <c r="AR167" s="4" t="s">
        <v>73</v>
      </c>
      <c r="AS167" s="4" t="s">
        <v>77</v>
      </c>
      <c r="AT167" s="4">
        <v>2</v>
      </c>
      <c r="AU167" s="5">
        <v>49.4</v>
      </c>
      <c r="AV167" s="5"/>
      <c r="BA167" s="6">
        <v>42152</v>
      </c>
      <c r="BB167" s="5" t="s">
        <v>95</v>
      </c>
      <c r="BC167" s="4">
        <v>9</v>
      </c>
      <c r="BD167" s="11">
        <f t="shared" si="13"/>
        <v>42177</v>
      </c>
      <c r="BE167" s="11">
        <f t="shared" si="14"/>
        <v>42384</v>
      </c>
      <c r="BF167" s="17">
        <f t="shared" si="12"/>
        <v>46</v>
      </c>
      <c r="BG167" s="4" t="s">
        <v>75</v>
      </c>
      <c r="BH167" s="4">
        <v>1</v>
      </c>
      <c r="BI167" s="4">
        <v>1</v>
      </c>
      <c r="BK167" s="4">
        <v>9.2666666666666675</v>
      </c>
      <c r="BL167" s="4">
        <v>1</v>
      </c>
      <c r="BM167" s="6">
        <v>42430</v>
      </c>
      <c r="BN167" s="4">
        <v>286</v>
      </c>
      <c r="BO167" s="4">
        <v>9.5333333333333332</v>
      </c>
    </row>
    <row r="168" spans="1:67" x14ac:dyDescent="0.2">
      <c r="A168" s="4">
        <v>1</v>
      </c>
      <c r="B168" s="4">
        <v>0</v>
      </c>
      <c r="C168" s="4">
        <v>1</v>
      </c>
      <c r="D168" s="4">
        <v>0</v>
      </c>
      <c r="E168" s="4">
        <v>41088854</v>
      </c>
      <c r="F168" s="4">
        <v>162</v>
      </c>
      <c r="G168" s="4">
        <v>60</v>
      </c>
      <c r="H168" s="4" t="s">
        <v>50</v>
      </c>
      <c r="I168" s="4">
        <v>1</v>
      </c>
      <c r="J168" s="4">
        <v>1</v>
      </c>
      <c r="N168" s="4">
        <v>0</v>
      </c>
      <c r="O168" s="5">
        <v>21.0151875</v>
      </c>
      <c r="P168" s="4">
        <v>0</v>
      </c>
      <c r="Q168" s="4">
        <v>0</v>
      </c>
      <c r="R168" s="4">
        <v>0</v>
      </c>
      <c r="S168" s="4" t="s">
        <v>65</v>
      </c>
      <c r="T168" s="4">
        <v>2</v>
      </c>
      <c r="U168" s="4">
        <v>1</v>
      </c>
      <c r="V168" s="4">
        <v>3.8181818181818183</v>
      </c>
      <c r="W168" s="4" t="s">
        <v>51</v>
      </c>
      <c r="X168" s="4" t="s">
        <v>56</v>
      </c>
      <c r="Y168" s="4">
        <v>0</v>
      </c>
      <c r="Z168" s="4">
        <v>0</v>
      </c>
      <c r="AA168" s="4" t="s">
        <v>53</v>
      </c>
      <c r="AC168" s="4">
        <v>50</v>
      </c>
      <c r="AF168" s="4">
        <v>90</v>
      </c>
      <c r="AG168" s="4">
        <v>1</v>
      </c>
      <c r="AH168" s="4">
        <v>3</v>
      </c>
      <c r="AI168" s="6">
        <v>42396</v>
      </c>
      <c r="AJ168" s="6"/>
      <c r="AK168" s="6"/>
      <c r="AL168" s="6"/>
      <c r="AM168" s="15"/>
      <c r="AN168" s="15">
        <v>44498</v>
      </c>
      <c r="AO168" s="6">
        <v>42396</v>
      </c>
      <c r="AP168" s="4" t="s">
        <v>54</v>
      </c>
      <c r="AQ168" s="4">
        <v>0</v>
      </c>
      <c r="AR168" s="4" t="s">
        <v>73</v>
      </c>
      <c r="AS168" s="4" t="s">
        <v>111</v>
      </c>
      <c r="AT168" s="4">
        <v>1</v>
      </c>
      <c r="AU168" s="5">
        <v>30.8</v>
      </c>
      <c r="AV168" s="5"/>
      <c r="BA168" s="6">
        <v>42396</v>
      </c>
      <c r="BB168" s="5" t="s">
        <v>74</v>
      </c>
      <c r="BC168" s="4">
        <v>20</v>
      </c>
      <c r="BD168" s="11">
        <f t="shared" si="13"/>
        <v>42421</v>
      </c>
      <c r="BE168" s="11">
        <f t="shared" si="14"/>
        <v>42881</v>
      </c>
      <c r="BF168" s="17">
        <f t="shared" si="12"/>
        <v>1617</v>
      </c>
      <c r="BG168" s="4" t="s">
        <v>75</v>
      </c>
      <c r="BH168" s="4">
        <v>1</v>
      </c>
      <c r="BI168" s="4">
        <v>1</v>
      </c>
      <c r="BK168" s="4">
        <v>70.066666666666663</v>
      </c>
      <c r="BL168" s="4">
        <v>0</v>
      </c>
      <c r="BM168" s="6"/>
      <c r="BN168" s="4">
        <v>0</v>
      </c>
      <c r="BO168" s="4">
        <v>0</v>
      </c>
    </row>
    <row r="169" spans="1:67" x14ac:dyDescent="0.2">
      <c r="A169" s="4">
        <v>1</v>
      </c>
      <c r="B169" s="4">
        <v>0</v>
      </c>
      <c r="C169" s="4">
        <v>0</v>
      </c>
      <c r="D169" s="4">
        <v>0</v>
      </c>
      <c r="E169" s="4">
        <v>40459577</v>
      </c>
      <c r="F169" s="4">
        <v>219</v>
      </c>
      <c r="G169" s="4">
        <v>69</v>
      </c>
      <c r="H169" s="4" t="s">
        <v>59</v>
      </c>
      <c r="I169" s="4">
        <v>1</v>
      </c>
      <c r="J169" s="4">
        <v>1</v>
      </c>
      <c r="N169" s="4">
        <v>0</v>
      </c>
      <c r="O169" s="5">
        <v>2.8286719999999996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8.372727272727273</v>
      </c>
      <c r="W169" s="4" t="s">
        <v>51</v>
      </c>
      <c r="X169" s="4" t="s">
        <v>56</v>
      </c>
      <c r="Y169" s="4">
        <v>0</v>
      </c>
      <c r="Z169" s="4">
        <v>0</v>
      </c>
      <c r="AA169" s="4" t="s">
        <v>53</v>
      </c>
      <c r="AB169" s="4">
        <v>0</v>
      </c>
      <c r="AC169" s="4">
        <v>70</v>
      </c>
      <c r="AF169" s="4">
        <v>90</v>
      </c>
      <c r="AG169" s="4">
        <v>0</v>
      </c>
      <c r="AH169" s="4">
        <v>3</v>
      </c>
      <c r="AI169" s="6">
        <v>43025</v>
      </c>
      <c r="AJ169" s="6"/>
      <c r="AK169" s="6"/>
      <c r="AL169" s="6"/>
      <c r="AM169" s="15">
        <v>44187</v>
      </c>
      <c r="AN169" s="15">
        <v>44187</v>
      </c>
      <c r="AO169" s="6">
        <v>43025</v>
      </c>
      <c r="AP169" s="4" t="s">
        <v>54</v>
      </c>
      <c r="AQ169" s="4">
        <v>0</v>
      </c>
      <c r="AR169" s="4" t="s">
        <v>73</v>
      </c>
      <c r="AS169" s="4" t="s">
        <v>105</v>
      </c>
      <c r="AT169" s="4">
        <v>3</v>
      </c>
      <c r="AU169" s="5">
        <v>49.4</v>
      </c>
      <c r="AV169" s="5"/>
      <c r="BA169" s="6">
        <v>43025</v>
      </c>
      <c r="BB169" s="5" t="s">
        <v>80</v>
      </c>
      <c r="BC169" s="4">
        <v>18</v>
      </c>
      <c r="BD169" s="11">
        <f t="shared" si="13"/>
        <v>43050</v>
      </c>
      <c r="BE169" s="11">
        <f t="shared" si="14"/>
        <v>43464</v>
      </c>
      <c r="BF169" s="17">
        <f t="shared" si="12"/>
        <v>723</v>
      </c>
      <c r="BG169" s="4" t="s">
        <v>75</v>
      </c>
      <c r="BH169" s="4">
        <v>1</v>
      </c>
      <c r="BI169" s="4">
        <v>1</v>
      </c>
      <c r="BK169" s="4">
        <v>38.733333333333334</v>
      </c>
      <c r="BL169" s="4">
        <v>1</v>
      </c>
      <c r="BM169" s="6">
        <v>44187</v>
      </c>
      <c r="BN169" s="4">
        <v>0</v>
      </c>
      <c r="BO169" s="4">
        <v>0</v>
      </c>
    </row>
    <row r="170" spans="1:67" x14ac:dyDescent="0.2">
      <c r="A170" s="4">
        <v>3</v>
      </c>
      <c r="B170" s="4">
        <v>0</v>
      </c>
      <c r="C170" s="4">
        <v>0</v>
      </c>
      <c r="D170" s="4">
        <v>0</v>
      </c>
      <c r="E170" s="4">
        <v>41930800</v>
      </c>
      <c r="F170" s="4">
        <v>209</v>
      </c>
      <c r="G170" s="4">
        <v>56</v>
      </c>
      <c r="H170" s="4" t="s">
        <v>59</v>
      </c>
      <c r="I170" s="4">
        <v>1</v>
      </c>
      <c r="J170" s="4">
        <v>1</v>
      </c>
      <c r="N170" s="4">
        <v>1</v>
      </c>
      <c r="O170" s="5">
        <v>19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2.6484375</v>
      </c>
      <c r="W170" s="4" t="s">
        <v>51</v>
      </c>
      <c r="X170" s="4" t="s">
        <v>56</v>
      </c>
      <c r="Y170" s="4">
        <v>0</v>
      </c>
      <c r="Z170" s="4">
        <v>0</v>
      </c>
      <c r="AA170" s="4" t="s">
        <v>58</v>
      </c>
      <c r="AB170" s="4">
        <v>0</v>
      </c>
      <c r="AC170" s="4">
        <v>50</v>
      </c>
      <c r="AD170" s="4">
        <v>0</v>
      </c>
      <c r="AF170" s="4">
        <v>100</v>
      </c>
      <c r="AG170" s="4">
        <v>0</v>
      </c>
      <c r="AH170" s="4">
        <v>3</v>
      </c>
      <c r="AI170" s="6">
        <v>44130</v>
      </c>
      <c r="AJ170" s="6"/>
      <c r="AK170" s="6"/>
      <c r="AL170" s="6"/>
      <c r="AM170" s="15"/>
      <c r="AN170" s="15">
        <v>44484</v>
      </c>
      <c r="AO170" s="6">
        <v>44130</v>
      </c>
      <c r="AP170" s="4" t="s">
        <v>54</v>
      </c>
      <c r="AQ170" s="4">
        <v>0</v>
      </c>
      <c r="AR170" s="4" t="s">
        <v>73</v>
      </c>
      <c r="AS170" s="4" t="s">
        <v>105</v>
      </c>
      <c r="AT170" s="4">
        <v>3</v>
      </c>
      <c r="AU170" s="5">
        <v>41.8</v>
      </c>
      <c r="AV170" s="5"/>
      <c r="BA170" s="6">
        <v>44130</v>
      </c>
      <c r="BB170" s="5" t="s">
        <v>109</v>
      </c>
      <c r="BC170" s="4">
        <v>12</v>
      </c>
      <c r="BD170" s="11">
        <f t="shared" si="13"/>
        <v>44155</v>
      </c>
      <c r="BE170" s="11">
        <f t="shared" si="14"/>
        <v>44431</v>
      </c>
      <c r="BF170" s="17">
        <f t="shared" si="12"/>
        <v>53</v>
      </c>
      <c r="BG170" s="4" t="s">
        <v>75</v>
      </c>
      <c r="BH170" s="4">
        <v>1</v>
      </c>
      <c r="BI170" s="4">
        <v>1</v>
      </c>
      <c r="BK170" s="4">
        <v>11.8</v>
      </c>
      <c r="BL170" s="4">
        <v>0</v>
      </c>
      <c r="BM170" s="6"/>
      <c r="BN170" s="4">
        <v>0</v>
      </c>
      <c r="BO170" s="4">
        <v>0</v>
      </c>
    </row>
    <row r="171" spans="1:67" x14ac:dyDescent="0.2">
      <c r="A171" s="4">
        <v>2</v>
      </c>
      <c r="B171" s="4">
        <v>0</v>
      </c>
      <c r="C171" s="4">
        <v>0</v>
      </c>
      <c r="D171" s="4">
        <v>0</v>
      </c>
      <c r="E171" s="4">
        <v>42524445</v>
      </c>
      <c r="F171" s="4">
        <v>213</v>
      </c>
      <c r="G171" s="4">
        <v>57</v>
      </c>
      <c r="H171" s="4" t="s">
        <v>59</v>
      </c>
      <c r="I171" s="4">
        <v>1</v>
      </c>
      <c r="J171" s="4">
        <v>1</v>
      </c>
      <c r="N171" s="4">
        <v>0</v>
      </c>
      <c r="O171" s="5">
        <v>62.430357158000014</v>
      </c>
      <c r="P171" s="4">
        <v>0</v>
      </c>
      <c r="Q171" s="4">
        <v>1</v>
      </c>
      <c r="R171" s="4">
        <v>1</v>
      </c>
      <c r="S171" s="4">
        <v>0</v>
      </c>
      <c r="T171" s="4">
        <v>0</v>
      </c>
      <c r="U171" s="4">
        <v>0</v>
      </c>
      <c r="V171" s="4">
        <v>25.627218934911244</v>
      </c>
      <c r="W171" s="4" t="s">
        <v>51</v>
      </c>
      <c r="X171" s="4" t="s">
        <v>56</v>
      </c>
      <c r="Y171" s="4">
        <v>0</v>
      </c>
      <c r="Z171" s="4">
        <v>0</v>
      </c>
      <c r="AA171" s="4" t="s">
        <v>58</v>
      </c>
      <c r="AB171" s="4">
        <v>30</v>
      </c>
      <c r="AF171" s="4">
        <v>90</v>
      </c>
      <c r="AG171" s="4">
        <v>0</v>
      </c>
      <c r="AH171" s="4">
        <v>3</v>
      </c>
      <c r="AI171" s="6">
        <v>44256</v>
      </c>
      <c r="AJ171" s="6"/>
      <c r="AK171" s="6"/>
      <c r="AL171" s="6"/>
      <c r="AM171" s="15"/>
      <c r="AN171" s="15">
        <v>44403</v>
      </c>
      <c r="AO171" s="6">
        <v>44256</v>
      </c>
      <c r="AP171" s="4" t="s">
        <v>54</v>
      </c>
      <c r="AQ171" s="4">
        <v>0</v>
      </c>
      <c r="AR171" s="4" t="s">
        <v>73</v>
      </c>
      <c r="AS171" s="4" t="s">
        <v>77</v>
      </c>
      <c r="AT171" s="4">
        <v>2</v>
      </c>
      <c r="AU171" s="5">
        <v>41.4</v>
      </c>
      <c r="AV171" s="5"/>
      <c r="BA171" s="6">
        <v>44256</v>
      </c>
      <c r="BB171" s="5" t="s">
        <v>74</v>
      </c>
      <c r="BC171" s="4">
        <v>11</v>
      </c>
      <c r="BD171" s="11">
        <f t="shared" si="13"/>
        <v>44281</v>
      </c>
      <c r="BE171" s="11">
        <v>44403</v>
      </c>
      <c r="BF171" s="17">
        <f t="shared" si="12"/>
        <v>0</v>
      </c>
      <c r="BG171" s="4" t="s">
        <v>75</v>
      </c>
      <c r="BH171" s="4">
        <v>1</v>
      </c>
      <c r="BI171" s="4">
        <v>1</v>
      </c>
      <c r="BK171" s="4">
        <v>4.9000000000000004</v>
      </c>
      <c r="BL171" s="4">
        <v>0</v>
      </c>
      <c r="BM171" s="6"/>
      <c r="BN171" s="4">
        <v>0</v>
      </c>
      <c r="BO171" s="4">
        <v>0</v>
      </c>
    </row>
    <row r="172" spans="1:67" x14ac:dyDescent="0.2">
      <c r="A172" s="4">
        <v>4</v>
      </c>
      <c r="B172" s="4">
        <v>0</v>
      </c>
      <c r="C172" s="4">
        <v>0</v>
      </c>
      <c r="D172" s="4">
        <v>0</v>
      </c>
      <c r="E172" s="4">
        <v>41257345</v>
      </c>
      <c r="F172" s="4">
        <v>220</v>
      </c>
      <c r="G172" s="4">
        <v>70</v>
      </c>
      <c r="H172" s="4" t="s">
        <v>50</v>
      </c>
      <c r="I172" s="4">
        <v>1</v>
      </c>
      <c r="J172" s="4">
        <v>1</v>
      </c>
      <c r="N172" s="4">
        <v>1</v>
      </c>
      <c r="O172" s="5">
        <v>28.962934000000001</v>
      </c>
      <c r="P172" s="4">
        <v>2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25.224489795918366</v>
      </c>
      <c r="W172" s="4" t="s">
        <v>51</v>
      </c>
      <c r="X172" s="6" t="s">
        <v>56</v>
      </c>
      <c r="Y172" s="4">
        <v>1</v>
      </c>
      <c r="AA172" s="4" t="s">
        <v>53</v>
      </c>
      <c r="AC172" s="4">
        <v>30</v>
      </c>
      <c r="AF172" s="4">
        <v>90</v>
      </c>
      <c r="AG172" s="4">
        <v>0</v>
      </c>
      <c r="AH172" s="4">
        <v>3.5</v>
      </c>
      <c r="AI172" s="6">
        <v>42152</v>
      </c>
      <c r="AJ172" s="6">
        <v>42167</v>
      </c>
      <c r="AK172" s="6"/>
      <c r="AL172" s="6"/>
      <c r="AM172" s="15">
        <v>42826</v>
      </c>
      <c r="AN172" s="15">
        <v>42826</v>
      </c>
      <c r="AO172" s="6">
        <v>42139</v>
      </c>
      <c r="AP172" s="4" t="s">
        <v>54</v>
      </c>
      <c r="AQ172" s="4">
        <v>0</v>
      </c>
      <c r="AR172" s="4" t="s">
        <v>73</v>
      </c>
      <c r="AS172" s="4" t="s">
        <v>111</v>
      </c>
      <c r="AT172" s="4">
        <v>1</v>
      </c>
      <c r="AU172" s="5">
        <v>30</v>
      </c>
      <c r="AV172" s="5"/>
      <c r="BA172" s="6">
        <v>42152</v>
      </c>
      <c r="BB172" s="5" t="s">
        <v>74</v>
      </c>
      <c r="BC172" s="4">
        <v>6</v>
      </c>
      <c r="BD172" s="11">
        <f t="shared" si="13"/>
        <v>42177</v>
      </c>
      <c r="BE172" s="11">
        <f t="shared" si="14"/>
        <v>42315</v>
      </c>
      <c r="BF172" s="17">
        <f t="shared" si="12"/>
        <v>511</v>
      </c>
      <c r="BG172" s="4" t="s">
        <v>75</v>
      </c>
      <c r="BH172" s="4">
        <v>1</v>
      </c>
      <c r="BI172" s="4">
        <v>1</v>
      </c>
      <c r="BK172" s="4">
        <v>22.466666666666665</v>
      </c>
      <c r="BL172" s="4">
        <v>1</v>
      </c>
      <c r="BM172" s="6">
        <v>42826</v>
      </c>
      <c r="BN172" s="4">
        <v>13</v>
      </c>
      <c r="BO172" s="4">
        <v>0.43333333333333335</v>
      </c>
    </row>
    <row r="173" spans="1:67" s="12" customFormat="1" x14ac:dyDescent="0.2">
      <c r="A173" s="12">
        <v>2</v>
      </c>
      <c r="B173" s="12">
        <v>0</v>
      </c>
      <c r="C173" s="12">
        <v>0</v>
      </c>
      <c r="D173" s="12">
        <v>0</v>
      </c>
      <c r="E173" s="12">
        <v>1116943</v>
      </c>
      <c r="F173" s="12">
        <v>355</v>
      </c>
      <c r="G173" s="12">
        <v>58</v>
      </c>
      <c r="H173" s="12" t="s">
        <v>59</v>
      </c>
      <c r="I173" s="12">
        <v>2</v>
      </c>
      <c r="J173" s="12">
        <v>2</v>
      </c>
      <c r="K173" s="12" t="s">
        <v>62</v>
      </c>
      <c r="L173" s="12" t="s">
        <v>63</v>
      </c>
      <c r="M173" s="12">
        <v>76</v>
      </c>
      <c r="N173" s="12">
        <v>1</v>
      </c>
      <c r="O173" s="13">
        <v>6.5</v>
      </c>
      <c r="P173" s="12">
        <v>0</v>
      </c>
      <c r="Q173" s="12">
        <v>1</v>
      </c>
      <c r="R173" s="12">
        <v>1</v>
      </c>
      <c r="S173" s="12">
        <v>1.2</v>
      </c>
      <c r="T173" s="12">
        <v>1</v>
      </c>
      <c r="U173" s="12">
        <v>1</v>
      </c>
      <c r="W173" s="12" t="s">
        <v>51</v>
      </c>
      <c r="X173" s="12" t="s">
        <v>56</v>
      </c>
      <c r="Y173" s="12">
        <v>0</v>
      </c>
      <c r="Z173" s="12">
        <v>0</v>
      </c>
      <c r="AA173" s="12" t="s">
        <v>53</v>
      </c>
      <c r="AB173" s="12">
        <v>0</v>
      </c>
      <c r="AC173" s="12">
        <v>25</v>
      </c>
      <c r="AF173" s="12">
        <v>100</v>
      </c>
      <c r="AG173" s="12">
        <v>0</v>
      </c>
      <c r="AH173" s="12">
        <v>3</v>
      </c>
      <c r="AI173" s="14">
        <v>44299</v>
      </c>
      <c r="AJ173" s="14">
        <v>44375</v>
      </c>
      <c r="AK173" s="14">
        <v>44515</v>
      </c>
      <c r="AM173" s="16"/>
      <c r="AN173" s="15">
        <v>44561</v>
      </c>
      <c r="AO173" s="14">
        <v>44044</v>
      </c>
      <c r="AP173" s="12" t="s">
        <v>140</v>
      </c>
      <c r="AQ173" s="12">
        <v>1</v>
      </c>
      <c r="AR173" s="12" t="s">
        <v>73</v>
      </c>
      <c r="AS173" s="12" t="s">
        <v>77</v>
      </c>
      <c r="AT173" s="12">
        <v>2</v>
      </c>
      <c r="AU173" s="13">
        <v>30.5</v>
      </c>
      <c r="AV173" s="13"/>
      <c r="AZ173" s="17"/>
      <c r="BA173" s="14">
        <v>44299</v>
      </c>
      <c r="BB173" s="13" t="s">
        <v>141</v>
      </c>
      <c r="BC173" s="12">
        <v>2</v>
      </c>
      <c r="BD173" s="14">
        <v>44501</v>
      </c>
      <c r="BE173" s="14">
        <v>44561</v>
      </c>
      <c r="BF173" s="17">
        <f t="shared" si="12"/>
        <v>0</v>
      </c>
      <c r="BG173" s="12" t="s">
        <v>75</v>
      </c>
      <c r="BK173" s="12">
        <v>8.7333333333333325</v>
      </c>
      <c r="BL173" s="12">
        <v>0</v>
      </c>
      <c r="BN173" s="12">
        <v>255</v>
      </c>
      <c r="BO173" s="12">
        <v>8.5</v>
      </c>
    </row>
    <row r="174" spans="1:67" x14ac:dyDescent="0.2">
      <c r="O174" s="5"/>
      <c r="AI174" s="6"/>
      <c r="AJ174" s="6"/>
      <c r="AK174" s="6"/>
      <c r="AL174" s="6"/>
      <c r="AM174" s="15"/>
      <c r="AO174" s="6"/>
      <c r="AU174" s="5"/>
      <c r="AV174" s="5"/>
      <c r="BA174" s="6"/>
      <c r="BB174" s="5"/>
      <c r="BM174" s="6"/>
    </row>
    <row r="175" spans="1:67" x14ac:dyDescent="0.2">
      <c r="O175" s="5"/>
      <c r="AI175" s="6"/>
      <c r="AJ175" s="6"/>
      <c r="AK175" s="6"/>
      <c r="AL175" s="6"/>
      <c r="AM175" s="15"/>
      <c r="AO175" s="6"/>
      <c r="AU175" s="5"/>
      <c r="AV175" s="5"/>
      <c r="BA175" s="6"/>
      <c r="BB175" s="5"/>
      <c r="BM175" s="6"/>
    </row>
    <row r="176" spans="1:67" x14ac:dyDescent="0.2">
      <c r="O176" s="5"/>
      <c r="AI176" s="6"/>
      <c r="AJ176" s="6"/>
      <c r="AK176" s="6"/>
      <c r="AL176" s="6"/>
      <c r="AM176" s="15"/>
      <c r="AO176" s="6"/>
      <c r="AU176" s="5"/>
      <c r="AV176" s="5"/>
      <c r="BA176" s="6"/>
      <c r="BB176" s="5"/>
      <c r="BM176" s="6"/>
    </row>
    <row r="177" spans="15:65" x14ac:dyDescent="0.2">
      <c r="O177" s="5"/>
      <c r="AI177" s="6"/>
      <c r="AJ177" s="6"/>
      <c r="AK177" s="6"/>
      <c r="AL177" s="6"/>
      <c r="AM177" s="15"/>
      <c r="AO177" s="6"/>
      <c r="AU177" s="5"/>
      <c r="AV177" s="5"/>
      <c r="BA177" s="6"/>
      <c r="BB177" s="5"/>
      <c r="BM177" s="6"/>
    </row>
    <row r="178" spans="15:65" x14ac:dyDescent="0.2">
      <c r="O178" s="5"/>
      <c r="AI178" s="6"/>
      <c r="AJ178" s="6"/>
      <c r="AK178" s="6"/>
      <c r="AL178" s="6"/>
      <c r="AM178" s="15"/>
      <c r="AO178" s="6"/>
      <c r="AU178" s="5"/>
      <c r="AV178" s="5"/>
      <c r="BA178" s="6"/>
      <c r="BB178" s="5"/>
      <c r="BM178" s="6"/>
    </row>
    <row r="179" spans="15:65" x14ac:dyDescent="0.2">
      <c r="O179" s="5"/>
      <c r="AI179" s="6"/>
      <c r="AJ179" s="6"/>
      <c r="AK179" s="6"/>
      <c r="AL179" s="6"/>
      <c r="AM179" s="15"/>
      <c r="AO179" s="6"/>
      <c r="AU179" s="5"/>
      <c r="AV179" s="5"/>
      <c r="BA179" s="6"/>
      <c r="BB179" s="5"/>
      <c r="BM179" s="6"/>
    </row>
    <row r="180" spans="15:65" x14ac:dyDescent="0.2">
      <c r="O180" s="5"/>
      <c r="AI180" s="6"/>
      <c r="AJ180" s="6"/>
      <c r="AK180" s="6"/>
      <c r="AL180" s="6"/>
      <c r="AM180" s="15"/>
      <c r="AO180" s="6"/>
      <c r="AU180" s="5"/>
      <c r="AV180" s="5"/>
      <c r="BA180" s="6"/>
      <c r="BB180" s="5"/>
      <c r="BM180" s="6"/>
    </row>
    <row r="181" spans="15:65" x14ac:dyDescent="0.2">
      <c r="O181" s="5"/>
      <c r="AI181" s="6"/>
      <c r="AJ181" s="6"/>
      <c r="AK181" s="6"/>
      <c r="AL181" s="6"/>
      <c r="AM181" s="15"/>
      <c r="AO181" s="6"/>
      <c r="AU181" s="5"/>
      <c r="AV181" s="5"/>
      <c r="BA181" s="6"/>
      <c r="BB181" s="5"/>
      <c r="BM181" s="6"/>
    </row>
    <row r="182" spans="15:65" x14ac:dyDescent="0.2">
      <c r="O182" s="5"/>
      <c r="AI182" s="6"/>
      <c r="AJ182" s="6"/>
      <c r="AK182" s="6"/>
      <c r="AL182" s="6"/>
      <c r="AM182" s="15"/>
      <c r="AO182" s="6"/>
      <c r="AU182" s="5"/>
      <c r="AV182" s="5"/>
      <c r="BA182" s="6"/>
      <c r="BB182" s="5"/>
      <c r="BM182" s="6"/>
    </row>
    <row r="183" spans="15:65" x14ac:dyDescent="0.2">
      <c r="O183" s="5"/>
      <c r="AI183" s="6"/>
      <c r="AJ183" s="6"/>
      <c r="AK183" s="6"/>
      <c r="AL183" s="6"/>
      <c r="AM183" s="15"/>
      <c r="AO183" s="6"/>
      <c r="AU183" s="5"/>
      <c r="AV183" s="5"/>
      <c r="BA183" s="6"/>
      <c r="BB183" s="5"/>
      <c r="BM183" s="6"/>
    </row>
    <row r="184" spans="15:65" x14ac:dyDescent="0.2">
      <c r="O184" s="5"/>
      <c r="AI184" s="6"/>
      <c r="AJ184" s="6"/>
      <c r="AK184" s="6"/>
      <c r="AL184" s="6"/>
      <c r="AM184" s="15"/>
      <c r="AO184" s="6"/>
      <c r="AU184" s="5"/>
      <c r="AV184" s="5"/>
      <c r="BA184" s="6"/>
      <c r="BB184" s="5"/>
      <c r="BM184" s="6"/>
    </row>
    <row r="185" spans="15:65" x14ac:dyDescent="0.2">
      <c r="O185" s="5"/>
      <c r="AI185" s="6"/>
      <c r="AJ185" s="6"/>
      <c r="AK185" s="6"/>
      <c r="AL185" s="6"/>
      <c r="AM185" s="15"/>
      <c r="AO185" s="6"/>
      <c r="AU185" s="5"/>
      <c r="AV185" s="5"/>
      <c r="BA185" s="6"/>
      <c r="BB185" s="5"/>
      <c r="BM185" s="6"/>
    </row>
    <row r="186" spans="15:65" x14ac:dyDescent="0.2">
      <c r="O186" s="5"/>
      <c r="AI186" s="6"/>
      <c r="AJ186" s="6"/>
      <c r="AK186" s="6"/>
      <c r="AL186" s="6"/>
      <c r="AM186" s="15"/>
      <c r="AO186" s="6"/>
      <c r="AU186" s="5"/>
      <c r="AV186" s="5"/>
      <c r="BA186" s="6"/>
      <c r="BB186" s="5"/>
      <c r="BM186" s="6"/>
    </row>
    <row r="187" spans="15:65" x14ac:dyDescent="0.2">
      <c r="O187" s="5"/>
      <c r="AI187" s="6"/>
      <c r="AJ187" s="6"/>
      <c r="AK187" s="6"/>
      <c r="AL187" s="6"/>
      <c r="AM187" s="15"/>
      <c r="AO187" s="6"/>
      <c r="AU187" s="5"/>
      <c r="AV187" s="5"/>
      <c r="BA187" s="6"/>
      <c r="BB187" s="5"/>
      <c r="BM187" s="6"/>
    </row>
    <row r="188" spans="15:65" x14ac:dyDescent="0.2">
      <c r="O188" s="5"/>
      <c r="AI188" s="6"/>
      <c r="AJ188" s="6"/>
      <c r="AK188" s="6"/>
      <c r="AL188" s="6"/>
      <c r="AM188" s="15"/>
      <c r="AO188" s="6"/>
      <c r="AU188" s="5"/>
      <c r="AV188" s="5"/>
      <c r="BA188" s="6"/>
      <c r="BB188" s="5"/>
      <c r="BM188" s="6"/>
    </row>
    <row r="189" spans="15:65" x14ac:dyDescent="0.2">
      <c r="O189" s="5"/>
      <c r="AI189" s="6"/>
      <c r="AJ189" s="6"/>
      <c r="AK189" s="6"/>
      <c r="AL189" s="6"/>
      <c r="AM189" s="15"/>
      <c r="AO189" s="6"/>
      <c r="AU189" s="5"/>
      <c r="AV189" s="5"/>
      <c r="BA189" s="6"/>
      <c r="BB189" s="5"/>
      <c r="BM189" s="6"/>
    </row>
    <row r="190" spans="15:65" x14ac:dyDescent="0.2">
      <c r="O190" s="5"/>
      <c r="AI190" s="6"/>
      <c r="AJ190" s="6"/>
      <c r="AK190" s="6"/>
      <c r="AL190" s="6"/>
      <c r="AM190" s="15"/>
      <c r="AO190" s="6"/>
      <c r="AU190" s="5"/>
      <c r="AV190" s="5"/>
      <c r="BA190" s="6"/>
      <c r="BB190" s="5"/>
      <c r="BM190" s="6"/>
    </row>
    <row r="191" spans="15:65" x14ac:dyDescent="0.2">
      <c r="O191" s="5"/>
      <c r="AI191" s="6"/>
      <c r="AJ191" s="6"/>
      <c r="AK191" s="6"/>
      <c r="AL191" s="6"/>
      <c r="AM191" s="15"/>
      <c r="AO191" s="6"/>
      <c r="AU191" s="5"/>
      <c r="AV191" s="5"/>
      <c r="BA191" s="6"/>
      <c r="BB191" s="5"/>
      <c r="BM191" s="6"/>
    </row>
    <row r="192" spans="15:65" x14ac:dyDescent="0.2">
      <c r="O192" s="5"/>
      <c r="AI192" s="6"/>
      <c r="AJ192" s="6"/>
      <c r="AK192" s="6"/>
      <c r="AL192" s="6"/>
      <c r="AM192" s="15"/>
      <c r="AO192" s="6"/>
      <c r="AU192" s="5"/>
      <c r="AV192" s="5"/>
      <c r="BA192" s="6"/>
      <c r="BB192" s="5"/>
      <c r="BM192" s="6"/>
    </row>
    <row r="193" spans="15:65" x14ac:dyDescent="0.2">
      <c r="O193" s="5"/>
      <c r="AI193" s="6"/>
      <c r="AJ193" s="6"/>
      <c r="AK193" s="6"/>
      <c r="AL193" s="6"/>
      <c r="AM193" s="15"/>
      <c r="AO193" s="6"/>
      <c r="AU193" s="5"/>
      <c r="AV193" s="5"/>
      <c r="BA193" s="6"/>
      <c r="BB193" s="5"/>
      <c r="BM193" s="6"/>
    </row>
    <row r="194" spans="15:65" x14ac:dyDescent="0.2">
      <c r="O194" s="5"/>
      <c r="AI194" s="6"/>
      <c r="AJ194" s="6"/>
      <c r="AK194" s="6"/>
      <c r="AL194" s="6"/>
      <c r="AM194" s="15"/>
      <c r="AO194" s="6"/>
      <c r="AU194" s="5"/>
      <c r="AV194" s="5"/>
      <c r="BA194" s="6"/>
      <c r="BB194" s="5"/>
      <c r="BM194" s="6"/>
    </row>
  </sheetData>
  <sortState xmlns:xlrd2="http://schemas.microsoft.com/office/spreadsheetml/2017/richdata2" ref="A2:BO194">
    <sortCondition ref="AR1:AR1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 patients</vt:lpstr>
      <vt:lpstr>all 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Wasilewski</dc:creator>
  <cp:lastModifiedBy>David Wasilewski</cp:lastModifiedBy>
  <dcterms:created xsi:type="dcterms:W3CDTF">2022-01-30T20:36:37Z</dcterms:created>
  <dcterms:modified xsi:type="dcterms:W3CDTF">2022-03-06T21:49:29Z</dcterms:modified>
</cp:coreProperties>
</file>