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\Google Drive\UTC\Khoa CNTT\RasoatCTDT\"/>
    </mc:Choice>
  </mc:AlternateContent>
  <bookViews>
    <workbookView xWindow="0" yWindow="0" windowWidth="28800" windowHeight="12435"/>
  </bookViews>
  <sheets>
    <sheet name="Khung CTDT_2018_New" sheetId="2" r:id="rId1"/>
    <sheet name="Sheet1" sheetId="3" r:id="rId2"/>
  </sheets>
  <definedNames>
    <definedName name="_xlnm._FilterDatabase" localSheetId="0" hidden="1">'Khung CTDT_2018_New'!$A$7:$AJ$105</definedName>
    <definedName name="_xlnm.Print_Area" localSheetId="0">'Khung CTDT_2018_New'!$A$1:$AB$106</definedName>
  </definedNames>
  <calcPr calcId="152511"/>
</workbook>
</file>

<file path=xl/calcChain.xml><?xml version="1.0" encoding="utf-8"?>
<calcChain xmlns="http://schemas.openxmlformats.org/spreadsheetml/2006/main">
  <c r="C5" i="3" l="1"/>
  <c r="C6" i="3"/>
  <c r="C7" i="3"/>
  <c r="C4" i="3"/>
  <c r="D104" i="2" l="1"/>
  <c r="D100" i="2"/>
  <c r="D79" i="2"/>
  <c r="D59" i="2"/>
  <c r="D46" i="2"/>
  <c r="D37" i="2"/>
  <c r="D28" i="2"/>
  <c r="D16" i="2"/>
  <c r="D105" i="2" l="1"/>
</calcChain>
</file>

<file path=xl/sharedStrings.xml><?xml version="1.0" encoding="utf-8"?>
<sst xmlns="http://schemas.openxmlformats.org/spreadsheetml/2006/main" count="408" uniqueCount="195">
  <si>
    <t>CHƯƠNG TRÌNH ĐÀO TẠO + MA TRẬN CHUẨN ĐẦU RA</t>
  </si>
  <si>
    <r>
      <t xml:space="preserve">NGÀNH: </t>
    </r>
    <r>
      <rPr>
        <sz val="14"/>
        <color rgb="FFFF0000"/>
        <rFont val="Times New Roman"/>
      </rPr>
      <t>CÔNG NGHỆ THÔNG TIN</t>
    </r>
  </si>
  <si>
    <r>
      <t xml:space="preserve"> MÃ SỐ: </t>
    </r>
    <r>
      <rPr>
        <b/>
        <sz val="13"/>
        <color rgb="FFFF0000"/>
        <rFont val="Times New Roman"/>
      </rPr>
      <t>7.48.02.01</t>
    </r>
  </si>
  <si>
    <t>TT</t>
  </si>
  <si>
    <t>TÊN HỌC PHẦN</t>
  </si>
  <si>
    <t>MÃ HỌC PHẦN</t>
  </si>
  <si>
    <t>SỐ TÍN CHỈ</t>
  </si>
  <si>
    <t>GIẢNG</t>
  </si>
  <si>
    <t>Thiết kế môn học</t>
  </si>
  <si>
    <t>Bài tập lớn</t>
  </si>
  <si>
    <t>THỰC</t>
  </si>
  <si>
    <t>TỰ HỌC</t>
  </si>
  <si>
    <t>HỌC PHẦN TIÊN QUYẾT (Số TT học phần trước)/      GHI CHÚ</t>
  </si>
  <si>
    <t>KIẾN THỨC</t>
  </si>
  <si>
    <t>KỸ NĂNG</t>
  </si>
  <si>
    <t>THÁI ĐỘ, ĐẠO ĐỨC</t>
  </si>
  <si>
    <t>GHI CHÚ</t>
  </si>
  <si>
    <t>TRÊN LỚP</t>
  </si>
  <si>
    <t>HÀNH</t>
  </si>
  <si>
    <t>Lý thuyết</t>
  </si>
  <si>
    <t>Thảo luận + Bài tập</t>
  </si>
  <si>
    <t>Thí nghiệm</t>
  </si>
  <si>
    <t>Thực hành</t>
  </si>
  <si>
    <t>HỌC KỲ 1</t>
  </si>
  <si>
    <t>Kỹ năng mềm</t>
  </si>
  <si>
    <t>QLY17.2</t>
  </si>
  <si>
    <t>X</t>
  </si>
  <si>
    <t>Thêm môn mới</t>
  </si>
  <si>
    <t>Vật lý điện từ</t>
  </si>
  <si>
    <t>VLY01.3</t>
  </si>
  <si>
    <t xml:space="preserve"> HK2 -&gt; HK1</t>
  </si>
  <si>
    <t>Những nguyên lý cơ bản của chủ nghĩa Mác- Lê Nin F1</t>
  </si>
  <si>
    <t>MLN01.2</t>
  </si>
  <si>
    <t>Đại số tuyến tính</t>
  </si>
  <si>
    <t>DSO02.3</t>
  </si>
  <si>
    <t>Giải tích 1</t>
  </si>
  <si>
    <t>GIT01.3</t>
  </si>
  <si>
    <t>Tin học đại cương</t>
  </si>
  <si>
    <t>CPM01.3</t>
  </si>
  <si>
    <t>Giáo dục thể chất F1</t>
  </si>
  <si>
    <t>GDT01.1</t>
  </si>
  <si>
    <t>Cộng</t>
  </si>
  <si>
    <t>HỌC KỲ 2</t>
  </si>
  <si>
    <t>Những nguyên lý cơ bản của chủ nghĩa Mác- Lê Nin F2</t>
  </si>
  <si>
    <t>MLN02.3</t>
  </si>
  <si>
    <t>Giải tích 2</t>
  </si>
  <si>
    <t>GIT02.3</t>
  </si>
  <si>
    <t>Giáo dục QP-AN F1</t>
  </si>
  <si>
    <t>GQP201.3</t>
  </si>
  <si>
    <t xml:space="preserve"> HK1 -&gt; HK2</t>
  </si>
  <si>
    <t>Giáo dục QP-AN F2</t>
  </si>
  <si>
    <t>GQP202.2</t>
  </si>
  <si>
    <t>Giáo dục QP-AN F3</t>
  </si>
  <si>
    <t>GQP203.3</t>
  </si>
  <si>
    <t>Lập trình nâng cao</t>
  </si>
  <si>
    <t>CPM215.3</t>
  </si>
  <si>
    <t>Chọn 1 trong 2 học phần</t>
  </si>
  <si>
    <t>a- Giải tích số</t>
  </si>
  <si>
    <t>KHM01.2</t>
  </si>
  <si>
    <t>4,5,6</t>
  </si>
  <si>
    <t>b- Bảo trì hệ thống</t>
  </si>
  <si>
    <t>MHT03.2</t>
  </si>
  <si>
    <t>Giáo dục thể chất F2</t>
  </si>
  <si>
    <t>GDT02.1</t>
  </si>
  <si>
    <t>HỌC KỲ 3</t>
  </si>
  <si>
    <t>Thiết kế Web</t>
  </si>
  <si>
    <t>MHT36.3</t>
  </si>
  <si>
    <t>Thay NMHQTDL</t>
  </si>
  <si>
    <t>Toán rời rạc</t>
  </si>
  <si>
    <t>KHM04.3</t>
  </si>
  <si>
    <t>Cấu trúc dữ liệu và giải thuật</t>
  </si>
  <si>
    <t>KHM05.3</t>
  </si>
  <si>
    <t>Kiến trúc và tổ chức máy tính</t>
  </si>
  <si>
    <t>MHT02.3</t>
  </si>
  <si>
    <t>Lập trình hướng đối tượng</t>
  </si>
  <si>
    <t>CPM04.3</t>
  </si>
  <si>
    <t>Tư tưởng Hồ Chí Minh</t>
  </si>
  <si>
    <t>HCM01.2</t>
  </si>
  <si>
    <t>Giáo dục thể chất F3</t>
  </si>
  <si>
    <t>GDT03.1</t>
  </si>
  <si>
    <t xml:space="preserve">  HỌC KỲ 4</t>
  </si>
  <si>
    <t>Xác suất thống kê</t>
  </si>
  <si>
    <t>DSO04.2</t>
  </si>
  <si>
    <t>Đường lối cách mạng Đảng Cộng sản Việt Nam</t>
  </si>
  <si>
    <t>DCS01.3</t>
  </si>
  <si>
    <t>Hệ điều hành</t>
  </si>
  <si>
    <t>MHT04.3</t>
  </si>
  <si>
    <t>Công nghệ Java</t>
  </si>
  <si>
    <t>CPM05.3</t>
  </si>
  <si>
    <t>Cơ sở dữ liệu</t>
  </si>
  <si>
    <t>MHT05.3</t>
  </si>
  <si>
    <t>Mạng máy tính</t>
  </si>
  <si>
    <t>MHT06.3</t>
  </si>
  <si>
    <t>HK5-&gt;HK4</t>
  </si>
  <si>
    <t>Giáo dục thể chất F4</t>
  </si>
  <si>
    <t xml:space="preserve">  HỌC KỲ 5</t>
  </si>
  <si>
    <t>Lập trình trực quan</t>
  </si>
  <si>
    <t>CPM211.3</t>
  </si>
  <si>
    <t>An toàn và bảo mật thông tin</t>
  </si>
  <si>
    <t>KHM07.3</t>
  </si>
  <si>
    <t>Phân tích thiết kế thuật toán</t>
  </si>
  <si>
    <t>KHM08.3</t>
  </si>
  <si>
    <t>6,19</t>
  </si>
  <si>
    <t>Bỏ LT thông tin và Entropy, chuyển PT TKTT thành bắt buộc</t>
  </si>
  <si>
    <t>Phân tích thiết kế hệ thống</t>
  </si>
  <si>
    <t>CPM06.3</t>
  </si>
  <si>
    <t>a- Thiết kế cơ sở dữ liệu</t>
  </si>
  <si>
    <t>MHT09.2</t>
  </si>
  <si>
    <t>b- Hệ điều hành Unix</t>
  </si>
  <si>
    <t>MHT10.2</t>
  </si>
  <si>
    <t>Chọn 1 trong 3 học phần</t>
  </si>
  <si>
    <t>a- Tiếng Anh B1</t>
  </si>
  <si>
    <t>ANHB1.4</t>
  </si>
  <si>
    <t>b- Tiếng Pháp B1</t>
  </si>
  <si>
    <t>PHAPB1.4</t>
  </si>
  <si>
    <t>c- Tiếng Nga B1</t>
  </si>
  <si>
    <t>NGAB1.4</t>
  </si>
  <si>
    <t xml:space="preserve">  HỌC KỲ 6</t>
  </si>
  <si>
    <t>a- Lý thuyết trò chơi và ứng dụng</t>
  </si>
  <si>
    <t>KHM20.3</t>
  </si>
  <si>
    <t>Thay Đồ họa</t>
  </si>
  <si>
    <t>b- Lập trình mạng</t>
  </si>
  <si>
    <t>MHT22.3</t>
  </si>
  <si>
    <t>Lập trình Web</t>
  </si>
  <si>
    <t>MHT208.3</t>
  </si>
  <si>
    <t>a- Công nghệ phần mềm</t>
  </si>
  <si>
    <t>CPM08.3</t>
  </si>
  <si>
    <t>b- Lập trình sử dụng API</t>
  </si>
  <si>
    <t>CPM212.3</t>
  </si>
  <si>
    <t>a- Lập trình thiết bị di động</t>
  </si>
  <si>
    <t>MHT234.3</t>
  </si>
  <si>
    <t>b- Thực hành mạng</t>
  </si>
  <si>
    <t>MHT21.3</t>
  </si>
  <si>
    <t>a- Chương trình dịch</t>
  </si>
  <si>
    <t>KHM13.3</t>
  </si>
  <si>
    <t>6, 19</t>
  </si>
  <si>
    <t>b- Thuật toán và ứng dụng</t>
  </si>
  <si>
    <t>KHM21.3</t>
  </si>
  <si>
    <t>Thay NLNNLT</t>
  </si>
  <si>
    <t xml:space="preserve">Thực tập chuyên môn </t>
  </si>
  <si>
    <t>CNT301.3</t>
  </si>
  <si>
    <t>2-&gt;3 TC</t>
  </si>
  <si>
    <t>Ngoại ngữ chuyên ngành</t>
  </si>
  <si>
    <t>a- Tiếng Anh</t>
  </si>
  <si>
    <t>ANHCNTT.3</t>
  </si>
  <si>
    <t>Chọn 1 trong 3 môn</t>
  </si>
  <si>
    <t>b- Tiếng Pháp</t>
  </si>
  <si>
    <t>PKTh.3</t>
  </si>
  <si>
    <t>c- Tiếng Nga</t>
  </si>
  <si>
    <t>NGACNTT.3</t>
  </si>
  <si>
    <t xml:space="preserve">  HỌC KỲ 7</t>
  </si>
  <si>
    <t>Trí tuệ nhân tạo</t>
  </si>
  <si>
    <t>MHT07.3</t>
  </si>
  <si>
    <t>a- Hệ thông tin địa lý</t>
  </si>
  <si>
    <t>MHT18.3</t>
  </si>
  <si>
    <t>b- Khai phá dữ liệu</t>
  </si>
  <si>
    <t>MHT12.3</t>
  </si>
  <si>
    <t>a- Phân tích thiết kế hướng đối tượng</t>
  </si>
  <si>
    <t>CPM07.3</t>
  </si>
  <si>
    <t xml:space="preserve">   b- Xử lý ảnh</t>
  </si>
  <si>
    <t>CPM223.3</t>
  </si>
  <si>
    <t>a- Quản trị mạng</t>
  </si>
  <si>
    <t>MHT15.3</t>
  </si>
  <si>
    <t>b- An ninh mạng</t>
  </si>
  <si>
    <t>MHT235.3</t>
  </si>
  <si>
    <t>a- Công nghệ Oracle</t>
  </si>
  <si>
    <t>KHM14.3</t>
  </si>
  <si>
    <t>b- Đặc tả phần mềm</t>
  </si>
  <si>
    <t>KHM10.3</t>
  </si>
  <si>
    <t>Chọn 1 trong 5 học phần</t>
  </si>
  <si>
    <t>a- Chuyên đề công nghệ phần mềm</t>
  </si>
  <si>
    <t>CPM10.3</t>
  </si>
  <si>
    <t>b- Chuyên đề Hệ thống thông tin</t>
  </si>
  <si>
    <t>MHT16.3</t>
  </si>
  <si>
    <t>c- Chuyên đề Mạng máy tính</t>
  </si>
  <si>
    <t>MHT23.3</t>
  </si>
  <si>
    <t>d- Chuyên đề Khoa học máy tính</t>
  </si>
  <si>
    <t>KHM219.3</t>
  </si>
  <si>
    <t>e- Chuyên đề Công nghệ thông tin</t>
  </si>
  <si>
    <t>CNT02.3</t>
  </si>
  <si>
    <t xml:space="preserve">  HỌC KỲ 8</t>
  </si>
  <si>
    <t xml:space="preserve">Thực tập tốt nghiệp </t>
  </si>
  <si>
    <t>CNT03.2</t>
  </si>
  <si>
    <t>Đồ án tốt nghiệp</t>
  </si>
  <si>
    <t>CNT04.10</t>
  </si>
  <si>
    <t>Tổng cộng số tín chỉ</t>
  </si>
  <si>
    <t>ĐC</t>
  </si>
  <si>
    <t>Khối kiến thức (ĐC, CS, CM, CN)</t>
  </si>
  <si>
    <t>CS</t>
  </si>
  <si>
    <t>CM</t>
  </si>
  <si>
    <t>CN</t>
  </si>
  <si>
    <t>Thống kê khối lượng kiến thức</t>
  </si>
  <si>
    <t>STT</t>
  </si>
  <si>
    <t>Nội dung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</si>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</sst>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16"/>
      <name val="Times New Roman"/>
    </font>
    <font>
      <sz val="10"/>
      <name val="Times New Roman"/>
    </font>
    <font>
      <sz val="14"/>
      <name val="Times New Roman"/>
    </font>
    <font>
      <b/>
      <sz val="13"/>
      <name val="Times New Roman"/>
    </font>
    <font>
      <sz val="14"/>
      <color rgb="FFFF0000"/>
      <name val="Times New Roman"/>
    </font>
    <font>
      <b/>
      <sz val="12"/>
      <name val="Times New Roman"/>
    </font>
    <font>
      <b/>
      <sz val="11"/>
      <name val="Times New Roman"/>
    </font>
    <font>
      <sz val="10"/>
      <name val="Arial"/>
    </font>
    <font>
      <b/>
      <sz val="12"/>
      <color rgb="FF333333"/>
      <name val="Times New Roman"/>
    </font>
    <font>
      <sz val="12"/>
      <color rgb="FF333333"/>
      <name val="Times New Roman"/>
    </font>
    <font>
      <b/>
      <i/>
      <sz val="12"/>
      <name val="Times New Roman"/>
    </font>
    <font>
      <sz val="12"/>
      <name val="Times New Roman"/>
    </font>
    <font>
      <b/>
      <sz val="10"/>
      <name val="Times New Roman"/>
    </font>
    <font>
      <b/>
      <sz val="13"/>
      <color rgb="FFFF0000"/>
      <name val="Times New Roman"/>
    </font>
    <font>
      <sz val="12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37" fontId="10" fillId="3" borderId="14" xfId="0" applyNumberFormat="1" applyFont="1" applyFill="1" applyBorder="1" applyAlignment="1">
      <alignment horizontal="center" vertical="center" shrinkToFit="1"/>
    </xf>
    <xf numFmtId="0" fontId="11" fillId="4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10" fillId="3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/>
    </xf>
    <xf numFmtId="0" fontId="13" fillId="0" borderId="0" xfId="0" applyFont="1" applyAlignment="1"/>
    <xf numFmtId="0" fontId="6" fillId="4" borderId="14" xfId="0" applyFont="1" applyFill="1" applyBorder="1" applyAlignment="1">
      <alignment horizontal="center" vertical="center" textRotation="90"/>
    </xf>
    <xf numFmtId="0" fontId="12" fillId="0" borderId="14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/>
    </xf>
    <xf numFmtId="0" fontId="6" fillId="4" borderId="14" xfId="0" applyFont="1" applyFill="1" applyBorder="1" applyAlignment="1">
      <alignment horizontal="center"/>
    </xf>
    <xf numFmtId="0" fontId="6" fillId="0" borderId="14" xfId="0" applyFont="1" applyBorder="1" applyAlignment="1"/>
    <xf numFmtId="0" fontId="12" fillId="4" borderId="14" xfId="0" applyFont="1" applyFill="1" applyBorder="1" applyAlignment="1">
      <alignment horizontal="left" vertical="center"/>
    </xf>
    <xf numFmtId="0" fontId="12" fillId="0" borderId="14" xfId="0" applyFont="1" applyBorder="1" applyAlignment="1"/>
    <xf numFmtId="0" fontId="10" fillId="0" borderId="14" xfId="0" applyFont="1" applyBorder="1" applyAlignment="1">
      <alignment horizontal="center" vertical="center"/>
    </xf>
    <xf numFmtId="0" fontId="12" fillId="4" borderId="14" xfId="0" applyFont="1" applyFill="1" applyBorder="1" applyAlignment="1"/>
    <xf numFmtId="0" fontId="12" fillId="0" borderId="14" xfId="0" applyFont="1" applyBorder="1" applyAlignment="1">
      <alignment horizontal="left"/>
    </xf>
    <xf numFmtId="0" fontId="12" fillId="4" borderId="14" xfId="0" applyFont="1" applyFill="1" applyBorder="1" applyAlignment="1">
      <alignment horizontal="left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wrapText="1"/>
    </xf>
    <xf numFmtId="0" fontId="12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2" fillId="5" borderId="14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16" fillId="0" borderId="0" xfId="0" applyFont="1" applyAlignment="1"/>
    <xf numFmtId="0" fontId="15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8" fillId="0" borderId="7" xfId="0" applyFont="1" applyBorder="1"/>
    <xf numFmtId="0" fontId="8" fillId="0" borderId="13" xfId="0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Border="1"/>
    <xf numFmtId="37" fontId="10" fillId="3" borderId="2" xfId="0" applyNumberFormat="1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8" fillId="0" borderId="15" xfId="0" applyFont="1" applyBorder="1"/>
    <xf numFmtId="0" fontId="2" fillId="0" borderId="15" xfId="0" applyFont="1" applyBorder="1" applyAlignment="1"/>
    <xf numFmtId="0" fontId="13" fillId="0" borderId="1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0"/>
  <sheetViews>
    <sheetView tabSelected="1" workbookViewId="0">
      <pane xSplit="12" ySplit="7" topLeftCell="M8" activePane="bottomRight" state="frozen"/>
      <selection pane="topRight" activeCell="M1" sqref="M1"/>
      <selection pane="bottomLeft" activeCell="A8" sqref="A8"/>
      <selection pane="bottomRight" activeCell="M9" sqref="M9"/>
    </sheetView>
  </sheetViews>
  <sheetFormatPr defaultColWidth="14.42578125" defaultRowHeight="15" customHeight="1" x14ac:dyDescent="0.2"/>
  <cols>
    <col min="1" max="1" width="4" customWidth="1"/>
    <col min="2" max="2" width="32.28515625" customWidth="1"/>
    <col min="3" max="3" width="10.7109375" customWidth="1"/>
    <col min="4" max="4" width="4.42578125" customWidth="1"/>
    <col min="5" max="5" width="5.140625" customWidth="1"/>
    <col min="6" max="6" width="5" customWidth="1"/>
    <col min="7" max="8" width="3.5703125" customWidth="1"/>
    <col min="9" max="9" width="3.7109375" customWidth="1"/>
    <col min="10" max="10" width="4.5703125" customWidth="1"/>
    <col min="11" max="11" width="5.140625" customWidth="1"/>
    <col min="12" max="12" width="8.7109375" customWidth="1"/>
    <col min="13" max="13" width="8.7109375" style="50" customWidth="1"/>
    <col min="14" max="27" width="4.85546875" hidden="1" customWidth="1"/>
    <col min="28" max="28" width="16.85546875" customWidth="1"/>
    <col min="29" max="36" width="9.140625" customWidth="1"/>
  </cols>
  <sheetData>
    <row r="1" spans="1:36" ht="20.25" customHeight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1"/>
      <c r="AC1" s="1"/>
      <c r="AD1" s="1"/>
      <c r="AE1" s="1"/>
      <c r="AF1" s="1"/>
      <c r="AG1" s="1"/>
      <c r="AH1" s="1"/>
      <c r="AI1" s="1"/>
      <c r="AJ1" s="1"/>
    </row>
    <row r="2" spans="1:36" ht="25.5" customHeight="1" x14ac:dyDescent="0.2">
      <c r="A2" s="53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"/>
      <c r="AC2" s="1"/>
      <c r="AD2" s="1"/>
      <c r="AE2" s="1"/>
      <c r="AF2" s="1"/>
      <c r="AG2" s="1"/>
      <c r="AH2" s="1"/>
      <c r="AI2" s="1"/>
      <c r="AJ2" s="1"/>
    </row>
    <row r="3" spans="1:36" ht="28.5" customHeight="1" x14ac:dyDescent="0.3">
      <c r="A3" s="2"/>
      <c r="B3" s="1"/>
      <c r="C3" s="3"/>
      <c r="D3" s="1"/>
      <c r="E3" s="1"/>
      <c r="F3" s="1"/>
      <c r="G3" s="1"/>
      <c r="H3" s="2" t="s">
        <v>2</v>
      </c>
      <c r="I3" s="1"/>
      <c r="J3" s="1"/>
      <c r="K3" s="4"/>
      <c r="L3" s="1"/>
      <c r="M3" s="4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1"/>
      <c r="AC3" s="1"/>
      <c r="AD3" s="1"/>
      <c r="AE3" s="1"/>
      <c r="AF3" s="1"/>
      <c r="AG3" s="1"/>
      <c r="AH3" s="1"/>
      <c r="AI3" s="1"/>
      <c r="AJ3" s="1"/>
    </row>
    <row r="4" spans="1:36" ht="23.25" customHeight="1" x14ac:dyDescent="0.2">
      <c r="A4" s="57" t="s">
        <v>3</v>
      </c>
      <c r="B4" s="58" t="s">
        <v>4</v>
      </c>
      <c r="C4" s="54" t="s">
        <v>5</v>
      </c>
      <c r="D4" s="54" t="s">
        <v>6</v>
      </c>
      <c r="E4" s="74" t="s">
        <v>7</v>
      </c>
      <c r="F4" s="75"/>
      <c r="G4" s="54" t="s">
        <v>8</v>
      </c>
      <c r="H4" s="54" t="s">
        <v>9</v>
      </c>
      <c r="I4" s="74" t="s">
        <v>10</v>
      </c>
      <c r="J4" s="75"/>
      <c r="K4" s="54" t="s">
        <v>11</v>
      </c>
      <c r="L4" s="73" t="s">
        <v>12</v>
      </c>
      <c r="M4" s="68" t="s">
        <v>187</v>
      </c>
      <c r="N4" s="59" t="s">
        <v>13</v>
      </c>
      <c r="O4" s="60"/>
      <c r="P4" s="60"/>
      <c r="Q4" s="60"/>
      <c r="R4" s="60"/>
      <c r="S4" s="61"/>
      <c r="T4" s="59" t="s">
        <v>14</v>
      </c>
      <c r="U4" s="60"/>
      <c r="V4" s="60"/>
      <c r="W4" s="60"/>
      <c r="X4" s="61"/>
      <c r="Y4" s="67" t="s">
        <v>15</v>
      </c>
      <c r="Z4" s="60"/>
      <c r="AA4" s="60"/>
      <c r="AB4" s="82" t="s">
        <v>16</v>
      </c>
      <c r="AC4" s="1"/>
      <c r="AD4" s="1"/>
      <c r="AE4" s="1"/>
      <c r="AF4" s="1"/>
      <c r="AG4" s="1"/>
      <c r="AH4" s="1"/>
      <c r="AI4" s="1"/>
      <c r="AJ4" s="1"/>
    </row>
    <row r="5" spans="1:36" ht="15.75" customHeight="1" x14ac:dyDescent="0.2">
      <c r="A5" s="55"/>
      <c r="B5" s="55"/>
      <c r="C5" s="55"/>
      <c r="D5" s="55"/>
      <c r="E5" s="74" t="s">
        <v>17</v>
      </c>
      <c r="F5" s="75"/>
      <c r="G5" s="55"/>
      <c r="H5" s="55"/>
      <c r="I5" s="74" t="s">
        <v>18</v>
      </c>
      <c r="J5" s="75"/>
      <c r="K5" s="55"/>
      <c r="L5" s="55"/>
      <c r="M5" s="69"/>
      <c r="N5" s="62"/>
      <c r="O5" s="52"/>
      <c r="P5" s="52"/>
      <c r="Q5" s="52"/>
      <c r="R5" s="52"/>
      <c r="S5" s="63"/>
      <c r="T5" s="62"/>
      <c r="U5" s="52"/>
      <c r="V5" s="52"/>
      <c r="W5" s="52"/>
      <c r="X5" s="63"/>
      <c r="Y5" s="62"/>
      <c r="Z5" s="52"/>
      <c r="AA5" s="76"/>
      <c r="AB5" s="83"/>
      <c r="AC5" s="1"/>
      <c r="AD5" s="1"/>
      <c r="AE5" s="1"/>
      <c r="AF5" s="1"/>
      <c r="AG5" s="1"/>
      <c r="AH5" s="1"/>
      <c r="AI5" s="1"/>
      <c r="AJ5" s="1"/>
    </row>
    <row r="6" spans="1:36" ht="15.75" customHeight="1" x14ac:dyDescent="0.2">
      <c r="A6" s="55"/>
      <c r="B6" s="55"/>
      <c r="C6" s="55"/>
      <c r="D6" s="55"/>
      <c r="E6" s="54" t="s">
        <v>19</v>
      </c>
      <c r="F6" s="54" t="s">
        <v>20</v>
      </c>
      <c r="G6" s="55"/>
      <c r="H6" s="55"/>
      <c r="I6" s="54" t="s">
        <v>21</v>
      </c>
      <c r="J6" s="54" t="s">
        <v>22</v>
      </c>
      <c r="K6" s="55"/>
      <c r="L6" s="55"/>
      <c r="M6" s="69"/>
      <c r="N6" s="64"/>
      <c r="O6" s="65"/>
      <c r="P6" s="65"/>
      <c r="Q6" s="65"/>
      <c r="R6" s="65"/>
      <c r="S6" s="66"/>
      <c r="T6" s="64"/>
      <c r="U6" s="65"/>
      <c r="V6" s="65"/>
      <c r="W6" s="65"/>
      <c r="X6" s="66"/>
      <c r="Y6" s="64"/>
      <c r="Z6" s="65"/>
      <c r="AA6" s="65"/>
      <c r="AB6" s="83"/>
      <c r="AC6" s="1"/>
      <c r="AD6" s="1"/>
      <c r="AE6" s="1"/>
      <c r="AF6" s="1"/>
      <c r="AG6" s="1"/>
      <c r="AH6" s="1"/>
      <c r="AI6" s="1"/>
      <c r="AJ6" s="1"/>
    </row>
    <row r="7" spans="1:36" ht="87" customHeight="1" x14ac:dyDescent="0.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70"/>
      <c r="N7" s="6">
        <v>-1</v>
      </c>
      <c r="O7" s="6">
        <v>-2</v>
      </c>
      <c r="P7" s="6">
        <v>-3</v>
      </c>
      <c r="Q7" s="6">
        <v>-4</v>
      </c>
      <c r="R7" s="6">
        <v>-5</v>
      </c>
      <c r="S7" s="6">
        <v>-6</v>
      </c>
      <c r="T7" s="6">
        <v>-1</v>
      </c>
      <c r="U7" s="6">
        <v>-2</v>
      </c>
      <c r="V7" s="6">
        <v>-3</v>
      </c>
      <c r="W7" s="6">
        <v>-4</v>
      </c>
      <c r="X7" s="6">
        <v>-5</v>
      </c>
      <c r="Y7" s="6">
        <v>-1</v>
      </c>
      <c r="Z7" s="6">
        <v>-2</v>
      </c>
      <c r="AA7" s="77">
        <v>-3</v>
      </c>
      <c r="AB7" s="83"/>
      <c r="AC7" s="1"/>
      <c r="AD7" s="1"/>
      <c r="AE7" s="1"/>
      <c r="AF7" s="1"/>
      <c r="AG7" s="1"/>
      <c r="AH7" s="1"/>
      <c r="AI7" s="1"/>
      <c r="AJ7" s="1"/>
    </row>
    <row r="8" spans="1:36" ht="18" customHeight="1" x14ac:dyDescent="0.25">
      <c r="A8" s="7"/>
      <c r="B8" s="8" t="s">
        <v>23</v>
      </c>
      <c r="C8" s="9"/>
      <c r="D8" s="9"/>
      <c r="E8" s="9"/>
      <c r="F8" s="9"/>
      <c r="G8" s="9"/>
      <c r="H8" s="9"/>
      <c r="I8" s="9"/>
      <c r="J8" s="9"/>
      <c r="K8" s="10"/>
      <c r="L8" s="9"/>
      <c r="M8" s="47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78"/>
      <c r="AB8" s="84"/>
      <c r="AC8" s="1"/>
      <c r="AD8" s="1"/>
      <c r="AE8" s="1"/>
      <c r="AF8" s="1"/>
      <c r="AG8" s="1"/>
      <c r="AH8" s="1"/>
      <c r="AI8" s="1"/>
      <c r="AJ8" s="1"/>
    </row>
    <row r="9" spans="1:36" ht="18" customHeight="1" x14ac:dyDescent="0.2">
      <c r="A9" s="12">
        <v>1</v>
      </c>
      <c r="B9" s="13" t="s">
        <v>24</v>
      </c>
      <c r="C9" s="40" t="s">
        <v>25</v>
      </c>
      <c r="D9" s="12">
        <v>2</v>
      </c>
      <c r="E9" s="12">
        <v>24</v>
      </c>
      <c r="F9" s="12">
        <v>12</v>
      </c>
      <c r="G9" s="12"/>
      <c r="H9" s="12"/>
      <c r="I9" s="12"/>
      <c r="J9" s="12"/>
      <c r="K9" s="15">
        <v>60</v>
      </c>
      <c r="L9" s="16"/>
      <c r="M9" s="47" t="s">
        <v>186</v>
      </c>
      <c r="N9" s="17"/>
      <c r="O9" s="17"/>
      <c r="P9" s="17"/>
      <c r="Q9" s="17"/>
      <c r="R9" s="17"/>
      <c r="S9" s="17"/>
      <c r="T9" s="17"/>
      <c r="U9" s="17"/>
      <c r="V9" s="17" t="s">
        <v>26</v>
      </c>
      <c r="W9" s="17" t="s">
        <v>26</v>
      </c>
      <c r="X9" s="17"/>
      <c r="Y9" s="17"/>
      <c r="Z9" s="17"/>
      <c r="AA9" s="79"/>
      <c r="AB9" s="84" t="s">
        <v>27</v>
      </c>
      <c r="AC9" s="1"/>
      <c r="AD9" s="1"/>
      <c r="AE9" s="1"/>
      <c r="AF9" s="1"/>
      <c r="AG9" s="1"/>
      <c r="AH9" s="1"/>
      <c r="AI9" s="1"/>
      <c r="AJ9" s="1"/>
    </row>
    <row r="10" spans="1:36" ht="18" customHeight="1" x14ac:dyDescent="0.2">
      <c r="A10" s="12">
        <v>2</v>
      </c>
      <c r="B10" s="13" t="s">
        <v>28</v>
      </c>
      <c r="C10" s="18" t="s">
        <v>29</v>
      </c>
      <c r="D10" s="12">
        <v>3</v>
      </c>
      <c r="E10" s="12">
        <v>30</v>
      </c>
      <c r="F10" s="12">
        <v>15</v>
      </c>
      <c r="G10" s="12"/>
      <c r="H10" s="12"/>
      <c r="I10" s="12">
        <v>15</v>
      </c>
      <c r="J10" s="12"/>
      <c r="K10" s="15">
        <v>90</v>
      </c>
      <c r="L10" s="16"/>
      <c r="M10" s="47" t="s">
        <v>186</v>
      </c>
      <c r="N10" s="17"/>
      <c r="O10" s="17" t="s">
        <v>26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79"/>
      <c r="AB10" s="84" t="s">
        <v>30</v>
      </c>
      <c r="AC10" s="1"/>
      <c r="AD10" s="1"/>
      <c r="AE10" s="1"/>
      <c r="AF10" s="1"/>
      <c r="AG10" s="1"/>
      <c r="AH10" s="1"/>
      <c r="AI10" s="1"/>
      <c r="AJ10" s="1"/>
    </row>
    <row r="11" spans="1:36" ht="33.75" customHeight="1" x14ac:dyDescent="0.2">
      <c r="A11" s="12">
        <v>3</v>
      </c>
      <c r="B11" s="13" t="s">
        <v>31</v>
      </c>
      <c r="C11" s="18" t="s">
        <v>32</v>
      </c>
      <c r="D11" s="12">
        <v>2</v>
      </c>
      <c r="E11" s="12">
        <v>21</v>
      </c>
      <c r="F11" s="12">
        <v>18</v>
      </c>
      <c r="G11" s="12"/>
      <c r="H11" s="12"/>
      <c r="I11" s="12"/>
      <c r="J11" s="12"/>
      <c r="K11" s="15">
        <v>60</v>
      </c>
      <c r="L11" s="16"/>
      <c r="M11" s="47" t="s">
        <v>186</v>
      </c>
      <c r="N11" s="17" t="s">
        <v>26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79"/>
      <c r="AB11" s="84"/>
      <c r="AC11" s="1"/>
      <c r="AD11" s="1"/>
      <c r="AE11" s="1"/>
      <c r="AF11" s="1"/>
      <c r="AG11" s="1"/>
      <c r="AH11" s="1"/>
      <c r="AI11" s="1"/>
      <c r="AJ11" s="1"/>
    </row>
    <row r="12" spans="1:36" ht="17.25" customHeight="1" x14ac:dyDescent="0.2">
      <c r="A12" s="12">
        <v>4</v>
      </c>
      <c r="B12" s="18" t="s">
        <v>33</v>
      </c>
      <c r="C12" s="18" t="s">
        <v>34</v>
      </c>
      <c r="D12" s="12">
        <v>3</v>
      </c>
      <c r="E12" s="12">
        <v>30</v>
      </c>
      <c r="F12" s="12">
        <v>30</v>
      </c>
      <c r="G12" s="12"/>
      <c r="H12" s="12"/>
      <c r="I12" s="12"/>
      <c r="J12" s="12"/>
      <c r="K12" s="15">
        <v>90</v>
      </c>
      <c r="L12" s="12"/>
      <c r="M12" s="47" t="s">
        <v>186</v>
      </c>
      <c r="N12" s="17"/>
      <c r="O12" s="17" t="s">
        <v>26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79"/>
      <c r="AB12" s="84"/>
      <c r="AC12" s="1"/>
      <c r="AD12" s="1"/>
      <c r="AE12" s="1"/>
      <c r="AF12" s="1"/>
      <c r="AG12" s="1"/>
      <c r="AH12" s="1"/>
      <c r="AI12" s="1"/>
      <c r="AJ12" s="1"/>
    </row>
    <row r="13" spans="1:36" ht="18" customHeight="1" x14ac:dyDescent="0.2">
      <c r="A13" s="12">
        <v>5</v>
      </c>
      <c r="B13" s="13" t="s">
        <v>35</v>
      </c>
      <c r="C13" s="18" t="s">
        <v>36</v>
      </c>
      <c r="D13" s="12">
        <v>3</v>
      </c>
      <c r="E13" s="12">
        <v>30</v>
      </c>
      <c r="F13" s="12">
        <v>30</v>
      </c>
      <c r="G13" s="12"/>
      <c r="H13" s="12"/>
      <c r="I13" s="12"/>
      <c r="J13" s="12"/>
      <c r="K13" s="15">
        <v>90</v>
      </c>
      <c r="L13" s="16"/>
      <c r="M13" s="47" t="s">
        <v>186</v>
      </c>
      <c r="N13" s="17"/>
      <c r="O13" s="17" t="s">
        <v>26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79"/>
      <c r="AB13" s="84"/>
      <c r="AC13" s="1"/>
      <c r="AD13" s="1"/>
      <c r="AE13" s="1"/>
      <c r="AF13" s="1"/>
      <c r="AG13" s="1"/>
      <c r="AH13" s="1"/>
      <c r="AI13" s="1"/>
      <c r="AJ13" s="1"/>
    </row>
    <row r="14" spans="1:36" ht="15.75" customHeight="1" x14ac:dyDescent="0.2">
      <c r="A14" s="12">
        <v>6</v>
      </c>
      <c r="B14" s="13" t="s">
        <v>37</v>
      </c>
      <c r="C14" s="18" t="s">
        <v>38</v>
      </c>
      <c r="D14" s="12">
        <v>3</v>
      </c>
      <c r="E14" s="12">
        <v>30</v>
      </c>
      <c r="F14" s="12">
        <v>15</v>
      </c>
      <c r="G14" s="12"/>
      <c r="H14" s="12"/>
      <c r="I14" s="12"/>
      <c r="J14" s="12">
        <v>15</v>
      </c>
      <c r="K14" s="15">
        <v>90</v>
      </c>
      <c r="L14" s="16"/>
      <c r="M14" s="47" t="s">
        <v>188</v>
      </c>
      <c r="N14" s="17"/>
      <c r="O14" s="17" t="s">
        <v>26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79"/>
      <c r="AB14" s="84"/>
      <c r="AC14" s="1"/>
      <c r="AD14" s="1"/>
      <c r="AE14" s="1"/>
      <c r="AF14" s="1"/>
      <c r="AG14" s="1"/>
      <c r="AH14" s="1"/>
      <c r="AI14" s="1"/>
      <c r="AJ14" s="1"/>
    </row>
    <row r="15" spans="1:36" ht="17.25" customHeight="1" x14ac:dyDescent="0.2">
      <c r="A15" s="12">
        <v>7</v>
      </c>
      <c r="B15" s="13" t="s">
        <v>39</v>
      </c>
      <c r="C15" s="18" t="s">
        <v>40</v>
      </c>
      <c r="D15" s="12">
        <v>1</v>
      </c>
      <c r="E15" s="12"/>
      <c r="F15" s="12"/>
      <c r="G15" s="12"/>
      <c r="H15" s="12"/>
      <c r="I15" s="12"/>
      <c r="J15" s="12">
        <v>30</v>
      </c>
      <c r="K15" s="15">
        <v>30</v>
      </c>
      <c r="L15" s="16"/>
      <c r="M15" s="47" t="s">
        <v>186</v>
      </c>
      <c r="N15" s="17" t="s">
        <v>26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79"/>
      <c r="AB15" s="84"/>
      <c r="AC15" s="1"/>
      <c r="AD15" s="1"/>
      <c r="AE15" s="1"/>
      <c r="AF15" s="1"/>
      <c r="AG15" s="1"/>
      <c r="AH15" s="1"/>
      <c r="AI15" s="1"/>
      <c r="AJ15" s="1"/>
    </row>
    <row r="16" spans="1:36" ht="15.75" customHeight="1" x14ac:dyDescent="0.25">
      <c r="A16" s="8"/>
      <c r="B16" s="10" t="s">
        <v>41</v>
      </c>
      <c r="C16" s="19"/>
      <c r="D16" s="19">
        <f>SUM(D9:D15)</f>
        <v>17</v>
      </c>
      <c r="E16" s="19"/>
      <c r="F16" s="19"/>
      <c r="G16" s="19"/>
      <c r="H16" s="19"/>
      <c r="I16" s="19"/>
      <c r="J16" s="19"/>
      <c r="K16" s="10"/>
      <c r="L16" s="19"/>
      <c r="M16" s="4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79"/>
      <c r="AB16" s="85"/>
      <c r="AC16" s="20"/>
      <c r="AD16" s="20"/>
      <c r="AE16" s="20"/>
      <c r="AF16" s="20"/>
      <c r="AG16" s="20"/>
      <c r="AH16" s="20"/>
      <c r="AI16" s="20"/>
      <c r="AJ16" s="20"/>
    </row>
    <row r="17" spans="1:36" ht="18" customHeight="1" x14ac:dyDescent="0.2">
      <c r="A17" s="21"/>
      <c r="B17" s="8" t="s">
        <v>42</v>
      </c>
      <c r="C17" s="9"/>
      <c r="D17" s="8"/>
      <c r="E17" s="8"/>
      <c r="F17" s="8"/>
      <c r="G17" s="8"/>
      <c r="H17" s="8"/>
      <c r="I17" s="8"/>
      <c r="J17" s="8"/>
      <c r="K17" s="10"/>
      <c r="L17" s="8"/>
      <c r="M17" s="4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79"/>
      <c r="AB17" s="84"/>
      <c r="AC17" s="1"/>
      <c r="AD17" s="1"/>
      <c r="AE17" s="1"/>
      <c r="AF17" s="1"/>
      <c r="AG17" s="1"/>
      <c r="AH17" s="1"/>
      <c r="AI17" s="1"/>
      <c r="AJ17" s="1"/>
    </row>
    <row r="18" spans="1:36" ht="34.5" customHeight="1" x14ac:dyDescent="0.2">
      <c r="A18" s="12">
        <v>8</v>
      </c>
      <c r="B18" s="13" t="s">
        <v>43</v>
      </c>
      <c r="C18" s="18" t="s">
        <v>44</v>
      </c>
      <c r="D18" s="12">
        <v>3</v>
      </c>
      <c r="E18" s="12">
        <v>32</v>
      </c>
      <c r="F18" s="12">
        <v>26</v>
      </c>
      <c r="G18" s="12"/>
      <c r="H18" s="12"/>
      <c r="I18" s="12"/>
      <c r="J18" s="12"/>
      <c r="K18" s="15">
        <v>90</v>
      </c>
      <c r="L18" s="8"/>
      <c r="M18" s="47" t="s">
        <v>186</v>
      </c>
      <c r="N18" s="17" t="s">
        <v>26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79"/>
      <c r="AB18" s="84"/>
      <c r="AC18" s="1"/>
      <c r="AD18" s="1"/>
      <c r="AE18" s="1"/>
      <c r="AF18" s="1"/>
      <c r="AG18" s="1"/>
      <c r="AH18" s="1"/>
      <c r="AI18" s="1"/>
      <c r="AJ18" s="1"/>
    </row>
    <row r="19" spans="1:36" ht="18" customHeight="1" x14ac:dyDescent="0.2">
      <c r="A19" s="12">
        <v>9</v>
      </c>
      <c r="B19" s="18" t="s">
        <v>45</v>
      </c>
      <c r="C19" s="18" t="s">
        <v>46</v>
      </c>
      <c r="D19" s="12">
        <v>3</v>
      </c>
      <c r="E19" s="12">
        <v>30</v>
      </c>
      <c r="F19" s="12">
        <v>30</v>
      </c>
      <c r="G19" s="12"/>
      <c r="H19" s="12"/>
      <c r="I19" s="12"/>
      <c r="J19" s="12"/>
      <c r="K19" s="15">
        <v>90</v>
      </c>
      <c r="L19" s="12"/>
      <c r="M19" s="47" t="s">
        <v>186</v>
      </c>
      <c r="N19" s="17"/>
      <c r="O19" s="17" t="s">
        <v>26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79"/>
      <c r="AB19" s="84"/>
      <c r="AC19" s="1"/>
      <c r="AD19" s="1"/>
      <c r="AE19" s="1"/>
      <c r="AF19" s="1"/>
      <c r="AG19" s="1"/>
      <c r="AH19" s="1"/>
      <c r="AI19" s="1"/>
      <c r="AJ19" s="1"/>
    </row>
    <row r="20" spans="1:36" ht="18" customHeight="1" x14ac:dyDescent="0.25">
      <c r="A20" s="12">
        <v>10</v>
      </c>
      <c r="B20" s="18" t="s">
        <v>47</v>
      </c>
      <c r="C20" s="18" t="s">
        <v>48</v>
      </c>
      <c r="D20" s="12">
        <v>3</v>
      </c>
      <c r="E20" s="12">
        <v>45</v>
      </c>
      <c r="F20" s="12"/>
      <c r="G20" s="12"/>
      <c r="H20" s="12"/>
      <c r="I20" s="12"/>
      <c r="J20" s="12"/>
      <c r="K20" s="15">
        <v>90</v>
      </c>
      <c r="L20" s="16"/>
      <c r="M20" s="47" t="s">
        <v>186</v>
      </c>
      <c r="N20" s="11" t="s">
        <v>26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 t="s">
        <v>26</v>
      </c>
      <c r="Z20" s="11"/>
      <c r="AA20" s="78"/>
      <c r="AB20" s="84" t="s">
        <v>49</v>
      </c>
      <c r="AC20" s="1"/>
      <c r="AD20" s="1"/>
      <c r="AE20" s="1"/>
      <c r="AF20" s="1"/>
      <c r="AG20" s="1"/>
      <c r="AH20" s="1"/>
      <c r="AI20" s="1"/>
      <c r="AJ20" s="1"/>
    </row>
    <row r="21" spans="1:36" ht="18" customHeight="1" x14ac:dyDescent="0.2">
      <c r="A21" s="12">
        <v>11</v>
      </c>
      <c r="B21" s="18" t="s">
        <v>50</v>
      </c>
      <c r="C21" s="18" t="s">
        <v>51</v>
      </c>
      <c r="D21" s="12">
        <v>2</v>
      </c>
      <c r="E21" s="12">
        <v>30</v>
      </c>
      <c r="F21" s="12"/>
      <c r="G21" s="12"/>
      <c r="H21" s="12"/>
      <c r="I21" s="12"/>
      <c r="J21" s="12"/>
      <c r="K21" s="15">
        <v>60</v>
      </c>
      <c r="L21" s="16"/>
      <c r="M21" s="47" t="s">
        <v>186</v>
      </c>
      <c r="N21" s="17" t="s">
        <v>26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s">
        <v>26</v>
      </c>
      <c r="Z21" s="17"/>
      <c r="AA21" s="79"/>
      <c r="AB21" s="84" t="s">
        <v>49</v>
      </c>
      <c r="AC21" s="1"/>
      <c r="AD21" s="1"/>
      <c r="AE21" s="1"/>
      <c r="AF21" s="1"/>
      <c r="AG21" s="1"/>
      <c r="AH21" s="1"/>
      <c r="AI21" s="1"/>
      <c r="AJ21" s="1"/>
    </row>
    <row r="22" spans="1:36" ht="18" customHeight="1" x14ac:dyDescent="0.2">
      <c r="A22" s="12">
        <v>12</v>
      </c>
      <c r="B22" s="18" t="s">
        <v>52</v>
      </c>
      <c r="C22" s="18" t="s">
        <v>53</v>
      </c>
      <c r="D22" s="12">
        <v>3</v>
      </c>
      <c r="E22" s="12">
        <v>45</v>
      </c>
      <c r="F22" s="12"/>
      <c r="G22" s="12"/>
      <c r="H22" s="12"/>
      <c r="I22" s="12"/>
      <c r="J22" s="12">
        <v>30</v>
      </c>
      <c r="K22" s="15">
        <v>90</v>
      </c>
      <c r="L22" s="16"/>
      <c r="M22" s="47" t="s">
        <v>186</v>
      </c>
      <c r="N22" s="17" t="s">
        <v>26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79"/>
      <c r="AB22" s="84" t="s">
        <v>49</v>
      </c>
      <c r="AC22" s="1"/>
      <c r="AD22" s="1"/>
      <c r="AE22" s="1"/>
      <c r="AF22" s="1"/>
      <c r="AG22" s="1"/>
      <c r="AH22" s="1"/>
      <c r="AI22" s="1"/>
      <c r="AJ22" s="1"/>
    </row>
    <row r="23" spans="1:36" ht="15.75" customHeight="1" x14ac:dyDescent="0.2">
      <c r="A23" s="12">
        <v>13</v>
      </c>
      <c r="B23" s="13" t="s">
        <v>54</v>
      </c>
      <c r="C23" s="18" t="s">
        <v>55</v>
      </c>
      <c r="D23" s="12">
        <v>3</v>
      </c>
      <c r="E23" s="12">
        <v>30</v>
      </c>
      <c r="F23" s="12">
        <v>15</v>
      </c>
      <c r="G23" s="12"/>
      <c r="H23" s="12">
        <v>10</v>
      </c>
      <c r="I23" s="12"/>
      <c r="J23" s="12">
        <v>15</v>
      </c>
      <c r="K23" s="15">
        <v>90</v>
      </c>
      <c r="L23" s="15">
        <v>6</v>
      </c>
      <c r="M23" s="48" t="s">
        <v>188</v>
      </c>
      <c r="N23" s="17"/>
      <c r="O23" s="17"/>
      <c r="P23" s="17" t="s">
        <v>26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79"/>
      <c r="AB23" s="84"/>
      <c r="AC23" s="1"/>
      <c r="AD23" s="1"/>
      <c r="AE23" s="1"/>
      <c r="AF23" s="1"/>
      <c r="AG23" s="1"/>
      <c r="AH23" s="1"/>
      <c r="AI23" s="1"/>
      <c r="AJ23" s="1"/>
    </row>
    <row r="24" spans="1:36" ht="15.75" customHeight="1" x14ac:dyDescent="0.2">
      <c r="A24" s="71">
        <v>14</v>
      </c>
      <c r="B24" s="13" t="s">
        <v>56</v>
      </c>
      <c r="C24" s="18"/>
      <c r="D24" s="12"/>
      <c r="E24" s="12"/>
      <c r="F24" s="12"/>
      <c r="G24" s="12"/>
      <c r="H24" s="12"/>
      <c r="I24" s="12"/>
      <c r="J24" s="12"/>
      <c r="K24" s="15"/>
      <c r="L24" s="12"/>
      <c r="M24" s="4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79"/>
      <c r="AB24" s="84"/>
      <c r="AC24" s="1"/>
      <c r="AD24" s="1"/>
      <c r="AE24" s="1"/>
      <c r="AF24" s="1"/>
      <c r="AG24" s="1"/>
      <c r="AH24" s="1"/>
      <c r="AI24" s="1"/>
      <c r="AJ24" s="1"/>
    </row>
    <row r="25" spans="1:36" ht="15.75" customHeight="1" x14ac:dyDescent="0.2">
      <c r="A25" s="55"/>
      <c r="B25" s="22" t="s">
        <v>57</v>
      </c>
      <c r="C25" s="18" t="s">
        <v>58</v>
      </c>
      <c r="D25" s="12">
        <v>2</v>
      </c>
      <c r="E25" s="12">
        <v>15</v>
      </c>
      <c r="F25" s="12">
        <v>15</v>
      </c>
      <c r="G25" s="12"/>
      <c r="H25" s="12"/>
      <c r="I25" s="12"/>
      <c r="J25" s="12">
        <v>15</v>
      </c>
      <c r="K25" s="15">
        <v>60</v>
      </c>
      <c r="L25" s="12" t="s">
        <v>59</v>
      </c>
      <c r="M25" s="47" t="s">
        <v>188</v>
      </c>
      <c r="N25" s="17"/>
      <c r="O25" s="17" t="s">
        <v>26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79"/>
      <c r="AB25" s="84"/>
      <c r="AC25" s="1"/>
      <c r="AD25" s="1"/>
      <c r="AE25" s="1"/>
      <c r="AF25" s="1"/>
      <c r="AG25" s="1"/>
      <c r="AH25" s="1"/>
      <c r="AI25" s="1"/>
      <c r="AJ25" s="1"/>
    </row>
    <row r="26" spans="1:36" ht="15.75" customHeight="1" x14ac:dyDescent="0.25">
      <c r="A26" s="56"/>
      <c r="B26" s="23" t="s">
        <v>60</v>
      </c>
      <c r="C26" s="18" t="s">
        <v>61</v>
      </c>
      <c r="D26" s="12">
        <v>2</v>
      </c>
      <c r="E26" s="12">
        <v>15</v>
      </c>
      <c r="F26" s="12">
        <v>15</v>
      </c>
      <c r="G26" s="12"/>
      <c r="H26" s="12"/>
      <c r="I26" s="12"/>
      <c r="J26" s="12">
        <v>15</v>
      </c>
      <c r="K26" s="15">
        <v>60</v>
      </c>
      <c r="L26" s="13"/>
      <c r="M26" s="48" t="s">
        <v>188</v>
      </c>
      <c r="N26" s="17"/>
      <c r="O26" s="17"/>
      <c r="P26" s="17"/>
      <c r="Q26" s="17"/>
      <c r="R26" s="17" t="s">
        <v>26</v>
      </c>
      <c r="S26" s="17"/>
      <c r="T26" s="17"/>
      <c r="U26" s="17"/>
      <c r="V26" s="17"/>
      <c r="W26" s="17"/>
      <c r="X26" s="17"/>
      <c r="Y26" s="17"/>
      <c r="Z26" s="17"/>
      <c r="AA26" s="79"/>
      <c r="AB26" s="84"/>
      <c r="AC26" s="1"/>
      <c r="AD26" s="1"/>
      <c r="AE26" s="1"/>
      <c r="AF26" s="1"/>
      <c r="AG26" s="1"/>
      <c r="AH26" s="1"/>
      <c r="AI26" s="1"/>
      <c r="AJ26" s="1"/>
    </row>
    <row r="27" spans="1:36" ht="15.75" customHeight="1" x14ac:dyDescent="0.2">
      <c r="A27" s="12">
        <v>15</v>
      </c>
      <c r="B27" s="13" t="s">
        <v>62</v>
      </c>
      <c r="C27" s="18" t="s">
        <v>63</v>
      </c>
      <c r="D27" s="12">
        <v>1</v>
      </c>
      <c r="E27" s="12"/>
      <c r="F27" s="12"/>
      <c r="G27" s="12"/>
      <c r="H27" s="12"/>
      <c r="I27" s="12"/>
      <c r="J27" s="12">
        <v>30</v>
      </c>
      <c r="K27" s="15">
        <v>30</v>
      </c>
      <c r="L27" s="13"/>
      <c r="M27" s="48" t="s">
        <v>186</v>
      </c>
      <c r="N27" s="17" t="s">
        <v>26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79"/>
      <c r="AB27" s="84"/>
      <c r="AC27" s="1"/>
      <c r="AD27" s="1"/>
      <c r="AE27" s="1"/>
      <c r="AF27" s="1"/>
      <c r="AG27" s="1"/>
      <c r="AH27" s="1"/>
      <c r="AI27" s="1"/>
      <c r="AJ27" s="1"/>
    </row>
    <row r="28" spans="1:36" ht="15.75" customHeight="1" x14ac:dyDescent="0.2">
      <c r="A28" s="8"/>
      <c r="B28" s="10" t="s">
        <v>41</v>
      </c>
      <c r="C28" s="8"/>
      <c r="D28" s="8">
        <f>SUM(D18:D27)-2</f>
        <v>20</v>
      </c>
      <c r="E28" s="8"/>
      <c r="F28" s="8"/>
      <c r="G28" s="8"/>
      <c r="H28" s="8"/>
      <c r="I28" s="8"/>
      <c r="J28" s="8"/>
      <c r="K28" s="10"/>
      <c r="L28" s="8"/>
      <c r="M28" s="4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79"/>
      <c r="AB28" s="85"/>
      <c r="AC28" s="20"/>
      <c r="AD28" s="20"/>
      <c r="AE28" s="20"/>
      <c r="AF28" s="20"/>
      <c r="AG28" s="20"/>
      <c r="AH28" s="20"/>
      <c r="AI28" s="20"/>
      <c r="AJ28" s="20"/>
    </row>
    <row r="29" spans="1:36" ht="15.75" customHeight="1" x14ac:dyDescent="0.25">
      <c r="A29" s="24"/>
      <c r="B29" s="19" t="s">
        <v>64</v>
      </c>
      <c r="C29" s="25"/>
      <c r="D29" s="19"/>
      <c r="E29" s="19"/>
      <c r="F29" s="19"/>
      <c r="G29" s="19"/>
      <c r="H29" s="19"/>
      <c r="I29" s="19"/>
      <c r="J29" s="19"/>
      <c r="K29" s="10"/>
      <c r="L29" s="19"/>
      <c r="M29" s="4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79"/>
      <c r="AB29" s="84"/>
      <c r="AC29" s="1"/>
      <c r="AD29" s="1"/>
      <c r="AE29" s="1"/>
      <c r="AF29" s="1"/>
      <c r="AG29" s="1"/>
      <c r="AH29" s="1"/>
      <c r="AI29" s="1"/>
      <c r="AJ29" s="1"/>
    </row>
    <row r="30" spans="1:36" ht="15.75" customHeight="1" x14ac:dyDescent="0.2">
      <c r="A30" s="12">
        <v>16</v>
      </c>
      <c r="B30" s="14" t="s">
        <v>65</v>
      </c>
      <c r="C30" s="26" t="s">
        <v>66</v>
      </c>
      <c r="D30" s="12">
        <v>3</v>
      </c>
      <c r="E30" s="12">
        <v>30</v>
      </c>
      <c r="F30" s="12">
        <v>15</v>
      </c>
      <c r="G30" s="12"/>
      <c r="H30" s="12">
        <v>10</v>
      </c>
      <c r="I30" s="12"/>
      <c r="J30" s="12">
        <v>15</v>
      </c>
      <c r="K30" s="12">
        <v>90</v>
      </c>
      <c r="L30" s="18"/>
      <c r="M30" s="47" t="s">
        <v>188</v>
      </c>
      <c r="N30" s="18"/>
      <c r="O30" s="18"/>
      <c r="P30" s="18"/>
      <c r="Q30" s="12" t="s">
        <v>26</v>
      </c>
      <c r="R30" s="18"/>
      <c r="S30" s="18"/>
      <c r="T30" s="18"/>
      <c r="U30" s="12" t="s">
        <v>26</v>
      </c>
      <c r="V30" s="18"/>
      <c r="W30" s="18"/>
      <c r="X30" s="18"/>
      <c r="Y30" s="18"/>
      <c r="Z30" s="18"/>
      <c r="AA30" s="80"/>
      <c r="AB30" s="84" t="s">
        <v>67</v>
      </c>
      <c r="AC30" s="1"/>
      <c r="AD30" s="1"/>
      <c r="AE30" s="1"/>
      <c r="AF30" s="1"/>
      <c r="AG30" s="1"/>
      <c r="AH30" s="1"/>
      <c r="AI30" s="1"/>
      <c r="AJ30" s="1"/>
    </row>
    <row r="31" spans="1:36" ht="15.75" customHeight="1" x14ac:dyDescent="0.25">
      <c r="A31" s="12">
        <v>17</v>
      </c>
      <c r="B31" s="13" t="s">
        <v>68</v>
      </c>
      <c r="C31" s="23" t="s">
        <v>69</v>
      </c>
      <c r="D31" s="11">
        <v>3</v>
      </c>
      <c r="E31" s="11">
        <v>30</v>
      </c>
      <c r="F31" s="11">
        <v>30</v>
      </c>
      <c r="G31" s="11"/>
      <c r="H31" s="11"/>
      <c r="I31" s="11"/>
      <c r="J31" s="11"/>
      <c r="K31" s="15">
        <v>90</v>
      </c>
      <c r="L31" s="11">
        <v>6</v>
      </c>
      <c r="M31" s="41" t="s">
        <v>188</v>
      </c>
      <c r="N31" s="17"/>
      <c r="O31" s="17" t="s">
        <v>26</v>
      </c>
      <c r="P31" s="17" t="s">
        <v>26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79"/>
      <c r="AB31" s="84"/>
      <c r="AC31" s="1"/>
      <c r="AD31" s="1"/>
      <c r="AE31" s="1"/>
      <c r="AF31" s="1"/>
      <c r="AG31" s="1"/>
      <c r="AH31" s="1"/>
      <c r="AI31" s="1"/>
      <c r="AJ31" s="1"/>
    </row>
    <row r="32" spans="1:36" ht="15.75" customHeight="1" x14ac:dyDescent="0.25">
      <c r="A32" s="12">
        <v>18</v>
      </c>
      <c r="B32" s="23" t="s">
        <v>70</v>
      </c>
      <c r="C32" s="23" t="s">
        <v>71</v>
      </c>
      <c r="D32" s="11">
        <v>3</v>
      </c>
      <c r="E32" s="11">
        <v>30</v>
      </c>
      <c r="F32" s="11">
        <v>15</v>
      </c>
      <c r="G32" s="11"/>
      <c r="H32" s="11">
        <v>10</v>
      </c>
      <c r="I32" s="11"/>
      <c r="J32" s="11">
        <v>15</v>
      </c>
      <c r="K32" s="15">
        <v>90</v>
      </c>
      <c r="L32" s="11">
        <v>6</v>
      </c>
      <c r="M32" s="41" t="s">
        <v>188</v>
      </c>
      <c r="N32" s="17"/>
      <c r="O32" s="17" t="s">
        <v>26</v>
      </c>
      <c r="P32" s="17" t="s">
        <v>26</v>
      </c>
      <c r="Q32" s="17"/>
      <c r="R32" s="17"/>
      <c r="S32" s="17"/>
      <c r="T32" s="17" t="s">
        <v>26</v>
      </c>
      <c r="U32" s="17"/>
      <c r="V32" s="17"/>
      <c r="W32" s="17"/>
      <c r="X32" s="17"/>
      <c r="Y32" s="17"/>
      <c r="Z32" s="17"/>
      <c r="AA32" s="79"/>
      <c r="AB32" s="84"/>
      <c r="AC32" s="1"/>
      <c r="AD32" s="1"/>
      <c r="AE32" s="1"/>
      <c r="AF32" s="1"/>
      <c r="AG32" s="1"/>
      <c r="AH32" s="1"/>
      <c r="AI32" s="1"/>
      <c r="AJ32" s="1"/>
    </row>
    <row r="33" spans="1:36" ht="15.75" customHeight="1" x14ac:dyDescent="0.25">
      <c r="A33" s="12">
        <v>19</v>
      </c>
      <c r="B33" s="23" t="s">
        <v>72</v>
      </c>
      <c r="C33" s="23" t="s">
        <v>73</v>
      </c>
      <c r="D33" s="11">
        <v>3</v>
      </c>
      <c r="E33" s="11">
        <v>30</v>
      </c>
      <c r="F33" s="11">
        <v>15</v>
      </c>
      <c r="G33" s="11"/>
      <c r="H33" s="11"/>
      <c r="I33" s="11"/>
      <c r="J33" s="11">
        <v>15</v>
      </c>
      <c r="K33" s="15">
        <v>90</v>
      </c>
      <c r="L33" s="11"/>
      <c r="M33" s="41" t="s">
        <v>188</v>
      </c>
      <c r="N33" s="17"/>
      <c r="O33" s="17"/>
      <c r="P33" s="17"/>
      <c r="Q33" s="17"/>
      <c r="R33" s="17" t="s">
        <v>26</v>
      </c>
      <c r="S33" s="17"/>
      <c r="T33" s="17" t="s">
        <v>26</v>
      </c>
      <c r="U33" s="17" t="s">
        <v>26</v>
      </c>
      <c r="V33" s="17"/>
      <c r="W33" s="17"/>
      <c r="X33" s="17"/>
      <c r="Y33" s="17"/>
      <c r="Z33" s="17"/>
      <c r="AA33" s="79"/>
      <c r="AB33" s="84"/>
      <c r="AC33" s="1"/>
      <c r="AD33" s="1"/>
      <c r="AE33" s="1"/>
      <c r="AF33" s="1"/>
      <c r="AG33" s="1"/>
      <c r="AH33" s="1"/>
      <c r="AI33" s="1"/>
      <c r="AJ33" s="1"/>
    </row>
    <row r="34" spans="1:36" ht="15.75" customHeight="1" x14ac:dyDescent="0.25">
      <c r="A34" s="12">
        <v>20</v>
      </c>
      <c r="B34" s="23" t="s">
        <v>74</v>
      </c>
      <c r="C34" s="23" t="s">
        <v>75</v>
      </c>
      <c r="D34" s="11">
        <v>3</v>
      </c>
      <c r="E34" s="11">
        <v>30</v>
      </c>
      <c r="F34" s="11">
        <v>15</v>
      </c>
      <c r="G34" s="11"/>
      <c r="H34" s="11">
        <v>10</v>
      </c>
      <c r="I34" s="11"/>
      <c r="J34" s="11">
        <v>15</v>
      </c>
      <c r="K34" s="15">
        <v>90</v>
      </c>
      <c r="L34" s="11">
        <v>13</v>
      </c>
      <c r="M34" s="41" t="s">
        <v>188</v>
      </c>
      <c r="N34" s="17"/>
      <c r="O34" s="17"/>
      <c r="P34" s="17" t="s">
        <v>26</v>
      </c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79"/>
      <c r="AB34" s="84"/>
      <c r="AC34" s="1"/>
      <c r="AD34" s="1"/>
      <c r="AE34" s="1"/>
      <c r="AF34" s="1"/>
      <c r="AG34" s="1"/>
      <c r="AH34" s="1"/>
      <c r="AI34" s="1"/>
      <c r="AJ34" s="1"/>
    </row>
    <row r="35" spans="1:36" ht="15.75" customHeight="1" x14ac:dyDescent="0.25">
      <c r="A35" s="12">
        <v>21</v>
      </c>
      <c r="B35" s="23" t="s">
        <v>76</v>
      </c>
      <c r="C35" s="27" t="s">
        <v>77</v>
      </c>
      <c r="D35" s="11">
        <v>2</v>
      </c>
      <c r="E35" s="11">
        <v>21</v>
      </c>
      <c r="F35" s="11">
        <v>18</v>
      </c>
      <c r="G35" s="11"/>
      <c r="H35" s="11"/>
      <c r="I35" s="11"/>
      <c r="J35" s="11"/>
      <c r="K35" s="15">
        <v>60</v>
      </c>
      <c r="L35" s="11"/>
      <c r="M35" s="41" t="s">
        <v>186</v>
      </c>
      <c r="N35" s="17" t="s">
        <v>26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 t="s">
        <v>26</v>
      </c>
      <c r="Z35" s="17" t="s">
        <v>26</v>
      </c>
      <c r="AA35" s="79" t="s">
        <v>26</v>
      </c>
      <c r="AB35" s="84"/>
      <c r="AC35" s="1"/>
      <c r="AD35" s="1"/>
      <c r="AE35" s="1"/>
      <c r="AF35" s="1"/>
      <c r="AG35" s="1"/>
      <c r="AH35" s="1"/>
      <c r="AI35" s="1"/>
      <c r="AJ35" s="1"/>
    </row>
    <row r="36" spans="1:36" ht="15.75" customHeight="1" x14ac:dyDescent="0.25">
      <c r="A36" s="12">
        <v>22</v>
      </c>
      <c r="B36" s="13" t="s">
        <v>78</v>
      </c>
      <c r="C36" s="23" t="s">
        <v>79</v>
      </c>
      <c r="D36" s="11">
        <v>1</v>
      </c>
      <c r="E36" s="11"/>
      <c r="F36" s="11"/>
      <c r="G36" s="11"/>
      <c r="H36" s="11"/>
      <c r="I36" s="11"/>
      <c r="J36" s="11">
        <v>30</v>
      </c>
      <c r="K36" s="15">
        <v>30</v>
      </c>
      <c r="L36" s="11"/>
      <c r="M36" s="41" t="s">
        <v>186</v>
      </c>
      <c r="N36" s="17" t="s">
        <v>26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79"/>
      <c r="AB36" s="84"/>
      <c r="AC36" s="1"/>
      <c r="AD36" s="1"/>
      <c r="AE36" s="1"/>
      <c r="AF36" s="1"/>
      <c r="AG36" s="1"/>
      <c r="AH36" s="1"/>
      <c r="AI36" s="1"/>
      <c r="AJ36" s="1"/>
    </row>
    <row r="37" spans="1:36" ht="15.75" customHeight="1" x14ac:dyDescent="0.25">
      <c r="A37" s="11"/>
      <c r="B37" s="10" t="s">
        <v>41</v>
      </c>
      <c r="C37" s="25"/>
      <c r="D37" s="19">
        <f>SUM(D30:D36)</f>
        <v>18</v>
      </c>
      <c r="E37" s="19"/>
      <c r="F37" s="19"/>
      <c r="G37" s="19"/>
      <c r="H37" s="19"/>
      <c r="I37" s="19"/>
      <c r="J37" s="19"/>
      <c r="K37" s="10"/>
      <c r="L37" s="19"/>
      <c r="M37" s="4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79"/>
      <c r="AB37" s="84"/>
      <c r="AC37" s="1"/>
      <c r="AD37" s="1"/>
      <c r="AE37" s="1"/>
      <c r="AF37" s="1"/>
      <c r="AG37" s="1"/>
      <c r="AH37" s="1"/>
      <c r="AI37" s="1"/>
      <c r="AJ37" s="1"/>
    </row>
    <row r="38" spans="1:36" ht="17.25" customHeight="1" x14ac:dyDescent="0.25">
      <c r="A38" s="24"/>
      <c r="B38" s="19" t="s">
        <v>80</v>
      </c>
      <c r="C38" s="9"/>
      <c r="D38" s="9"/>
      <c r="E38" s="9"/>
      <c r="F38" s="9"/>
      <c r="G38" s="9"/>
      <c r="H38" s="9"/>
      <c r="I38" s="9"/>
      <c r="J38" s="9"/>
      <c r="K38" s="10"/>
      <c r="L38" s="9"/>
      <c r="M38" s="4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79"/>
      <c r="AB38" s="84"/>
      <c r="AC38" s="1"/>
      <c r="AD38" s="1"/>
      <c r="AE38" s="1"/>
      <c r="AF38" s="1"/>
      <c r="AG38" s="1"/>
      <c r="AH38" s="1"/>
      <c r="AI38" s="1"/>
      <c r="AJ38" s="1"/>
    </row>
    <row r="39" spans="1:36" ht="15.75" customHeight="1" x14ac:dyDescent="0.25">
      <c r="A39" s="11">
        <v>24</v>
      </c>
      <c r="B39" s="23" t="s">
        <v>81</v>
      </c>
      <c r="C39" s="23" t="s">
        <v>82</v>
      </c>
      <c r="D39" s="11">
        <v>2</v>
      </c>
      <c r="E39" s="11">
        <v>24</v>
      </c>
      <c r="F39" s="11">
        <v>12</v>
      </c>
      <c r="G39" s="11"/>
      <c r="H39" s="11"/>
      <c r="I39" s="11"/>
      <c r="J39" s="11"/>
      <c r="K39" s="15">
        <v>60</v>
      </c>
      <c r="L39" s="11"/>
      <c r="M39" s="41" t="s">
        <v>186</v>
      </c>
      <c r="N39" s="17"/>
      <c r="O39" s="17" t="s">
        <v>26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79"/>
      <c r="AB39" s="84"/>
      <c r="AC39" s="1"/>
      <c r="AD39" s="1"/>
      <c r="AE39" s="1"/>
      <c r="AF39" s="1"/>
      <c r="AG39" s="1"/>
      <c r="AH39" s="1"/>
      <c r="AI39" s="1"/>
      <c r="AJ39" s="1"/>
    </row>
    <row r="40" spans="1:36" ht="31.5" customHeight="1" x14ac:dyDescent="0.25">
      <c r="A40" s="11">
        <v>25</v>
      </c>
      <c r="B40" s="22" t="s">
        <v>83</v>
      </c>
      <c r="C40" s="16" t="s">
        <v>84</v>
      </c>
      <c r="D40" s="12">
        <v>3</v>
      </c>
      <c r="E40" s="12">
        <v>32</v>
      </c>
      <c r="F40" s="12">
        <v>26</v>
      </c>
      <c r="G40" s="12"/>
      <c r="H40" s="12"/>
      <c r="I40" s="12"/>
      <c r="J40" s="12"/>
      <c r="K40" s="15">
        <v>90</v>
      </c>
      <c r="L40" s="12"/>
      <c r="M40" s="47" t="s">
        <v>186</v>
      </c>
      <c r="N40" s="17" t="s">
        <v>26</v>
      </c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 t="s">
        <v>26</v>
      </c>
      <c r="Z40" s="17"/>
      <c r="AA40" s="79"/>
      <c r="AB40" s="84"/>
      <c r="AC40" s="1"/>
      <c r="AD40" s="1"/>
      <c r="AE40" s="1"/>
      <c r="AF40" s="1"/>
      <c r="AG40" s="1"/>
      <c r="AH40" s="1"/>
      <c r="AI40" s="1"/>
      <c r="AJ40" s="1"/>
    </row>
    <row r="41" spans="1:36" ht="15.75" customHeight="1" x14ac:dyDescent="0.25">
      <c r="A41" s="12">
        <v>26</v>
      </c>
      <c r="B41" s="13" t="s">
        <v>85</v>
      </c>
      <c r="C41" s="23" t="s">
        <v>86</v>
      </c>
      <c r="D41" s="11">
        <v>3</v>
      </c>
      <c r="E41" s="11">
        <v>30</v>
      </c>
      <c r="F41" s="11">
        <v>30</v>
      </c>
      <c r="G41" s="11"/>
      <c r="H41" s="11"/>
      <c r="I41" s="11"/>
      <c r="J41" s="11"/>
      <c r="K41" s="15">
        <v>90</v>
      </c>
      <c r="L41" s="11"/>
      <c r="M41" s="41" t="s">
        <v>188</v>
      </c>
      <c r="N41" s="17"/>
      <c r="O41" s="17"/>
      <c r="P41" s="17"/>
      <c r="Q41" s="17"/>
      <c r="R41" s="17" t="s">
        <v>26</v>
      </c>
      <c r="S41" s="17"/>
      <c r="T41" s="17"/>
      <c r="U41" s="17"/>
      <c r="V41" s="17"/>
      <c r="W41" s="17"/>
      <c r="X41" s="17"/>
      <c r="Y41" s="17"/>
      <c r="Z41" s="17"/>
      <c r="AA41" s="79"/>
      <c r="AB41" s="84"/>
      <c r="AC41" s="1"/>
      <c r="AD41" s="1"/>
      <c r="AE41" s="1"/>
      <c r="AF41" s="1"/>
      <c r="AG41" s="1"/>
      <c r="AH41" s="1"/>
      <c r="AI41" s="1"/>
      <c r="AJ41" s="1"/>
    </row>
    <row r="42" spans="1:36" ht="15.75" customHeight="1" x14ac:dyDescent="0.25">
      <c r="A42" s="12">
        <v>27</v>
      </c>
      <c r="B42" s="13" t="s">
        <v>87</v>
      </c>
      <c r="C42" s="23" t="s">
        <v>88</v>
      </c>
      <c r="D42" s="11">
        <v>3</v>
      </c>
      <c r="E42" s="11">
        <v>30</v>
      </c>
      <c r="F42" s="11">
        <v>15</v>
      </c>
      <c r="G42" s="11"/>
      <c r="H42" s="11">
        <v>10</v>
      </c>
      <c r="I42" s="11"/>
      <c r="J42" s="11">
        <v>15</v>
      </c>
      <c r="K42" s="15">
        <v>90</v>
      </c>
      <c r="L42" s="11"/>
      <c r="M42" s="41" t="s">
        <v>188</v>
      </c>
      <c r="N42" s="17"/>
      <c r="O42" s="17"/>
      <c r="P42" s="17" t="s">
        <v>26</v>
      </c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79"/>
      <c r="AB42" s="84"/>
      <c r="AC42" s="1"/>
      <c r="AD42" s="1"/>
      <c r="AE42" s="1"/>
      <c r="AF42" s="1"/>
      <c r="AG42" s="1"/>
      <c r="AH42" s="1"/>
      <c r="AI42" s="1"/>
      <c r="AJ42" s="1"/>
    </row>
    <row r="43" spans="1:36" ht="15.75" customHeight="1" x14ac:dyDescent="0.25">
      <c r="A43" s="12">
        <v>28</v>
      </c>
      <c r="B43" s="13" t="s">
        <v>89</v>
      </c>
      <c r="C43" s="23" t="s">
        <v>90</v>
      </c>
      <c r="D43" s="11">
        <v>3</v>
      </c>
      <c r="E43" s="11">
        <v>30</v>
      </c>
      <c r="F43" s="11">
        <v>30</v>
      </c>
      <c r="G43" s="11"/>
      <c r="H43" s="11">
        <v>10</v>
      </c>
      <c r="I43" s="11"/>
      <c r="J43" s="11"/>
      <c r="K43" s="15">
        <v>90</v>
      </c>
      <c r="L43" s="11"/>
      <c r="M43" s="41" t="s">
        <v>188</v>
      </c>
      <c r="N43" s="17"/>
      <c r="O43" s="17"/>
      <c r="P43" s="17"/>
      <c r="Q43" s="17" t="s">
        <v>26</v>
      </c>
      <c r="R43" s="17"/>
      <c r="S43" s="17"/>
      <c r="T43" s="17"/>
      <c r="U43" s="17"/>
      <c r="V43" s="17"/>
      <c r="W43" s="17"/>
      <c r="X43" s="17"/>
      <c r="Y43" s="17"/>
      <c r="Z43" s="17"/>
      <c r="AA43" s="79"/>
      <c r="AB43" s="84"/>
      <c r="AC43" s="1"/>
      <c r="AD43" s="1"/>
      <c r="AE43" s="1"/>
      <c r="AF43" s="1"/>
      <c r="AG43" s="1"/>
      <c r="AH43" s="1"/>
      <c r="AI43" s="1"/>
      <c r="AJ43" s="1"/>
    </row>
    <row r="44" spans="1:36" ht="15.75" customHeight="1" x14ac:dyDescent="0.25">
      <c r="A44" s="12">
        <v>29</v>
      </c>
      <c r="B44" s="23" t="s">
        <v>91</v>
      </c>
      <c r="C44" s="27" t="s">
        <v>92</v>
      </c>
      <c r="D44" s="11">
        <v>3</v>
      </c>
      <c r="E44" s="11">
        <v>30</v>
      </c>
      <c r="F44" s="11">
        <v>15</v>
      </c>
      <c r="G44" s="11"/>
      <c r="H44" s="11"/>
      <c r="I44" s="11"/>
      <c r="J44" s="11">
        <v>15</v>
      </c>
      <c r="K44" s="15">
        <v>90</v>
      </c>
      <c r="L44" s="11"/>
      <c r="M44" s="41" t="s">
        <v>188</v>
      </c>
      <c r="N44" s="17"/>
      <c r="O44" s="17"/>
      <c r="P44" s="17"/>
      <c r="Q44" s="17"/>
      <c r="R44" s="17" t="s">
        <v>26</v>
      </c>
      <c r="S44" s="17"/>
      <c r="T44" s="17"/>
      <c r="U44" s="17"/>
      <c r="V44" s="17"/>
      <c r="W44" s="17"/>
      <c r="X44" s="17"/>
      <c r="Y44" s="17"/>
      <c r="Z44" s="17"/>
      <c r="AA44" s="79"/>
      <c r="AB44" s="84" t="s">
        <v>93</v>
      </c>
      <c r="AC44" s="1"/>
      <c r="AD44" s="1"/>
      <c r="AE44" s="1"/>
      <c r="AF44" s="1"/>
      <c r="AG44" s="1"/>
      <c r="AH44" s="1"/>
      <c r="AI44" s="1"/>
      <c r="AJ44" s="1"/>
    </row>
    <row r="45" spans="1:36" ht="15.75" customHeight="1" x14ac:dyDescent="0.25">
      <c r="A45" s="12">
        <v>30</v>
      </c>
      <c r="B45" s="13" t="s">
        <v>94</v>
      </c>
      <c r="C45" s="23" t="s">
        <v>79</v>
      </c>
      <c r="D45" s="11">
        <v>1</v>
      </c>
      <c r="E45" s="11"/>
      <c r="F45" s="11"/>
      <c r="G45" s="11"/>
      <c r="H45" s="11"/>
      <c r="I45" s="11"/>
      <c r="J45" s="11">
        <v>30</v>
      </c>
      <c r="K45" s="15">
        <v>30</v>
      </c>
      <c r="L45" s="19"/>
      <c r="M45" s="41" t="s">
        <v>186</v>
      </c>
      <c r="N45" s="17" t="s">
        <v>26</v>
      </c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79"/>
      <c r="AB45" s="85"/>
      <c r="AC45" s="20"/>
      <c r="AD45" s="20"/>
      <c r="AE45" s="20"/>
      <c r="AF45" s="20"/>
      <c r="AG45" s="20"/>
      <c r="AH45" s="20"/>
      <c r="AI45" s="20"/>
      <c r="AJ45" s="20"/>
    </row>
    <row r="46" spans="1:36" ht="15.75" customHeight="1" x14ac:dyDescent="0.25">
      <c r="A46" s="12"/>
      <c r="B46" s="10" t="s">
        <v>41</v>
      </c>
      <c r="C46" s="25"/>
      <c r="D46" s="8">
        <f>SUM(D39:D45)</f>
        <v>18</v>
      </c>
      <c r="E46" s="19"/>
      <c r="F46" s="19"/>
      <c r="G46" s="19"/>
      <c r="H46" s="19"/>
      <c r="I46" s="19"/>
      <c r="J46" s="19"/>
      <c r="K46" s="10"/>
      <c r="L46" s="19"/>
      <c r="M46" s="4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79"/>
      <c r="AB46" s="85"/>
      <c r="AC46" s="20"/>
      <c r="AD46" s="20"/>
      <c r="AE46" s="20"/>
      <c r="AF46" s="20"/>
      <c r="AG46" s="20"/>
      <c r="AH46" s="20"/>
      <c r="AI46" s="20"/>
      <c r="AJ46" s="20"/>
    </row>
    <row r="47" spans="1:36" ht="15.75" customHeight="1" x14ac:dyDescent="0.25">
      <c r="A47" s="24"/>
      <c r="B47" s="19" t="s">
        <v>95</v>
      </c>
      <c r="C47" s="25"/>
      <c r="D47" s="8"/>
      <c r="E47" s="19"/>
      <c r="F47" s="19"/>
      <c r="G47" s="19"/>
      <c r="H47" s="19"/>
      <c r="I47" s="19"/>
      <c r="J47" s="19"/>
      <c r="K47" s="10"/>
      <c r="L47" s="19"/>
      <c r="M47" s="4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79"/>
      <c r="AB47" s="84"/>
      <c r="AC47" s="1"/>
      <c r="AD47" s="1"/>
      <c r="AE47" s="1"/>
      <c r="AF47" s="1"/>
      <c r="AG47" s="1"/>
      <c r="AH47" s="1"/>
      <c r="AI47" s="1"/>
      <c r="AJ47" s="1"/>
    </row>
    <row r="48" spans="1:36" ht="15.75" customHeight="1" x14ac:dyDescent="0.25">
      <c r="A48" s="11">
        <v>31</v>
      </c>
      <c r="B48" s="23" t="s">
        <v>96</v>
      </c>
      <c r="C48" s="27" t="s">
        <v>97</v>
      </c>
      <c r="D48" s="11">
        <v>3</v>
      </c>
      <c r="E48" s="11">
        <v>30</v>
      </c>
      <c r="F48" s="11">
        <v>15</v>
      </c>
      <c r="G48" s="11"/>
      <c r="H48" s="11">
        <v>10</v>
      </c>
      <c r="I48" s="11"/>
      <c r="J48" s="11">
        <v>15</v>
      </c>
      <c r="K48" s="15">
        <v>90</v>
      </c>
      <c r="L48" s="11">
        <v>6</v>
      </c>
      <c r="M48" s="41" t="s">
        <v>188</v>
      </c>
      <c r="N48" s="17"/>
      <c r="O48" s="17"/>
      <c r="P48" s="17" t="s">
        <v>26</v>
      </c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79"/>
      <c r="AB48" s="84"/>
      <c r="AC48" s="1"/>
      <c r="AD48" s="1"/>
      <c r="AE48" s="1"/>
      <c r="AF48" s="1"/>
      <c r="AG48" s="1"/>
      <c r="AH48" s="1"/>
      <c r="AI48" s="1"/>
      <c r="AJ48" s="1"/>
    </row>
    <row r="49" spans="1:36" ht="15.75" customHeight="1" x14ac:dyDescent="0.25">
      <c r="A49" s="11">
        <v>32</v>
      </c>
      <c r="B49" s="13" t="s">
        <v>98</v>
      </c>
      <c r="C49" s="23" t="s">
        <v>99</v>
      </c>
      <c r="D49" s="12">
        <v>3</v>
      </c>
      <c r="E49" s="11">
        <v>30</v>
      </c>
      <c r="F49" s="11">
        <v>30</v>
      </c>
      <c r="G49" s="11"/>
      <c r="H49" s="11"/>
      <c r="I49" s="11"/>
      <c r="J49" s="11"/>
      <c r="K49" s="15">
        <v>90</v>
      </c>
      <c r="L49" s="11"/>
      <c r="M49" s="41" t="s">
        <v>189</v>
      </c>
      <c r="N49" s="17"/>
      <c r="O49" s="17"/>
      <c r="P49" s="17"/>
      <c r="Q49" s="17"/>
      <c r="R49" s="17" t="s">
        <v>26</v>
      </c>
      <c r="S49" s="17"/>
      <c r="T49" s="17"/>
      <c r="U49" s="17"/>
      <c r="V49" s="17"/>
      <c r="W49" s="17"/>
      <c r="X49" s="17"/>
      <c r="Y49" s="17"/>
      <c r="Z49" s="17"/>
      <c r="AA49" s="79"/>
      <c r="AB49" s="84"/>
      <c r="AC49" s="1"/>
      <c r="AD49" s="1"/>
      <c r="AE49" s="1"/>
      <c r="AF49" s="1"/>
      <c r="AG49" s="1"/>
      <c r="AH49" s="1"/>
      <c r="AI49" s="1"/>
      <c r="AJ49" s="1"/>
    </row>
    <row r="50" spans="1:36" ht="15.75" customHeight="1" x14ac:dyDescent="0.25">
      <c r="A50" s="11">
        <v>33</v>
      </c>
      <c r="B50" s="23" t="s">
        <v>100</v>
      </c>
      <c r="C50" s="23" t="s">
        <v>101</v>
      </c>
      <c r="D50" s="11">
        <v>3</v>
      </c>
      <c r="E50" s="11">
        <v>30</v>
      </c>
      <c r="F50" s="11">
        <v>15</v>
      </c>
      <c r="G50" s="11"/>
      <c r="H50" s="11"/>
      <c r="I50" s="11"/>
      <c r="J50" s="11">
        <v>15</v>
      </c>
      <c r="K50" s="15">
        <v>90</v>
      </c>
      <c r="L50" s="11" t="s">
        <v>102</v>
      </c>
      <c r="M50" s="41" t="s">
        <v>188</v>
      </c>
      <c r="N50" s="17"/>
      <c r="O50" s="17"/>
      <c r="P50" s="17" t="s">
        <v>26</v>
      </c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79"/>
      <c r="AB50" s="84" t="s">
        <v>103</v>
      </c>
      <c r="AC50" s="1"/>
      <c r="AD50" s="1"/>
      <c r="AE50" s="1"/>
      <c r="AF50" s="1"/>
      <c r="AG50" s="1"/>
      <c r="AH50" s="1"/>
      <c r="AI50" s="1"/>
      <c r="AJ50" s="1"/>
    </row>
    <row r="51" spans="1:36" ht="15.75" customHeight="1" x14ac:dyDescent="0.25">
      <c r="A51" s="11">
        <v>34</v>
      </c>
      <c r="B51" s="23" t="s">
        <v>104</v>
      </c>
      <c r="C51" s="27" t="s">
        <v>105</v>
      </c>
      <c r="D51" s="11">
        <v>3</v>
      </c>
      <c r="E51" s="11">
        <v>30</v>
      </c>
      <c r="F51" s="11">
        <v>15</v>
      </c>
      <c r="G51" s="11"/>
      <c r="H51" s="11">
        <v>10</v>
      </c>
      <c r="I51" s="11"/>
      <c r="J51" s="11">
        <v>15</v>
      </c>
      <c r="K51" s="15">
        <v>90</v>
      </c>
      <c r="L51" s="11"/>
      <c r="M51" s="41" t="s">
        <v>188</v>
      </c>
      <c r="N51" s="17"/>
      <c r="O51" s="17"/>
      <c r="P51" s="17"/>
      <c r="Q51" s="17" t="s">
        <v>26</v>
      </c>
      <c r="R51" s="17"/>
      <c r="S51" s="17"/>
      <c r="T51" s="17"/>
      <c r="U51" s="17"/>
      <c r="V51" s="17"/>
      <c r="W51" s="17"/>
      <c r="X51" s="17"/>
      <c r="Y51" s="17"/>
      <c r="Z51" s="17"/>
      <c r="AA51" s="79"/>
      <c r="AB51" s="84"/>
      <c r="AC51" s="1"/>
      <c r="AD51" s="1"/>
      <c r="AE51" s="1"/>
      <c r="AF51" s="1"/>
      <c r="AG51" s="1"/>
      <c r="AH51" s="1"/>
      <c r="AI51" s="1"/>
      <c r="AJ51" s="1"/>
    </row>
    <row r="52" spans="1:36" ht="15.75" customHeight="1" x14ac:dyDescent="0.25">
      <c r="A52" s="71">
        <v>35</v>
      </c>
      <c r="B52" s="23" t="s">
        <v>56</v>
      </c>
      <c r="C52" s="27"/>
      <c r="D52" s="11"/>
      <c r="E52" s="11"/>
      <c r="F52" s="11"/>
      <c r="G52" s="11"/>
      <c r="H52" s="11"/>
      <c r="I52" s="11"/>
      <c r="J52" s="11"/>
      <c r="K52" s="15"/>
      <c r="L52" s="11"/>
      <c r="M52" s="4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79"/>
      <c r="AB52" s="84"/>
      <c r="AC52" s="1"/>
      <c r="AD52" s="1"/>
      <c r="AE52" s="1"/>
      <c r="AF52" s="1"/>
      <c r="AG52" s="1"/>
      <c r="AH52" s="1"/>
      <c r="AI52" s="1"/>
      <c r="AJ52" s="1"/>
    </row>
    <row r="53" spans="1:36" ht="15.75" customHeight="1" x14ac:dyDescent="0.25">
      <c r="A53" s="55"/>
      <c r="B53" s="23" t="s">
        <v>106</v>
      </c>
      <c r="C53" s="27" t="s">
        <v>107</v>
      </c>
      <c r="D53" s="11">
        <v>2</v>
      </c>
      <c r="E53" s="11">
        <v>15</v>
      </c>
      <c r="F53" s="11">
        <v>15</v>
      </c>
      <c r="G53" s="11"/>
      <c r="H53" s="11">
        <v>10</v>
      </c>
      <c r="I53" s="11"/>
      <c r="J53" s="11">
        <v>15</v>
      </c>
      <c r="K53" s="15">
        <v>60</v>
      </c>
      <c r="L53" s="11">
        <v>28</v>
      </c>
      <c r="M53" s="41" t="s">
        <v>189</v>
      </c>
      <c r="N53" s="17"/>
      <c r="O53" s="17"/>
      <c r="P53" s="17"/>
      <c r="Q53" s="17" t="s">
        <v>26</v>
      </c>
      <c r="R53" s="17"/>
      <c r="S53" s="17"/>
      <c r="T53" s="17" t="s">
        <v>26</v>
      </c>
      <c r="U53" s="17"/>
      <c r="V53" s="17"/>
      <c r="W53" s="17"/>
      <c r="X53" s="17"/>
      <c r="Y53" s="17"/>
      <c r="Z53" s="17"/>
      <c r="AA53" s="79"/>
      <c r="AB53" s="84"/>
      <c r="AC53" s="1"/>
      <c r="AD53" s="1"/>
      <c r="AE53" s="1"/>
      <c r="AF53" s="1"/>
      <c r="AG53" s="1"/>
      <c r="AH53" s="1"/>
      <c r="AI53" s="1"/>
      <c r="AJ53" s="1"/>
    </row>
    <row r="54" spans="1:36" ht="15.75" customHeight="1" x14ac:dyDescent="0.25">
      <c r="A54" s="56"/>
      <c r="B54" s="23" t="s">
        <v>108</v>
      </c>
      <c r="C54" s="27" t="s">
        <v>109</v>
      </c>
      <c r="D54" s="11">
        <v>2</v>
      </c>
      <c r="E54" s="11">
        <v>15</v>
      </c>
      <c r="F54" s="11"/>
      <c r="G54" s="11"/>
      <c r="H54" s="11">
        <v>10</v>
      </c>
      <c r="I54" s="11"/>
      <c r="J54" s="11">
        <v>30</v>
      </c>
      <c r="K54" s="15">
        <v>60</v>
      </c>
      <c r="L54" s="11"/>
      <c r="M54" s="41" t="s">
        <v>189</v>
      </c>
      <c r="N54" s="17"/>
      <c r="O54" s="17"/>
      <c r="P54" s="17" t="s">
        <v>26</v>
      </c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79"/>
      <c r="AB54" s="84"/>
      <c r="AC54" s="1"/>
      <c r="AD54" s="1"/>
      <c r="AE54" s="1"/>
      <c r="AF54" s="1"/>
      <c r="AG54" s="1"/>
      <c r="AH54" s="1"/>
      <c r="AI54" s="1"/>
      <c r="AJ54" s="1"/>
    </row>
    <row r="55" spans="1:36" ht="15.75" customHeight="1" x14ac:dyDescent="0.25">
      <c r="A55" s="71">
        <v>36</v>
      </c>
      <c r="B55" s="23" t="s">
        <v>110</v>
      </c>
      <c r="C55" s="27"/>
      <c r="D55" s="11"/>
      <c r="E55" s="11"/>
      <c r="F55" s="11"/>
      <c r="G55" s="11"/>
      <c r="H55" s="11"/>
      <c r="I55" s="11"/>
      <c r="J55" s="11"/>
      <c r="K55" s="15"/>
      <c r="L55" s="11"/>
      <c r="M55" s="4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79"/>
      <c r="AB55" s="84"/>
      <c r="AC55" s="1"/>
      <c r="AD55" s="1"/>
      <c r="AE55" s="1"/>
      <c r="AF55" s="1"/>
      <c r="AG55" s="1"/>
      <c r="AH55" s="1"/>
      <c r="AI55" s="1"/>
      <c r="AJ55" s="1"/>
    </row>
    <row r="56" spans="1:36" ht="15.75" customHeight="1" x14ac:dyDescent="0.25">
      <c r="A56" s="55"/>
      <c r="B56" s="23" t="s">
        <v>111</v>
      </c>
      <c r="C56" s="23" t="s">
        <v>112</v>
      </c>
      <c r="D56" s="11">
        <v>4</v>
      </c>
      <c r="E56" s="11">
        <v>30</v>
      </c>
      <c r="F56" s="11">
        <v>60</v>
      </c>
      <c r="G56" s="11"/>
      <c r="H56" s="11"/>
      <c r="I56" s="11"/>
      <c r="J56" s="11"/>
      <c r="K56" s="15"/>
      <c r="L56" s="19"/>
      <c r="M56" s="41" t="s">
        <v>186</v>
      </c>
      <c r="N56" s="28"/>
      <c r="O56" s="28"/>
      <c r="P56" s="28"/>
      <c r="Q56" s="28"/>
      <c r="R56" s="28"/>
      <c r="S56" s="28" t="s">
        <v>26</v>
      </c>
      <c r="T56" s="28"/>
      <c r="U56" s="28"/>
      <c r="V56" s="28"/>
      <c r="W56" s="28"/>
      <c r="X56" s="28" t="s">
        <v>26</v>
      </c>
      <c r="Y56" s="28"/>
      <c r="Z56" s="28"/>
      <c r="AA56" s="81"/>
      <c r="AB56" s="84"/>
      <c r="AC56" s="1"/>
      <c r="AD56" s="1"/>
      <c r="AE56" s="1"/>
      <c r="AF56" s="1"/>
      <c r="AG56" s="1"/>
      <c r="AH56" s="1"/>
      <c r="AI56" s="1"/>
      <c r="AJ56" s="1"/>
    </row>
    <row r="57" spans="1:36" ht="15.75" customHeight="1" x14ac:dyDescent="0.25">
      <c r="A57" s="55"/>
      <c r="B57" s="23" t="s">
        <v>113</v>
      </c>
      <c r="C57" s="23" t="s">
        <v>114</v>
      </c>
      <c r="D57" s="11">
        <v>4</v>
      </c>
      <c r="E57" s="11"/>
      <c r="F57" s="11"/>
      <c r="G57" s="11"/>
      <c r="H57" s="11"/>
      <c r="I57" s="11"/>
      <c r="J57" s="11"/>
      <c r="K57" s="15"/>
      <c r="L57" s="19"/>
      <c r="M57" s="41" t="s">
        <v>186</v>
      </c>
      <c r="N57" s="28"/>
      <c r="O57" s="28"/>
      <c r="P57" s="28"/>
      <c r="Q57" s="28"/>
      <c r="R57" s="28"/>
      <c r="S57" s="28" t="s">
        <v>26</v>
      </c>
      <c r="T57" s="28"/>
      <c r="U57" s="28"/>
      <c r="V57" s="28"/>
      <c r="W57" s="28"/>
      <c r="X57" s="28" t="s">
        <v>26</v>
      </c>
      <c r="Y57" s="28"/>
      <c r="Z57" s="28"/>
      <c r="AA57" s="81"/>
      <c r="AB57" s="84"/>
      <c r="AC57" s="1"/>
      <c r="AD57" s="1"/>
      <c r="AE57" s="1"/>
      <c r="AF57" s="1"/>
      <c r="AG57" s="1"/>
      <c r="AH57" s="1"/>
      <c r="AI57" s="1"/>
      <c r="AJ57" s="1"/>
    </row>
    <row r="58" spans="1:36" ht="15.75" customHeight="1" x14ac:dyDescent="0.25">
      <c r="A58" s="56"/>
      <c r="B58" s="23" t="s">
        <v>115</v>
      </c>
      <c r="C58" s="23" t="s">
        <v>116</v>
      </c>
      <c r="D58" s="11">
        <v>4</v>
      </c>
      <c r="E58" s="11"/>
      <c r="F58" s="11"/>
      <c r="G58" s="11"/>
      <c r="H58" s="11"/>
      <c r="I58" s="11"/>
      <c r="J58" s="11"/>
      <c r="K58" s="15"/>
      <c r="L58" s="19"/>
      <c r="M58" s="41" t="s">
        <v>186</v>
      </c>
      <c r="N58" s="28"/>
      <c r="O58" s="28"/>
      <c r="P58" s="28"/>
      <c r="Q58" s="28"/>
      <c r="R58" s="28"/>
      <c r="S58" s="28" t="s">
        <v>26</v>
      </c>
      <c r="T58" s="28"/>
      <c r="U58" s="28"/>
      <c r="V58" s="28"/>
      <c r="W58" s="28"/>
      <c r="X58" s="28" t="s">
        <v>26</v>
      </c>
      <c r="Y58" s="28"/>
      <c r="Z58" s="28"/>
      <c r="AA58" s="81"/>
      <c r="AB58" s="84"/>
      <c r="AC58" s="1"/>
      <c r="AD58" s="1"/>
      <c r="AE58" s="1"/>
      <c r="AF58" s="1"/>
      <c r="AG58" s="1"/>
      <c r="AH58" s="1"/>
      <c r="AI58" s="1"/>
      <c r="AJ58" s="1"/>
    </row>
    <row r="59" spans="1:36" ht="15.75" customHeight="1" x14ac:dyDescent="0.25">
      <c r="A59" s="19"/>
      <c r="B59" s="10" t="s">
        <v>41</v>
      </c>
      <c r="C59" s="19"/>
      <c r="D59" s="19">
        <f>SUM(D48:D58)-2-8</f>
        <v>18</v>
      </c>
      <c r="E59" s="19"/>
      <c r="F59" s="19"/>
      <c r="G59" s="19"/>
      <c r="H59" s="19"/>
      <c r="I59" s="19"/>
      <c r="J59" s="19"/>
      <c r="K59" s="10"/>
      <c r="L59" s="19"/>
      <c r="M59" s="4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79"/>
      <c r="AB59" s="85"/>
      <c r="AC59" s="20"/>
      <c r="AD59" s="20"/>
      <c r="AE59" s="20"/>
      <c r="AF59" s="20"/>
      <c r="AG59" s="20"/>
      <c r="AH59" s="20"/>
      <c r="AI59" s="20"/>
      <c r="AJ59" s="20"/>
    </row>
    <row r="60" spans="1:36" ht="15.75" customHeight="1" x14ac:dyDescent="0.25">
      <c r="A60" s="24"/>
      <c r="B60" s="19" t="s">
        <v>117</v>
      </c>
      <c r="C60" s="25"/>
      <c r="D60" s="8"/>
      <c r="E60" s="19"/>
      <c r="F60" s="19"/>
      <c r="G60" s="19"/>
      <c r="H60" s="19"/>
      <c r="I60" s="19"/>
      <c r="J60" s="19"/>
      <c r="K60" s="10"/>
      <c r="L60" s="19"/>
      <c r="M60" s="4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79"/>
      <c r="AB60" s="84"/>
      <c r="AC60" s="1"/>
      <c r="AD60" s="1"/>
      <c r="AE60" s="1"/>
      <c r="AF60" s="1"/>
      <c r="AG60" s="1"/>
      <c r="AH60" s="1"/>
      <c r="AI60" s="1"/>
      <c r="AJ60" s="1"/>
    </row>
    <row r="61" spans="1:36" ht="15.75" customHeight="1" x14ac:dyDescent="0.25">
      <c r="A61" s="71">
        <v>37</v>
      </c>
      <c r="B61" s="23" t="s">
        <v>56</v>
      </c>
      <c r="C61" s="27"/>
      <c r="D61" s="11"/>
      <c r="E61" s="11"/>
      <c r="F61" s="11"/>
      <c r="G61" s="11"/>
      <c r="H61" s="11"/>
      <c r="I61" s="11"/>
      <c r="J61" s="11"/>
      <c r="K61" s="15"/>
      <c r="L61" s="11"/>
      <c r="M61" s="4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79"/>
      <c r="AB61" s="84"/>
      <c r="AC61" s="1"/>
      <c r="AD61" s="1"/>
      <c r="AE61" s="1"/>
      <c r="AF61" s="1"/>
      <c r="AG61" s="1"/>
      <c r="AH61" s="1"/>
      <c r="AI61" s="1"/>
      <c r="AJ61" s="1"/>
    </row>
    <row r="62" spans="1:36" ht="15.75" customHeight="1" x14ac:dyDescent="0.25">
      <c r="A62" s="55"/>
      <c r="B62" s="23" t="s">
        <v>118</v>
      </c>
      <c r="C62" s="29" t="s">
        <v>119</v>
      </c>
      <c r="D62" s="11">
        <v>3</v>
      </c>
      <c r="E62" s="11">
        <v>30</v>
      </c>
      <c r="F62" s="11">
        <v>15</v>
      </c>
      <c r="G62" s="11"/>
      <c r="H62" s="11"/>
      <c r="I62" s="11"/>
      <c r="J62" s="11">
        <v>15</v>
      </c>
      <c r="K62" s="15">
        <v>90</v>
      </c>
      <c r="L62" s="11"/>
      <c r="M62" s="41" t="s">
        <v>190</v>
      </c>
      <c r="N62" s="17"/>
      <c r="O62" s="17"/>
      <c r="P62" s="17" t="s">
        <v>26</v>
      </c>
      <c r="Q62" s="17"/>
      <c r="R62" s="17"/>
      <c r="S62" s="17"/>
      <c r="T62" s="17" t="s">
        <v>26</v>
      </c>
      <c r="U62" s="17"/>
      <c r="V62" s="17"/>
      <c r="W62" s="17"/>
      <c r="X62" s="17"/>
      <c r="Y62" s="17"/>
      <c r="Z62" s="17"/>
      <c r="AA62" s="79"/>
      <c r="AB62" s="84" t="s">
        <v>120</v>
      </c>
      <c r="AC62" s="1"/>
      <c r="AD62" s="1"/>
      <c r="AE62" s="1"/>
      <c r="AF62" s="1"/>
      <c r="AG62" s="1"/>
      <c r="AH62" s="1"/>
      <c r="AI62" s="1"/>
      <c r="AJ62" s="1"/>
    </row>
    <row r="63" spans="1:36" ht="15.75" customHeight="1" x14ac:dyDescent="0.25">
      <c r="A63" s="56"/>
      <c r="B63" s="23" t="s">
        <v>121</v>
      </c>
      <c r="C63" s="27" t="s">
        <v>122</v>
      </c>
      <c r="D63" s="11">
        <v>3</v>
      </c>
      <c r="E63" s="11">
        <v>30</v>
      </c>
      <c r="F63" s="11">
        <v>15</v>
      </c>
      <c r="G63" s="11"/>
      <c r="H63" s="11"/>
      <c r="I63" s="11"/>
      <c r="J63" s="11">
        <v>15</v>
      </c>
      <c r="K63" s="15">
        <v>90</v>
      </c>
      <c r="L63" s="11">
        <v>6</v>
      </c>
      <c r="M63" s="41" t="s">
        <v>190</v>
      </c>
      <c r="N63" s="17"/>
      <c r="O63" s="17"/>
      <c r="P63" s="17"/>
      <c r="Q63" s="17" t="s">
        <v>26</v>
      </c>
      <c r="R63" s="17"/>
      <c r="S63" s="17"/>
      <c r="T63" s="17"/>
      <c r="U63" s="17" t="s">
        <v>26</v>
      </c>
      <c r="V63" s="17"/>
      <c r="W63" s="17"/>
      <c r="X63" s="17"/>
      <c r="Y63" s="17"/>
      <c r="Z63" s="17"/>
      <c r="AA63" s="79"/>
      <c r="AB63" s="84"/>
      <c r="AC63" s="1"/>
      <c r="AD63" s="1"/>
      <c r="AE63" s="1"/>
      <c r="AF63" s="1"/>
      <c r="AG63" s="1"/>
      <c r="AH63" s="1"/>
      <c r="AI63" s="1"/>
      <c r="AJ63" s="1"/>
    </row>
    <row r="64" spans="1:36" ht="15.75" customHeight="1" x14ac:dyDescent="0.25">
      <c r="A64" s="11">
        <v>38</v>
      </c>
      <c r="B64" s="30" t="s">
        <v>123</v>
      </c>
      <c r="C64" s="27" t="s">
        <v>124</v>
      </c>
      <c r="D64" s="11">
        <v>3</v>
      </c>
      <c r="E64" s="11">
        <v>30</v>
      </c>
      <c r="F64" s="11">
        <v>15</v>
      </c>
      <c r="G64" s="11"/>
      <c r="H64" s="11">
        <v>10</v>
      </c>
      <c r="I64" s="11"/>
      <c r="J64" s="11">
        <v>15</v>
      </c>
      <c r="K64" s="15">
        <v>90</v>
      </c>
      <c r="L64" s="11"/>
      <c r="M64" s="41"/>
      <c r="N64" s="17"/>
      <c r="O64" s="17"/>
      <c r="P64" s="17" t="s">
        <v>26</v>
      </c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79"/>
      <c r="AB64" s="84"/>
      <c r="AC64" s="1"/>
      <c r="AD64" s="1"/>
      <c r="AE64" s="1"/>
      <c r="AF64" s="1"/>
      <c r="AG64" s="1"/>
      <c r="AH64" s="1"/>
      <c r="AI64" s="1"/>
      <c r="AJ64" s="1"/>
    </row>
    <row r="65" spans="1:36" ht="15.75" customHeight="1" x14ac:dyDescent="0.25">
      <c r="A65" s="71">
        <v>39</v>
      </c>
      <c r="B65" s="23" t="s">
        <v>56</v>
      </c>
      <c r="C65" s="27"/>
      <c r="D65" s="11"/>
      <c r="E65" s="11"/>
      <c r="F65" s="11"/>
      <c r="G65" s="11"/>
      <c r="H65" s="11"/>
      <c r="I65" s="11"/>
      <c r="J65" s="11"/>
      <c r="K65" s="15"/>
      <c r="L65" s="11"/>
      <c r="M65" s="4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78"/>
      <c r="AB65" s="84"/>
      <c r="AC65" s="1"/>
      <c r="AD65" s="1"/>
      <c r="AE65" s="1"/>
      <c r="AF65" s="1"/>
      <c r="AG65" s="1"/>
      <c r="AH65" s="1"/>
      <c r="AI65" s="1"/>
      <c r="AJ65" s="1"/>
    </row>
    <row r="66" spans="1:36" ht="15.75" customHeight="1" x14ac:dyDescent="0.25">
      <c r="A66" s="55"/>
      <c r="B66" s="23" t="s">
        <v>125</v>
      </c>
      <c r="C66" s="27" t="s">
        <v>126</v>
      </c>
      <c r="D66" s="11">
        <v>3</v>
      </c>
      <c r="E66" s="11">
        <v>30</v>
      </c>
      <c r="F66" s="11">
        <v>15</v>
      </c>
      <c r="G66" s="11"/>
      <c r="H66" s="11">
        <v>10</v>
      </c>
      <c r="I66" s="11"/>
      <c r="J66" s="11">
        <v>15</v>
      </c>
      <c r="K66" s="15">
        <v>90</v>
      </c>
      <c r="L66" s="11"/>
      <c r="M66" s="41" t="s">
        <v>190</v>
      </c>
      <c r="N66" s="11"/>
      <c r="O66" s="11"/>
      <c r="P66" s="11" t="s">
        <v>26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78"/>
      <c r="AB66" s="84"/>
      <c r="AC66" s="1"/>
      <c r="AD66" s="1"/>
      <c r="AE66" s="1"/>
      <c r="AF66" s="1"/>
      <c r="AG66" s="1"/>
      <c r="AH66" s="1"/>
      <c r="AI66" s="1"/>
      <c r="AJ66" s="1"/>
    </row>
    <row r="67" spans="1:36" ht="15.75" customHeight="1" x14ac:dyDescent="0.25">
      <c r="A67" s="56"/>
      <c r="B67" s="23" t="s">
        <v>127</v>
      </c>
      <c r="C67" s="27" t="s">
        <v>128</v>
      </c>
      <c r="D67" s="11">
        <v>3</v>
      </c>
      <c r="E67" s="11">
        <v>30</v>
      </c>
      <c r="F67" s="11">
        <v>15</v>
      </c>
      <c r="G67" s="11"/>
      <c r="H67" s="11">
        <v>10</v>
      </c>
      <c r="I67" s="11"/>
      <c r="J67" s="11">
        <v>15</v>
      </c>
      <c r="K67" s="15">
        <v>90</v>
      </c>
      <c r="L67" s="11"/>
      <c r="M67" s="41" t="s">
        <v>190</v>
      </c>
      <c r="N67" s="11"/>
      <c r="O67" s="11"/>
      <c r="P67" s="11" t="s">
        <v>26</v>
      </c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78"/>
      <c r="AB67" s="84"/>
      <c r="AC67" s="1"/>
      <c r="AD67" s="1"/>
      <c r="AE67" s="1"/>
      <c r="AF67" s="1"/>
      <c r="AG67" s="1"/>
      <c r="AH67" s="1"/>
      <c r="AI67" s="1"/>
      <c r="AJ67" s="1"/>
    </row>
    <row r="68" spans="1:36" ht="15.75" customHeight="1" x14ac:dyDescent="0.25">
      <c r="A68" s="71">
        <v>40</v>
      </c>
      <c r="B68" s="23" t="s">
        <v>56</v>
      </c>
      <c r="C68" s="27"/>
      <c r="D68" s="11"/>
      <c r="E68" s="11"/>
      <c r="F68" s="11"/>
      <c r="G68" s="11"/>
      <c r="H68" s="11"/>
      <c r="I68" s="11"/>
      <c r="J68" s="11"/>
      <c r="K68" s="15"/>
      <c r="L68" s="11"/>
      <c r="M68" s="4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78"/>
      <c r="AB68" s="84"/>
      <c r="AC68" s="1"/>
      <c r="AD68" s="1"/>
      <c r="AE68" s="1"/>
      <c r="AF68" s="1"/>
      <c r="AG68" s="1"/>
      <c r="AH68" s="1"/>
      <c r="AI68" s="1"/>
      <c r="AJ68" s="1"/>
    </row>
    <row r="69" spans="1:36" ht="15.75" customHeight="1" x14ac:dyDescent="0.25">
      <c r="A69" s="55"/>
      <c r="B69" s="23" t="s">
        <v>129</v>
      </c>
      <c r="C69" s="27" t="s">
        <v>130</v>
      </c>
      <c r="D69" s="11">
        <v>3</v>
      </c>
      <c r="E69" s="11">
        <v>30</v>
      </c>
      <c r="F69" s="11">
        <v>15</v>
      </c>
      <c r="G69" s="11"/>
      <c r="H69" s="11">
        <v>10</v>
      </c>
      <c r="I69" s="11"/>
      <c r="J69" s="11">
        <v>15</v>
      </c>
      <c r="K69" s="15">
        <v>90</v>
      </c>
      <c r="L69" s="11">
        <v>6</v>
      </c>
      <c r="M69" s="41" t="s">
        <v>190</v>
      </c>
      <c r="N69" s="11"/>
      <c r="O69" s="11"/>
      <c r="P69" s="11" t="s">
        <v>26</v>
      </c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78"/>
      <c r="AB69" s="84"/>
      <c r="AC69" s="1"/>
      <c r="AD69" s="1"/>
      <c r="AE69" s="1"/>
      <c r="AF69" s="1"/>
      <c r="AG69" s="1"/>
      <c r="AH69" s="1"/>
      <c r="AI69" s="1"/>
      <c r="AJ69" s="1"/>
    </row>
    <row r="70" spans="1:36" ht="15.75" customHeight="1" x14ac:dyDescent="0.25">
      <c r="A70" s="56"/>
      <c r="B70" s="23" t="s">
        <v>131</v>
      </c>
      <c r="C70" s="27" t="s">
        <v>132</v>
      </c>
      <c r="D70" s="11">
        <v>3</v>
      </c>
      <c r="E70" s="11">
        <v>15</v>
      </c>
      <c r="F70" s="11">
        <v>15</v>
      </c>
      <c r="G70" s="11"/>
      <c r="H70" s="11">
        <v>10</v>
      </c>
      <c r="I70" s="11"/>
      <c r="J70" s="11">
        <v>45</v>
      </c>
      <c r="K70" s="15">
        <v>90</v>
      </c>
      <c r="L70" s="11">
        <v>29</v>
      </c>
      <c r="M70" s="41" t="s">
        <v>190</v>
      </c>
      <c r="N70" s="11"/>
      <c r="O70" s="11"/>
      <c r="P70" s="11"/>
      <c r="Q70" s="11"/>
      <c r="R70" s="11" t="s">
        <v>26</v>
      </c>
      <c r="S70" s="11"/>
      <c r="T70" s="11"/>
      <c r="U70" s="11"/>
      <c r="V70" s="11" t="s">
        <v>26</v>
      </c>
      <c r="W70" s="11"/>
      <c r="X70" s="11"/>
      <c r="Y70" s="11"/>
      <c r="Z70" s="11"/>
      <c r="AA70" s="78"/>
      <c r="AB70" s="84"/>
      <c r="AC70" s="1"/>
      <c r="AD70" s="1"/>
      <c r="AE70" s="1"/>
      <c r="AF70" s="1"/>
      <c r="AG70" s="1"/>
      <c r="AH70" s="1"/>
      <c r="AI70" s="1"/>
      <c r="AJ70" s="1"/>
    </row>
    <row r="71" spans="1:36" ht="15.75" customHeight="1" x14ac:dyDescent="0.25">
      <c r="A71" s="71">
        <v>42</v>
      </c>
      <c r="B71" s="23" t="s">
        <v>56</v>
      </c>
      <c r="C71" s="27"/>
      <c r="D71" s="11"/>
      <c r="E71" s="11"/>
      <c r="F71" s="11"/>
      <c r="G71" s="11"/>
      <c r="H71" s="11"/>
      <c r="I71" s="11"/>
      <c r="J71" s="11"/>
      <c r="K71" s="15"/>
      <c r="L71" s="11"/>
      <c r="M71" s="4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78"/>
      <c r="AB71" s="84"/>
      <c r="AC71" s="1"/>
      <c r="AD71" s="1"/>
      <c r="AE71" s="1"/>
      <c r="AF71" s="1"/>
      <c r="AG71" s="1"/>
      <c r="AH71" s="1"/>
      <c r="AI71" s="1"/>
      <c r="AJ71" s="1"/>
    </row>
    <row r="72" spans="1:36" ht="15.75" customHeight="1" x14ac:dyDescent="0.25">
      <c r="A72" s="55"/>
      <c r="B72" s="23" t="s">
        <v>133</v>
      </c>
      <c r="C72" s="27" t="s">
        <v>134</v>
      </c>
      <c r="D72" s="11">
        <v>3</v>
      </c>
      <c r="E72" s="11">
        <v>30</v>
      </c>
      <c r="F72" s="11">
        <v>15</v>
      </c>
      <c r="G72" s="11"/>
      <c r="H72" s="11"/>
      <c r="I72" s="11"/>
      <c r="J72" s="11">
        <v>15</v>
      </c>
      <c r="K72" s="15">
        <v>90</v>
      </c>
      <c r="L72" s="11" t="s">
        <v>135</v>
      </c>
      <c r="M72" s="41" t="s">
        <v>188</v>
      </c>
      <c r="N72" s="11"/>
      <c r="O72" s="11"/>
      <c r="P72" s="11" t="s">
        <v>26</v>
      </c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78"/>
      <c r="AB72" s="84"/>
      <c r="AC72" s="1"/>
      <c r="AD72" s="1"/>
      <c r="AE72" s="1"/>
      <c r="AF72" s="1"/>
      <c r="AG72" s="1"/>
      <c r="AH72" s="1"/>
      <c r="AI72" s="1"/>
      <c r="AJ72" s="1"/>
    </row>
    <row r="73" spans="1:36" ht="15.75" customHeight="1" x14ac:dyDescent="0.25">
      <c r="A73" s="56"/>
      <c r="B73" s="22" t="s">
        <v>136</v>
      </c>
      <c r="C73" s="26" t="s">
        <v>137</v>
      </c>
      <c r="D73" s="12">
        <v>3</v>
      </c>
      <c r="E73" s="12">
        <v>30</v>
      </c>
      <c r="F73" s="12">
        <v>15</v>
      </c>
      <c r="G73" s="12"/>
      <c r="H73" s="12"/>
      <c r="I73" s="12"/>
      <c r="J73" s="12">
        <v>15</v>
      </c>
      <c r="K73" s="15">
        <v>90</v>
      </c>
      <c r="L73" s="11">
        <v>6</v>
      </c>
      <c r="M73" s="41" t="s">
        <v>188</v>
      </c>
      <c r="N73" s="11"/>
      <c r="O73" s="11"/>
      <c r="P73" s="11" t="s">
        <v>26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78"/>
      <c r="AB73" s="84" t="s">
        <v>138</v>
      </c>
      <c r="AC73" s="1"/>
      <c r="AD73" s="1"/>
      <c r="AE73" s="1"/>
      <c r="AF73" s="1"/>
      <c r="AG73" s="1"/>
      <c r="AH73" s="1"/>
      <c r="AI73" s="1"/>
      <c r="AJ73" s="1"/>
    </row>
    <row r="74" spans="1:36" ht="15.75" customHeight="1" x14ac:dyDescent="0.25">
      <c r="A74" s="11">
        <v>43</v>
      </c>
      <c r="B74" s="13" t="s">
        <v>139</v>
      </c>
      <c r="C74" s="31" t="s">
        <v>140</v>
      </c>
      <c r="D74" s="11">
        <v>3</v>
      </c>
      <c r="E74" s="11"/>
      <c r="F74" s="11"/>
      <c r="G74" s="11"/>
      <c r="H74" s="11"/>
      <c r="I74" s="11"/>
      <c r="J74" s="11">
        <v>90</v>
      </c>
      <c r="K74" s="15">
        <v>60</v>
      </c>
      <c r="L74" s="19"/>
      <c r="M74" s="41" t="s">
        <v>189</v>
      </c>
      <c r="N74" s="11"/>
      <c r="O74" s="11" t="s">
        <v>26</v>
      </c>
      <c r="P74" s="11" t="s">
        <v>26</v>
      </c>
      <c r="Q74" s="11" t="s">
        <v>26</v>
      </c>
      <c r="R74" s="11"/>
      <c r="S74" s="11"/>
      <c r="T74" s="11" t="s">
        <v>26</v>
      </c>
      <c r="U74" s="11" t="s">
        <v>26</v>
      </c>
      <c r="V74" s="11" t="s">
        <v>26</v>
      </c>
      <c r="W74" s="11" t="s">
        <v>26</v>
      </c>
      <c r="X74" s="11"/>
      <c r="Y74" s="11"/>
      <c r="Z74" s="11"/>
      <c r="AA74" s="78" t="s">
        <v>26</v>
      </c>
      <c r="AB74" s="84" t="s">
        <v>141</v>
      </c>
      <c r="AC74" s="1"/>
      <c r="AD74" s="1"/>
      <c r="AE74" s="1"/>
      <c r="AF74" s="1"/>
      <c r="AG74" s="1"/>
      <c r="AH74" s="1"/>
      <c r="AI74" s="1"/>
      <c r="AJ74" s="1"/>
    </row>
    <row r="75" spans="1:36" ht="15.75" customHeight="1" x14ac:dyDescent="0.25">
      <c r="A75" s="71">
        <v>44</v>
      </c>
      <c r="B75" s="23" t="s">
        <v>142</v>
      </c>
      <c r="C75" s="27"/>
      <c r="D75" s="11"/>
      <c r="E75" s="11"/>
      <c r="F75" s="11"/>
      <c r="G75" s="11"/>
      <c r="H75" s="11"/>
      <c r="I75" s="11"/>
      <c r="J75" s="11"/>
      <c r="K75" s="1"/>
      <c r="L75" s="13"/>
      <c r="M75" s="48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78"/>
      <c r="AB75" s="84"/>
      <c r="AC75" s="1"/>
      <c r="AD75" s="1"/>
      <c r="AE75" s="1"/>
      <c r="AF75" s="1"/>
      <c r="AG75" s="1"/>
      <c r="AH75" s="1"/>
      <c r="AI75" s="1"/>
      <c r="AJ75" s="1"/>
    </row>
    <row r="76" spans="1:36" ht="31.5" customHeight="1" x14ac:dyDescent="0.25">
      <c r="A76" s="55"/>
      <c r="B76" s="22" t="s">
        <v>143</v>
      </c>
      <c r="C76" s="22" t="s">
        <v>144</v>
      </c>
      <c r="D76" s="12">
        <v>3</v>
      </c>
      <c r="E76" s="12">
        <v>30</v>
      </c>
      <c r="F76" s="12">
        <v>30</v>
      </c>
      <c r="G76" s="12"/>
      <c r="H76" s="12"/>
      <c r="I76" s="12"/>
      <c r="J76" s="12"/>
      <c r="K76" s="13">
        <v>90</v>
      </c>
      <c r="L76" s="72" t="s">
        <v>145</v>
      </c>
      <c r="M76" s="43" t="s">
        <v>189</v>
      </c>
      <c r="N76" s="11"/>
      <c r="O76" s="11"/>
      <c r="P76" s="11"/>
      <c r="Q76" s="11"/>
      <c r="R76" s="11"/>
      <c r="S76" s="28" t="s">
        <v>26</v>
      </c>
      <c r="T76" s="28"/>
      <c r="U76" s="28"/>
      <c r="V76" s="28"/>
      <c r="W76" s="28"/>
      <c r="X76" s="28" t="s">
        <v>26</v>
      </c>
      <c r="Y76" s="11"/>
      <c r="Z76" s="11"/>
      <c r="AA76" s="78"/>
      <c r="AB76" s="84"/>
      <c r="AC76" s="1"/>
      <c r="AD76" s="1"/>
      <c r="AE76" s="1"/>
      <c r="AF76" s="1"/>
      <c r="AG76" s="1"/>
      <c r="AH76" s="1"/>
      <c r="AI76" s="1"/>
      <c r="AJ76" s="1"/>
    </row>
    <row r="77" spans="1:36" ht="15.75" customHeight="1" x14ac:dyDescent="0.25">
      <c r="A77" s="55"/>
      <c r="B77" s="22" t="s">
        <v>146</v>
      </c>
      <c r="C77" s="22" t="s">
        <v>147</v>
      </c>
      <c r="D77" s="12">
        <v>3</v>
      </c>
      <c r="E77" s="12">
        <v>30</v>
      </c>
      <c r="F77" s="12">
        <v>30</v>
      </c>
      <c r="G77" s="12"/>
      <c r="H77" s="12"/>
      <c r="I77" s="12"/>
      <c r="J77" s="12"/>
      <c r="K77" s="13">
        <v>90</v>
      </c>
      <c r="L77" s="55"/>
      <c r="M77" s="44" t="s">
        <v>189</v>
      </c>
      <c r="N77" s="11"/>
      <c r="O77" s="11"/>
      <c r="P77" s="11"/>
      <c r="Q77" s="11"/>
      <c r="R77" s="11"/>
      <c r="S77" s="28" t="s">
        <v>26</v>
      </c>
      <c r="T77" s="28"/>
      <c r="U77" s="28"/>
      <c r="V77" s="28"/>
      <c r="W77" s="28"/>
      <c r="X77" s="28" t="s">
        <v>26</v>
      </c>
      <c r="Y77" s="11"/>
      <c r="Z77" s="11"/>
      <c r="AA77" s="78"/>
      <c r="AB77" s="84"/>
      <c r="AC77" s="1"/>
      <c r="AD77" s="1"/>
      <c r="AE77" s="1"/>
      <c r="AF77" s="1"/>
      <c r="AG77" s="1"/>
      <c r="AH77" s="1"/>
      <c r="AI77" s="1"/>
      <c r="AJ77" s="1"/>
    </row>
    <row r="78" spans="1:36" ht="31.5" customHeight="1" x14ac:dyDescent="0.25">
      <c r="A78" s="56"/>
      <c r="B78" s="22" t="s">
        <v>148</v>
      </c>
      <c r="C78" s="22" t="s">
        <v>149</v>
      </c>
      <c r="D78" s="12">
        <v>3</v>
      </c>
      <c r="E78" s="12">
        <v>30</v>
      </c>
      <c r="F78" s="12">
        <v>30</v>
      </c>
      <c r="G78" s="12"/>
      <c r="H78" s="12"/>
      <c r="I78" s="12"/>
      <c r="J78" s="12"/>
      <c r="K78" s="13">
        <v>90</v>
      </c>
      <c r="L78" s="56"/>
      <c r="M78" s="45" t="s">
        <v>189</v>
      </c>
      <c r="N78" s="11"/>
      <c r="O78" s="11"/>
      <c r="P78" s="11"/>
      <c r="Q78" s="11"/>
      <c r="R78" s="11"/>
      <c r="S78" s="28" t="s">
        <v>26</v>
      </c>
      <c r="T78" s="28"/>
      <c r="U78" s="28"/>
      <c r="V78" s="28"/>
      <c r="W78" s="28"/>
      <c r="X78" s="28" t="s">
        <v>26</v>
      </c>
      <c r="Y78" s="11"/>
      <c r="Z78" s="11"/>
      <c r="AA78" s="78"/>
      <c r="AB78" s="84"/>
      <c r="AC78" s="1"/>
      <c r="AD78" s="1"/>
      <c r="AE78" s="1"/>
      <c r="AF78" s="1"/>
      <c r="AG78" s="1"/>
      <c r="AH78" s="1"/>
      <c r="AI78" s="1"/>
      <c r="AJ78" s="1"/>
    </row>
    <row r="79" spans="1:36" ht="15.75" customHeight="1" x14ac:dyDescent="0.25">
      <c r="A79" s="19"/>
      <c r="B79" s="32" t="s">
        <v>41</v>
      </c>
      <c r="C79" s="33"/>
      <c r="D79" s="8">
        <f>SUM(D62:D78)-3*6</f>
        <v>21</v>
      </c>
      <c r="E79" s="12"/>
      <c r="F79" s="12"/>
      <c r="G79" s="12"/>
      <c r="H79" s="12"/>
      <c r="I79" s="12"/>
      <c r="J79" s="12"/>
      <c r="K79" s="15"/>
      <c r="L79" s="15"/>
      <c r="M79" s="48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78"/>
      <c r="AB79" s="84"/>
      <c r="AC79" s="1"/>
      <c r="AD79" s="1"/>
      <c r="AE79" s="1"/>
      <c r="AF79" s="1"/>
      <c r="AG79" s="1"/>
      <c r="AH79" s="1"/>
      <c r="AI79" s="1"/>
      <c r="AJ79" s="1"/>
    </row>
    <row r="80" spans="1:36" ht="15.75" customHeight="1" x14ac:dyDescent="0.25">
      <c r="A80" s="24"/>
      <c r="B80" s="19" t="s">
        <v>150</v>
      </c>
      <c r="C80" s="25"/>
      <c r="D80" s="8"/>
      <c r="E80" s="19"/>
      <c r="F80" s="19"/>
      <c r="G80" s="19"/>
      <c r="H80" s="19"/>
      <c r="I80" s="19"/>
      <c r="J80" s="19"/>
      <c r="K80" s="10"/>
      <c r="L80" s="19"/>
      <c r="M80" s="4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78"/>
      <c r="AB80" s="84"/>
      <c r="AC80" s="1"/>
      <c r="AD80" s="1"/>
      <c r="AE80" s="1"/>
      <c r="AF80" s="1"/>
      <c r="AG80" s="1"/>
      <c r="AH80" s="1"/>
      <c r="AI80" s="1"/>
      <c r="AJ80" s="1"/>
    </row>
    <row r="81" spans="1:36" ht="15.75" customHeight="1" x14ac:dyDescent="0.25">
      <c r="A81" s="11">
        <v>44</v>
      </c>
      <c r="B81" s="23" t="s">
        <v>151</v>
      </c>
      <c r="C81" s="23" t="s">
        <v>152</v>
      </c>
      <c r="D81" s="11">
        <v>3</v>
      </c>
      <c r="E81" s="11">
        <v>30</v>
      </c>
      <c r="F81" s="11">
        <v>30</v>
      </c>
      <c r="G81" s="11"/>
      <c r="H81" s="11"/>
      <c r="I81" s="11"/>
      <c r="J81" s="11"/>
      <c r="K81" s="15">
        <v>90</v>
      </c>
      <c r="L81" s="11">
        <v>18</v>
      </c>
      <c r="M81" s="41" t="s">
        <v>189</v>
      </c>
      <c r="N81" s="11"/>
      <c r="O81" s="11" t="s">
        <v>26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78"/>
      <c r="AB81" s="84"/>
      <c r="AC81" s="1"/>
      <c r="AD81" s="1"/>
      <c r="AE81" s="1"/>
      <c r="AF81" s="1"/>
      <c r="AG81" s="1"/>
      <c r="AH81" s="1"/>
      <c r="AI81" s="1"/>
      <c r="AJ81" s="1"/>
    </row>
    <row r="82" spans="1:36" ht="15.75" customHeight="1" x14ac:dyDescent="0.25">
      <c r="A82" s="71">
        <v>45</v>
      </c>
      <c r="B82" s="23" t="s">
        <v>56</v>
      </c>
      <c r="C82" s="27"/>
      <c r="D82" s="11"/>
      <c r="E82" s="11"/>
      <c r="F82" s="11"/>
      <c r="G82" s="11"/>
      <c r="H82" s="11"/>
      <c r="I82" s="11"/>
      <c r="J82" s="11"/>
      <c r="K82" s="15"/>
      <c r="L82" s="11"/>
      <c r="M82" s="4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78"/>
      <c r="AB82" s="84"/>
      <c r="AC82" s="1"/>
      <c r="AD82" s="1"/>
      <c r="AE82" s="1"/>
      <c r="AF82" s="1"/>
      <c r="AG82" s="1"/>
      <c r="AH82" s="1"/>
      <c r="AI82" s="1"/>
      <c r="AJ82" s="1"/>
    </row>
    <row r="83" spans="1:36" ht="15.75" customHeight="1" x14ac:dyDescent="0.25">
      <c r="A83" s="55"/>
      <c r="B83" s="23" t="s">
        <v>153</v>
      </c>
      <c r="C83" s="27" t="s">
        <v>154</v>
      </c>
      <c r="D83" s="11">
        <v>3</v>
      </c>
      <c r="E83" s="11">
        <v>30</v>
      </c>
      <c r="F83" s="11">
        <v>15</v>
      </c>
      <c r="G83" s="11"/>
      <c r="H83" s="11">
        <v>10</v>
      </c>
      <c r="I83" s="11"/>
      <c r="J83" s="11">
        <v>15</v>
      </c>
      <c r="K83" s="15">
        <v>90</v>
      </c>
      <c r="L83" s="11"/>
      <c r="M83" s="41" t="s">
        <v>190</v>
      </c>
      <c r="N83" s="11"/>
      <c r="O83" s="11"/>
      <c r="P83" s="11"/>
      <c r="Q83" s="11" t="s">
        <v>26</v>
      </c>
      <c r="R83" s="11"/>
      <c r="S83" s="11"/>
      <c r="T83" s="11"/>
      <c r="U83" s="11"/>
      <c r="V83" s="11"/>
      <c r="W83" s="11"/>
      <c r="X83" s="11"/>
      <c r="Y83" s="11"/>
      <c r="Z83" s="11"/>
      <c r="AA83" s="78"/>
      <c r="AB83" s="84"/>
      <c r="AC83" s="1"/>
      <c r="AD83" s="1"/>
      <c r="AE83" s="1"/>
      <c r="AF83" s="1"/>
      <c r="AG83" s="1"/>
      <c r="AH83" s="1"/>
      <c r="AI83" s="1"/>
      <c r="AJ83" s="1"/>
    </row>
    <row r="84" spans="1:36" ht="15.75" customHeight="1" x14ac:dyDescent="0.25">
      <c r="A84" s="56"/>
      <c r="B84" s="23" t="s">
        <v>155</v>
      </c>
      <c r="C84" s="27" t="s">
        <v>156</v>
      </c>
      <c r="D84" s="11">
        <v>3</v>
      </c>
      <c r="E84" s="11">
        <v>30</v>
      </c>
      <c r="F84" s="11">
        <v>30</v>
      </c>
      <c r="G84" s="11"/>
      <c r="H84" s="11">
        <v>10</v>
      </c>
      <c r="I84" s="11"/>
      <c r="J84" s="11"/>
      <c r="K84" s="15">
        <v>90</v>
      </c>
      <c r="L84" s="11"/>
      <c r="M84" s="41" t="s">
        <v>190</v>
      </c>
      <c r="N84" s="11"/>
      <c r="O84" s="11"/>
      <c r="P84" s="11"/>
      <c r="Q84" s="11" t="s">
        <v>26</v>
      </c>
      <c r="R84" s="11"/>
      <c r="S84" s="11"/>
      <c r="T84" s="11" t="s">
        <v>26</v>
      </c>
      <c r="U84" s="11"/>
      <c r="V84" s="11"/>
      <c r="W84" s="11"/>
      <c r="X84" s="11"/>
      <c r="Y84" s="11"/>
      <c r="Z84" s="11"/>
      <c r="AA84" s="78"/>
      <c r="AB84" s="84"/>
      <c r="AC84" s="1"/>
      <c r="AD84" s="1"/>
      <c r="AE84" s="1"/>
      <c r="AF84" s="1"/>
      <c r="AG84" s="1"/>
      <c r="AH84" s="1"/>
      <c r="AI84" s="1"/>
      <c r="AJ84" s="1"/>
    </row>
    <row r="85" spans="1:36" ht="15.75" customHeight="1" x14ac:dyDescent="0.25">
      <c r="A85" s="71">
        <v>46</v>
      </c>
      <c r="B85" s="23" t="s">
        <v>56</v>
      </c>
      <c r="C85" s="27"/>
      <c r="D85" s="11"/>
      <c r="E85" s="11"/>
      <c r="F85" s="11"/>
      <c r="G85" s="11"/>
      <c r="H85" s="11"/>
      <c r="I85" s="11"/>
      <c r="J85" s="11"/>
      <c r="K85" s="15"/>
      <c r="L85" s="11"/>
      <c r="M85" s="4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78"/>
      <c r="AB85" s="84"/>
      <c r="AC85" s="1"/>
      <c r="AD85" s="1"/>
      <c r="AE85" s="1"/>
      <c r="AF85" s="1"/>
      <c r="AG85" s="1"/>
      <c r="AH85" s="1"/>
      <c r="AI85" s="1"/>
      <c r="AJ85" s="1"/>
    </row>
    <row r="86" spans="1:36" ht="31.5" customHeight="1" x14ac:dyDescent="0.25">
      <c r="A86" s="55"/>
      <c r="B86" s="34" t="s">
        <v>157</v>
      </c>
      <c r="C86" s="16" t="s">
        <v>158</v>
      </c>
      <c r="D86" s="12">
        <v>3</v>
      </c>
      <c r="E86" s="12">
        <v>30</v>
      </c>
      <c r="F86" s="12">
        <v>15</v>
      </c>
      <c r="G86" s="12"/>
      <c r="H86" s="12">
        <v>10</v>
      </c>
      <c r="I86" s="12"/>
      <c r="J86" s="12">
        <v>15</v>
      </c>
      <c r="K86" s="15">
        <v>90</v>
      </c>
      <c r="L86" s="11">
        <v>20</v>
      </c>
      <c r="M86" s="41" t="s">
        <v>190</v>
      </c>
      <c r="N86" s="11"/>
      <c r="O86" s="11"/>
      <c r="P86" s="11" t="s">
        <v>26</v>
      </c>
      <c r="Q86" s="11"/>
      <c r="R86" s="11"/>
      <c r="S86" s="11"/>
      <c r="T86" s="11" t="s">
        <v>26</v>
      </c>
      <c r="U86" s="11"/>
      <c r="V86" s="11"/>
      <c r="W86" s="11"/>
      <c r="X86" s="11"/>
      <c r="Y86" s="11"/>
      <c r="Z86" s="11"/>
      <c r="AA86" s="78"/>
      <c r="AB86" s="84"/>
      <c r="AC86" s="1"/>
      <c r="AD86" s="1"/>
      <c r="AE86" s="1"/>
      <c r="AF86" s="1"/>
      <c r="AG86" s="1"/>
      <c r="AH86" s="1"/>
      <c r="AI86" s="1"/>
      <c r="AJ86" s="1"/>
    </row>
    <row r="87" spans="1:36" ht="15.75" customHeight="1" x14ac:dyDescent="0.25">
      <c r="A87" s="56"/>
      <c r="B87" s="23" t="s">
        <v>159</v>
      </c>
      <c r="C87" s="27" t="s">
        <v>160</v>
      </c>
      <c r="D87" s="11">
        <v>3</v>
      </c>
      <c r="E87" s="11">
        <v>30</v>
      </c>
      <c r="F87" s="11">
        <v>15</v>
      </c>
      <c r="G87" s="11"/>
      <c r="H87" s="11">
        <v>10</v>
      </c>
      <c r="I87" s="11"/>
      <c r="J87" s="11">
        <v>15</v>
      </c>
      <c r="K87" s="15">
        <v>90</v>
      </c>
      <c r="L87" s="11">
        <v>18</v>
      </c>
      <c r="M87" s="41" t="s">
        <v>190</v>
      </c>
      <c r="N87" s="11"/>
      <c r="O87" s="11" t="s">
        <v>26</v>
      </c>
      <c r="P87" s="11"/>
      <c r="Q87" s="11"/>
      <c r="R87" s="11"/>
      <c r="S87" s="11"/>
      <c r="T87" s="11" t="s">
        <v>26</v>
      </c>
      <c r="U87" s="11"/>
      <c r="V87" s="11"/>
      <c r="W87" s="11"/>
      <c r="X87" s="11"/>
      <c r="Y87" s="11"/>
      <c r="Z87" s="11"/>
      <c r="AA87" s="78"/>
      <c r="AB87" s="84"/>
      <c r="AC87" s="1"/>
      <c r="AD87" s="1"/>
      <c r="AE87" s="1"/>
      <c r="AF87" s="1"/>
      <c r="AG87" s="1"/>
      <c r="AH87" s="1"/>
      <c r="AI87" s="1"/>
      <c r="AJ87" s="1"/>
    </row>
    <row r="88" spans="1:36" ht="15.75" customHeight="1" x14ac:dyDescent="0.25">
      <c r="A88" s="71">
        <v>47</v>
      </c>
      <c r="B88" s="23" t="s">
        <v>56</v>
      </c>
      <c r="C88" s="27"/>
      <c r="D88" s="11"/>
      <c r="E88" s="11"/>
      <c r="F88" s="11"/>
      <c r="G88" s="11"/>
      <c r="H88" s="11"/>
      <c r="I88" s="11"/>
      <c r="J88" s="11"/>
      <c r="K88" s="15"/>
      <c r="L88" s="11"/>
      <c r="M88" s="4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78"/>
      <c r="AB88" s="84"/>
      <c r="AC88" s="1"/>
      <c r="AD88" s="1"/>
      <c r="AE88" s="1"/>
      <c r="AF88" s="1"/>
      <c r="AG88" s="1"/>
      <c r="AH88" s="1"/>
      <c r="AI88" s="1"/>
      <c r="AJ88" s="1"/>
    </row>
    <row r="89" spans="1:36" ht="15.75" customHeight="1" x14ac:dyDescent="0.25">
      <c r="A89" s="55"/>
      <c r="B89" s="23" t="s">
        <v>161</v>
      </c>
      <c r="C89" s="27" t="s">
        <v>162</v>
      </c>
      <c r="D89" s="11">
        <v>3</v>
      </c>
      <c r="E89" s="11">
        <v>24</v>
      </c>
      <c r="F89" s="11">
        <v>12</v>
      </c>
      <c r="G89" s="11"/>
      <c r="H89" s="11"/>
      <c r="I89" s="11"/>
      <c r="J89" s="11">
        <v>30</v>
      </c>
      <c r="K89" s="15">
        <v>90</v>
      </c>
      <c r="L89" s="11">
        <v>29</v>
      </c>
      <c r="M89" s="41" t="s">
        <v>190</v>
      </c>
      <c r="N89" s="11"/>
      <c r="O89" s="11"/>
      <c r="P89" s="11"/>
      <c r="Q89" s="11"/>
      <c r="R89" s="11" t="s">
        <v>26</v>
      </c>
      <c r="S89" s="11"/>
      <c r="T89" s="11"/>
      <c r="U89" s="11" t="s">
        <v>26</v>
      </c>
      <c r="V89" s="11"/>
      <c r="W89" s="11"/>
      <c r="X89" s="11"/>
      <c r="Y89" s="11"/>
      <c r="Z89" s="11"/>
      <c r="AA89" s="78"/>
      <c r="AB89" s="84"/>
      <c r="AC89" s="1"/>
      <c r="AD89" s="1"/>
      <c r="AE89" s="1"/>
      <c r="AF89" s="1"/>
      <c r="AG89" s="1"/>
      <c r="AH89" s="1"/>
      <c r="AI89" s="1"/>
      <c r="AJ89" s="1"/>
    </row>
    <row r="90" spans="1:36" ht="15.75" customHeight="1" x14ac:dyDescent="0.25">
      <c r="A90" s="56"/>
      <c r="B90" s="23" t="s">
        <v>163</v>
      </c>
      <c r="C90" s="27" t="s">
        <v>164</v>
      </c>
      <c r="D90" s="11">
        <v>3</v>
      </c>
      <c r="E90" s="11">
        <v>24</v>
      </c>
      <c r="F90" s="11">
        <v>12</v>
      </c>
      <c r="G90" s="11"/>
      <c r="H90" s="11"/>
      <c r="I90" s="11"/>
      <c r="J90" s="11">
        <v>30</v>
      </c>
      <c r="K90" s="15">
        <v>90</v>
      </c>
      <c r="L90" s="11">
        <v>29</v>
      </c>
      <c r="M90" s="41" t="s">
        <v>190</v>
      </c>
      <c r="N90" s="11"/>
      <c r="O90" s="11"/>
      <c r="P90" s="11"/>
      <c r="Q90" s="11"/>
      <c r="R90" s="11" t="s">
        <v>26</v>
      </c>
      <c r="S90" s="11"/>
      <c r="T90" s="11"/>
      <c r="U90" s="11" t="s">
        <v>26</v>
      </c>
      <c r="V90" s="11"/>
      <c r="W90" s="11"/>
      <c r="X90" s="11"/>
      <c r="Y90" s="11"/>
      <c r="Z90" s="11"/>
      <c r="AA90" s="78"/>
      <c r="AB90" s="84"/>
      <c r="AC90" s="1"/>
      <c r="AD90" s="1"/>
      <c r="AE90" s="1"/>
      <c r="AF90" s="1"/>
      <c r="AG90" s="1"/>
      <c r="AH90" s="1"/>
      <c r="AI90" s="1"/>
      <c r="AJ90" s="1"/>
    </row>
    <row r="91" spans="1:36" ht="15.75" customHeight="1" x14ac:dyDescent="0.25">
      <c r="A91" s="71">
        <v>48</v>
      </c>
      <c r="B91" s="23" t="s">
        <v>56</v>
      </c>
      <c r="C91" s="27"/>
      <c r="D91" s="11"/>
      <c r="E91" s="11"/>
      <c r="F91" s="11"/>
      <c r="G91" s="11"/>
      <c r="H91" s="11"/>
      <c r="I91" s="11"/>
      <c r="J91" s="11"/>
      <c r="K91" s="15"/>
      <c r="L91" s="11"/>
      <c r="M91" s="4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78"/>
      <c r="AB91" s="84"/>
      <c r="AC91" s="1"/>
      <c r="AD91" s="1"/>
      <c r="AE91" s="1"/>
      <c r="AF91" s="1"/>
      <c r="AG91" s="1"/>
      <c r="AH91" s="1"/>
      <c r="AI91" s="1"/>
      <c r="AJ91" s="1"/>
    </row>
    <row r="92" spans="1:36" ht="15.75" customHeight="1" x14ac:dyDescent="0.25">
      <c r="A92" s="55"/>
      <c r="B92" s="23" t="s">
        <v>165</v>
      </c>
      <c r="C92" s="27" t="s">
        <v>166</v>
      </c>
      <c r="D92" s="11">
        <v>3</v>
      </c>
      <c r="E92" s="11">
        <v>30</v>
      </c>
      <c r="F92" s="11"/>
      <c r="G92" s="11"/>
      <c r="H92" s="11">
        <v>10</v>
      </c>
      <c r="I92" s="27"/>
      <c r="J92" s="11">
        <v>30</v>
      </c>
      <c r="K92" s="15">
        <v>90</v>
      </c>
      <c r="L92" s="11"/>
      <c r="M92" s="41" t="s">
        <v>190</v>
      </c>
      <c r="N92" s="11"/>
      <c r="O92" s="11"/>
      <c r="P92" s="11"/>
      <c r="Q92" s="11" t="s">
        <v>26</v>
      </c>
      <c r="R92" s="11"/>
      <c r="S92" s="11"/>
      <c r="T92" s="11"/>
      <c r="U92" s="11"/>
      <c r="V92" s="11"/>
      <c r="W92" s="11"/>
      <c r="X92" s="11"/>
      <c r="Y92" s="11"/>
      <c r="Z92" s="11"/>
      <c r="AA92" s="78"/>
      <c r="AB92" s="84"/>
      <c r="AC92" s="1"/>
      <c r="AD92" s="1"/>
      <c r="AE92" s="1"/>
      <c r="AF92" s="1"/>
      <c r="AG92" s="1"/>
      <c r="AH92" s="1"/>
      <c r="AI92" s="1"/>
      <c r="AJ92" s="1"/>
    </row>
    <row r="93" spans="1:36" ht="15.75" customHeight="1" x14ac:dyDescent="0.25">
      <c r="A93" s="56"/>
      <c r="B93" s="34" t="s">
        <v>167</v>
      </c>
      <c r="C93" s="23" t="s">
        <v>168</v>
      </c>
      <c r="D93" s="11">
        <v>3</v>
      </c>
      <c r="E93" s="11">
        <v>30</v>
      </c>
      <c r="F93" s="11">
        <v>15</v>
      </c>
      <c r="G93" s="11"/>
      <c r="H93" s="11">
        <v>10</v>
      </c>
      <c r="I93" s="27"/>
      <c r="J93" s="11">
        <v>15</v>
      </c>
      <c r="K93" s="15">
        <v>90</v>
      </c>
      <c r="L93" s="11"/>
      <c r="M93" s="41" t="s">
        <v>190</v>
      </c>
      <c r="N93" s="11"/>
      <c r="O93" s="11"/>
      <c r="P93" s="11"/>
      <c r="Q93" s="11" t="s">
        <v>26</v>
      </c>
      <c r="R93" s="11"/>
      <c r="S93" s="11"/>
      <c r="T93" s="11" t="s">
        <v>26</v>
      </c>
      <c r="U93" s="11"/>
      <c r="V93" s="11"/>
      <c r="W93" s="11"/>
      <c r="X93" s="11"/>
      <c r="Y93" s="11"/>
      <c r="Z93" s="11"/>
      <c r="AA93" s="78"/>
      <c r="AB93" s="84"/>
      <c r="AC93" s="1"/>
      <c r="AD93" s="1"/>
      <c r="AE93" s="1"/>
      <c r="AF93" s="1"/>
      <c r="AG93" s="1"/>
      <c r="AH93" s="1"/>
      <c r="AI93" s="1"/>
      <c r="AJ93" s="1"/>
    </row>
    <row r="94" spans="1:36" ht="15.75" customHeight="1" x14ac:dyDescent="0.25">
      <c r="A94" s="71">
        <v>49</v>
      </c>
      <c r="B94" s="34" t="s">
        <v>169</v>
      </c>
      <c r="C94" s="23"/>
      <c r="D94" s="11"/>
      <c r="E94" s="11"/>
      <c r="F94" s="11"/>
      <c r="G94" s="11"/>
      <c r="H94" s="11"/>
      <c r="I94" s="11"/>
      <c r="J94" s="11"/>
      <c r="K94" s="15"/>
      <c r="L94" s="11"/>
      <c r="M94" s="4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78"/>
      <c r="AB94" s="84"/>
      <c r="AC94" s="1"/>
      <c r="AD94" s="1"/>
      <c r="AE94" s="1"/>
      <c r="AF94" s="1"/>
      <c r="AG94" s="1"/>
      <c r="AH94" s="1"/>
      <c r="AI94" s="1"/>
      <c r="AJ94" s="1"/>
    </row>
    <row r="95" spans="1:36" ht="31.5" customHeight="1" x14ac:dyDescent="0.25">
      <c r="A95" s="55"/>
      <c r="B95" s="22" t="s">
        <v>170</v>
      </c>
      <c r="C95" s="18" t="s">
        <v>171</v>
      </c>
      <c r="D95" s="12">
        <v>3</v>
      </c>
      <c r="E95" s="12">
        <v>30</v>
      </c>
      <c r="F95" s="12">
        <v>15</v>
      </c>
      <c r="G95" s="12"/>
      <c r="H95" s="12"/>
      <c r="I95" s="12"/>
      <c r="J95" s="12">
        <v>15</v>
      </c>
      <c r="K95" s="15">
        <v>90</v>
      </c>
      <c r="L95" s="11"/>
      <c r="M95" s="41" t="s">
        <v>190</v>
      </c>
      <c r="N95" s="11"/>
      <c r="O95" s="11"/>
      <c r="P95" s="11" t="s">
        <v>26</v>
      </c>
      <c r="Q95" s="11"/>
      <c r="R95" s="11"/>
      <c r="S95" s="11"/>
      <c r="T95" s="11" t="s">
        <v>26</v>
      </c>
      <c r="U95" s="11"/>
      <c r="V95" s="11" t="s">
        <v>26</v>
      </c>
      <c r="W95" s="11"/>
      <c r="X95" s="11"/>
      <c r="Y95" s="11"/>
      <c r="Z95" s="11"/>
      <c r="AA95" s="78"/>
      <c r="AB95" s="84"/>
      <c r="AC95" s="1"/>
      <c r="AD95" s="1"/>
      <c r="AE95" s="1"/>
      <c r="AF95" s="1"/>
      <c r="AG95" s="1"/>
      <c r="AH95" s="1"/>
      <c r="AI95" s="1"/>
      <c r="AJ95" s="1"/>
    </row>
    <row r="96" spans="1:36" ht="15.75" customHeight="1" x14ac:dyDescent="0.25">
      <c r="A96" s="55"/>
      <c r="B96" s="22" t="s">
        <v>172</v>
      </c>
      <c r="C96" s="18" t="s">
        <v>173</v>
      </c>
      <c r="D96" s="12">
        <v>3</v>
      </c>
      <c r="E96" s="12">
        <v>30</v>
      </c>
      <c r="F96" s="12">
        <v>15</v>
      </c>
      <c r="G96" s="12"/>
      <c r="H96" s="12"/>
      <c r="I96" s="12"/>
      <c r="J96" s="12">
        <v>15</v>
      </c>
      <c r="K96" s="15">
        <v>90</v>
      </c>
      <c r="L96" s="11"/>
      <c r="M96" s="41" t="s">
        <v>190</v>
      </c>
      <c r="N96" s="11"/>
      <c r="O96" s="11"/>
      <c r="P96" s="11"/>
      <c r="Q96" s="11" t="s">
        <v>26</v>
      </c>
      <c r="R96" s="11"/>
      <c r="S96" s="11"/>
      <c r="T96" s="11" t="s">
        <v>26</v>
      </c>
      <c r="U96" s="11"/>
      <c r="V96" s="11" t="s">
        <v>26</v>
      </c>
      <c r="W96" s="11"/>
      <c r="X96" s="11"/>
      <c r="Y96" s="11"/>
      <c r="Z96" s="11"/>
      <c r="AA96" s="78"/>
      <c r="AB96" s="84"/>
      <c r="AC96" s="1"/>
      <c r="AD96" s="1"/>
      <c r="AE96" s="1"/>
      <c r="AF96" s="1"/>
      <c r="AG96" s="1"/>
      <c r="AH96" s="1"/>
      <c r="AI96" s="1"/>
      <c r="AJ96" s="1"/>
    </row>
    <row r="97" spans="1:36" ht="15.75" customHeight="1" x14ac:dyDescent="0.25">
      <c r="A97" s="55"/>
      <c r="B97" s="22" t="s">
        <v>174</v>
      </c>
      <c r="C97" s="18" t="s">
        <v>175</v>
      </c>
      <c r="D97" s="12">
        <v>3</v>
      </c>
      <c r="E97" s="12">
        <v>30</v>
      </c>
      <c r="F97" s="12">
        <v>15</v>
      </c>
      <c r="G97" s="12"/>
      <c r="H97" s="12"/>
      <c r="I97" s="12"/>
      <c r="J97" s="12">
        <v>15</v>
      </c>
      <c r="K97" s="15">
        <v>90</v>
      </c>
      <c r="L97" s="11"/>
      <c r="M97" s="41" t="s">
        <v>190</v>
      </c>
      <c r="N97" s="11"/>
      <c r="O97" s="11"/>
      <c r="P97" s="11"/>
      <c r="Q97" s="11"/>
      <c r="R97" s="11" t="s">
        <v>26</v>
      </c>
      <c r="S97" s="11"/>
      <c r="T97" s="11"/>
      <c r="U97" s="11" t="s">
        <v>26</v>
      </c>
      <c r="V97" s="11" t="s">
        <v>26</v>
      </c>
      <c r="W97" s="11"/>
      <c r="X97" s="11"/>
      <c r="Y97" s="11"/>
      <c r="Z97" s="11"/>
      <c r="AA97" s="78"/>
      <c r="AB97" s="84"/>
      <c r="AC97" s="1"/>
      <c r="AD97" s="1"/>
      <c r="AE97" s="1"/>
      <c r="AF97" s="1"/>
      <c r="AG97" s="1"/>
      <c r="AH97" s="1"/>
      <c r="AI97" s="1"/>
      <c r="AJ97" s="1"/>
    </row>
    <row r="98" spans="1:36" ht="15.75" customHeight="1" x14ac:dyDescent="0.25">
      <c r="A98" s="55"/>
      <c r="B98" s="22" t="s">
        <v>176</v>
      </c>
      <c r="C98" s="18" t="s">
        <v>177</v>
      </c>
      <c r="D98" s="12">
        <v>3</v>
      </c>
      <c r="E98" s="12">
        <v>30</v>
      </c>
      <c r="F98" s="12">
        <v>15</v>
      </c>
      <c r="G98" s="12"/>
      <c r="H98" s="12"/>
      <c r="I98" s="12"/>
      <c r="J98" s="12">
        <v>15</v>
      </c>
      <c r="K98" s="15">
        <v>90</v>
      </c>
      <c r="L98" s="11"/>
      <c r="M98" s="41" t="s">
        <v>190</v>
      </c>
      <c r="N98" s="11"/>
      <c r="O98" s="11"/>
      <c r="P98" s="11" t="s">
        <v>26</v>
      </c>
      <c r="Q98" s="11"/>
      <c r="R98" s="11" t="s">
        <v>26</v>
      </c>
      <c r="S98" s="11"/>
      <c r="T98" s="11"/>
      <c r="U98" s="11" t="s">
        <v>26</v>
      </c>
      <c r="V98" s="11" t="s">
        <v>26</v>
      </c>
      <c r="W98" s="11"/>
      <c r="X98" s="11"/>
      <c r="Y98" s="11"/>
      <c r="Z98" s="11"/>
      <c r="AA98" s="78"/>
      <c r="AB98" s="84"/>
      <c r="AC98" s="1"/>
      <c r="AD98" s="1"/>
      <c r="AE98" s="1"/>
      <c r="AF98" s="1"/>
      <c r="AG98" s="1"/>
      <c r="AH98" s="1"/>
      <c r="AI98" s="1"/>
      <c r="AJ98" s="1"/>
    </row>
    <row r="99" spans="1:36" ht="31.5" customHeight="1" x14ac:dyDescent="0.25">
      <c r="A99" s="56"/>
      <c r="B99" s="22" t="s">
        <v>178</v>
      </c>
      <c r="C99" s="18" t="s">
        <v>179</v>
      </c>
      <c r="D99" s="12">
        <v>3</v>
      </c>
      <c r="E99" s="12">
        <v>30</v>
      </c>
      <c r="F99" s="12">
        <v>15</v>
      </c>
      <c r="G99" s="12"/>
      <c r="H99" s="12"/>
      <c r="I99" s="12"/>
      <c r="J99" s="12">
        <v>15</v>
      </c>
      <c r="K99" s="15">
        <v>90</v>
      </c>
      <c r="L99" s="11"/>
      <c r="M99" s="41" t="s">
        <v>190</v>
      </c>
      <c r="N99" s="11"/>
      <c r="O99" s="11"/>
      <c r="P99" s="11"/>
      <c r="Q99" s="11" t="s">
        <v>26</v>
      </c>
      <c r="R99" s="11"/>
      <c r="S99" s="11"/>
      <c r="T99" s="11"/>
      <c r="U99" s="11"/>
      <c r="V99" s="11" t="s">
        <v>26</v>
      </c>
      <c r="W99" s="11"/>
      <c r="X99" s="11"/>
      <c r="Y99" s="11"/>
      <c r="Z99" s="11"/>
      <c r="AA99" s="78"/>
      <c r="AB99" s="84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 x14ac:dyDescent="0.25">
      <c r="A100" s="12"/>
      <c r="B100" s="10" t="s">
        <v>41</v>
      </c>
      <c r="C100" s="19"/>
      <c r="D100" s="19">
        <f>SUM(D81:D99)-24</f>
        <v>18</v>
      </c>
      <c r="E100" s="19"/>
      <c r="F100" s="19"/>
      <c r="G100" s="19"/>
      <c r="H100" s="19"/>
      <c r="I100" s="19"/>
      <c r="J100" s="19"/>
      <c r="K100" s="10"/>
      <c r="L100" s="19"/>
      <c r="M100" s="4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78"/>
      <c r="AB100" s="84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 x14ac:dyDescent="0.25">
      <c r="A101" s="24"/>
      <c r="B101" s="19" t="s">
        <v>180</v>
      </c>
      <c r="C101" s="25"/>
      <c r="D101" s="8"/>
      <c r="E101" s="19"/>
      <c r="F101" s="19"/>
      <c r="G101" s="19"/>
      <c r="H101" s="19"/>
      <c r="I101" s="19"/>
      <c r="J101" s="19"/>
      <c r="K101" s="10"/>
      <c r="L101" s="19"/>
      <c r="M101" s="4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78"/>
      <c r="AB101" s="84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 x14ac:dyDescent="0.25">
      <c r="A102" s="11">
        <v>50</v>
      </c>
      <c r="B102" s="13" t="s">
        <v>181</v>
      </c>
      <c r="C102" s="23" t="s">
        <v>182</v>
      </c>
      <c r="D102" s="11">
        <v>2</v>
      </c>
      <c r="E102" s="11"/>
      <c r="F102" s="11"/>
      <c r="G102" s="11"/>
      <c r="H102" s="11"/>
      <c r="I102" s="11"/>
      <c r="J102" s="11">
        <v>60</v>
      </c>
      <c r="K102" s="15">
        <v>60</v>
      </c>
      <c r="L102" s="19"/>
      <c r="M102" s="41"/>
      <c r="N102" s="11"/>
      <c r="O102" s="11" t="s">
        <v>26</v>
      </c>
      <c r="P102" s="11" t="s">
        <v>26</v>
      </c>
      <c r="Q102" s="11" t="s">
        <v>26</v>
      </c>
      <c r="R102" s="11" t="s">
        <v>26</v>
      </c>
      <c r="S102" s="11"/>
      <c r="T102" s="11" t="s">
        <v>26</v>
      </c>
      <c r="U102" s="11" t="s">
        <v>26</v>
      </c>
      <c r="V102" s="11" t="s">
        <v>26</v>
      </c>
      <c r="W102" s="11" t="s">
        <v>26</v>
      </c>
      <c r="X102" s="11"/>
      <c r="Y102" s="11"/>
      <c r="Z102" s="11"/>
      <c r="AA102" s="78" t="s">
        <v>26</v>
      </c>
      <c r="AB102" s="84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 x14ac:dyDescent="0.25">
      <c r="A103" s="11">
        <v>51</v>
      </c>
      <c r="B103" s="27" t="s">
        <v>183</v>
      </c>
      <c r="C103" s="27" t="s">
        <v>184</v>
      </c>
      <c r="D103" s="11">
        <v>10</v>
      </c>
      <c r="E103" s="27"/>
      <c r="F103" s="27"/>
      <c r="G103" s="27"/>
      <c r="H103" s="27"/>
      <c r="I103" s="27"/>
      <c r="J103" s="27">
        <v>300</v>
      </c>
      <c r="K103" s="27">
        <v>300</v>
      </c>
      <c r="L103" s="19"/>
      <c r="M103" s="41"/>
      <c r="N103" s="11"/>
      <c r="O103" s="11" t="s">
        <v>26</v>
      </c>
      <c r="P103" s="11" t="s">
        <v>26</v>
      </c>
      <c r="Q103" s="11" t="s">
        <v>26</v>
      </c>
      <c r="R103" s="11" t="s">
        <v>26</v>
      </c>
      <c r="S103" s="11"/>
      <c r="T103" s="11" t="s">
        <v>26</v>
      </c>
      <c r="U103" s="11" t="s">
        <v>26</v>
      </c>
      <c r="V103" s="11" t="s">
        <v>26</v>
      </c>
      <c r="W103" s="11" t="s">
        <v>26</v>
      </c>
      <c r="X103" s="11"/>
      <c r="Y103" s="11"/>
      <c r="Z103" s="11"/>
      <c r="AA103" s="78" t="s">
        <v>26</v>
      </c>
      <c r="AB103" s="84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 x14ac:dyDescent="0.25">
      <c r="A104" s="19"/>
      <c r="B104" s="10" t="s">
        <v>41</v>
      </c>
      <c r="C104" s="19"/>
      <c r="D104" s="19">
        <f>SUM(D102:D103)</f>
        <v>12</v>
      </c>
      <c r="E104" s="19"/>
      <c r="F104" s="19"/>
      <c r="G104" s="19"/>
      <c r="H104" s="19"/>
      <c r="I104" s="19"/>
      <c r="J104" s="19"/>
      <c r="K104" s="10"/>
      <c r="L104" s="19"/>
      <c r="M104" s="4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78"/>
      <c r="AB104" s="84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 x14ac:dyDescent="0.25">
      <c r="A105" s="35"/>
      <c r="B105" s="36" t="s">
        <v>185</v>
      </c>
      <c r="C105" s="35"/>
      <c r="D105" s="37">
        <f>D104+D100+D79+D59+D46+D37+D28+D16</f>
        <v>142</v>
      </c>
      <c r="E105" s="35"/>
      <c r="F105" s="35"/>
      <c r="G105" s="35"/>
      <c r="H105" s="35"/>
      <c r="I105" s="35"/>
      <c r="J105" s="35"/>
      <c r="K105" s="38"/>
      <c r="L105" s="35"/>
      <c r="M105" s="49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78"/>
      <c r="AB105" s="84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"/>
      <c r="L106" s="1"/>
      <c r="M106" s="4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"/>
      <c r="L107" s="1"/>
      <c r="M107" s="4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"/>
      <c r="L108" s="1"/>
      <c r="M108" s="4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"/>
      <c r="L109" s="1"/>
      <c r="M109" s="4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"/>
      <c r="L110" s="1"/>
      <c r="M110" s="4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"/>
      <c r="L111" s="1"/>
      <c r="M111" s="4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4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4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4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4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4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4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4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4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4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4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4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4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4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4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4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4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"/>
      <c r="L128" s="1"/>
      <c r="M128" s="4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"/>
      <c r="L129" s="1"/>
      <c r="M129" s="4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"/>
      <c r="L130" s="1"/>
      <c r="M130" s="4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4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4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4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4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4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4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4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4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4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4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4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4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4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4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4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4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4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4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4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4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4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4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4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4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4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4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4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4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4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4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4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4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4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4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4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4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4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4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"/>
      <c r="L169" s="1"/>
      <c r="M169" s="4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"/>
      <c r="L170" s="1"/>
      <c r="M170" s="4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"/>
      <c r="L171" s="1"/>
      <c r="M171" s="4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"/>
      <c r="L172" s="1"/>
      <c r="M172" s="4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"/>
      <c r="L173" s="1"/>
      <c r="M173" s="4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"/>
      <c r="L174" s="1"/>
      <c r="M174" s="4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"/>
      <c r="L175" s="1"/>
      <c r="M175" s="4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"/>
      <c r="L176" s="1"/>
      <c r="M176" s="4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"/>
      <c r="L177" s="1"/>
      <c r="M177" s="4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"/>
      <c r="L178" s="1"/>
      <c r="M178" s="4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"/>
      <c r="L179" s="1"/>
      <c r="M179" s="4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"/>
      <c r="L180" s="1"/>
      <c r="M180" s="4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"/>
      <c r="L181" s="1"/>
      <c r="M181" s="4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"/>
      <c r="L182" s="1"/>
      <c r="M182" s="4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"/>
      <c r="L183" s="1"/>
      <c r="M183" s="4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"/>
      <c r="L184" s="1"/>
      <c r="M184" s="4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"/>
      <c r="L185" s="1"/>
      <c r="M185" s="4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"/>
      <c r="L186" s="1"/>
      <c r="M186" s="4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"/>
      <c r="L187" s="1"/>
      <c r="M187" s="4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"/>
      <c r="L188" s="1"/>
      <c r="M188" s="4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"/>
      <c r="L189" s="1"/>
      <c r="M189" s="4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"/>
      <c r="L190" s="1"/>
      <c r="M190" s="4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"/>
      <c r="L191" s="1"/>
      <c r="M191" s="4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"/>
      <c r="L192" s="1"/>
      <c r="M192" s="4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"/>
      <c r="L193" s="1"/>
      <c r="M193" s="4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"/>
      <c r="L194" s="1"/>
      <c r="M194" s="4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"/>
      <c r="L195" s="1"/>
      <c r="M195" s="4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"/>
      <c r="L196" s="1"/>
      <c r="M196" s="4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"/>
      <c r="L197" s="1"/>
      <c r="M197" s="4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"/>
      <c r="L198" s="1"/>
      <c r="M198" s="4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"/>
      <c r="L199" s="1"/>
      <c r="M199" s="4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"/>
      <c r="L200" s="1"/>
      <c r="M200" s="4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"/>
      <c r="L201" s="1"/>
      <c r="M201" s="4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4"/>
      <c r="L202" s="1"/>
      <c r="M202" s="4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4"/>
      <c r="L203" s="1"/>
      <c r="M203" s="4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"/>
      <c r="L204" s="1"/>
      <c r="M204" s="4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4"/>
      <c r="L205" s="1"/>
      <c r="M205" s="4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4"/>
      <c r="L206" s="1"/>
      <c r="M206" s="4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4"/>
      <c r="L207" s="1"/>
      <c r="M207" s="4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4"/>
      <c r="L208" s="1"/>
      <c r="M208" s="4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4"/>
      <c r="L209" s="1"/>
      <c r="M209" s="4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4"/>
      <c r="L210" s="1"/>
      <c r="M210" s="4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"/>
      <c r="L211" s="1"/>
      <c r="M211" s="4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4"/>
      <c r="L212" s="1"/>
      <c r="M212" s="4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4"/>
      <c r="L213" s="1"/>
      <c r="M213" s="4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4"/>
      <c r="L214" s="1"/>
      <c r="M214" s="4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4"/>
      <c r="L215" s="1"/>
      <c r="M215" s="4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4"/>
      <c r="L216" s="1"/>
      <c r="M216" s="4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4"/>
      <c r="L217" s="1"/>
      <c r="M217" s="4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"/>
      <c r="L218" s="1"/>
      <c r="M218" s="4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4"/>
      <c r="L219" s="1"/>
      <c r="M219" s="4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4"/>
      <c r="L220" s="1"/>
      <c r="M220" s="4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4"/>
      <c r="L221" s="1"/>
      <c r="M221" s="4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4"/>
      <c r="L222" s="1"/>
      <c r="M222" s="4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4"/>
      <c r="L223" s="1"/>
      <c r="M223" s="4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4"/>
      <c r="L224" s="1"/>
      <c r="M224" s="4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4"/>
      <c r="L225" s="1"/>
      <c r="M225" s="4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4"/>
      <c r="L226" s="1"/>
      <c r="M226" s="4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4"/>
      <c r="L227" s="1"/>
      <c r="M227" s="4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4"/>
      <c r="L228" s="1"/>
      <c r="M228" s="4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4"/>
      <c r="L229" s="1"/>
      <c r="M229" s="4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4"/>
      <c r="L230" s="1"/>
      <c r="M230" s="46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4"/>
      <c r="L231" s="1"/>
      <c r="M231" s="4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4"/>
      <c r="L232" s="1"/>
      <c r="M232" s="4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4"/>
      <c r="L233" s="1"/>
      <c r="M233" s="4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4"/>
      <c r="L234" s="1"/>
      <c r="M234" s="4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4"/>
      <c r="L235" s="1"/>
      <c r="M235" s="4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4"/>
      <c r="L236" s="1"/>
      <c r="M236" s="4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4"/>
      <c r="L237" s="1"/>
      <c r="M237" s="4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4"/>
      <c r="L238" s="1"/>
      <c r="M238" s="4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4"/>
      <c r="L239" s="1"/>
      <c r="M239" s="4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4"/>
      <c r="L240" s="1"/>
      <c r="M240" s="4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4"/>
      <c r="L241" s="1"/>
      <c r="M241" s="4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4"/>
      <c r="L242" s="1"/>
      <c r="M242" s="4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4"/>
      <c r="L243" s="1"/>
      <c r="M243" s="4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4"/>
      <c r="L244" s="1"/>
      <c r="M244" s="4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4"/>
      <c r="L245" s="1"/>
      <c r="M245" s="4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4"/>
      <c r="L246" s="1"/>
      <c r="M246" s="4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4"/>
      <c r="L247" s="1"/>
      <c r="M247" s="4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4"/>
      <c r="L248" s="1"/>
      <c r="M248" s="4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4"/>
      <c r="L249" s="1"/>
      <c r="M249" s="46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4"/>
      <c r="L250" s="1"/>
      <c r="M250" s="4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4"/>
      <c r="L251" s="1"/>
      <c r="M251" s="4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4"/>
      <c r="L252" s="1"/>
      <c r="M252" s="4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4"/>
      <c r="L253" s="1"/>
      <c r="M253" s="4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4"/>
      <c r="L254" s="1"/>
      <c r="M254" s="4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4"/>
      <c r="L255" s="1"/>
      <c r="M255" s="4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4"/>
      <c r="L256" s="1"/>
      <c r="M256" s="4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4"/>
      <c r="L257" s="1"/>
      <c r="M257" s="4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4"/>
      <c r="L258" s="1"/>
      <c r="M258" s="4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4"/>
      <c r="L259" s="1"/>
      <c r="M259" s="4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4"/>
      <c r="L260" s="1"/>
      <c r="M260" s="4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4"/>
      <c r="L261" s="1"/>
      <c r="M261" s="4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4"/>
      <c r="L262" s="1"/>
      <c r="M262" s="4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4"/>
      <c r="L263" s="1"/>
      <c r="M263" s="4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4"/>
      <c r="L264" s="1"/>
      <c r="M264" s="4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4"/>
      <c r="L265" s="1"/>
      <c r="M265" s="4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4"/>
      <c r="L266" s="1"/>
      <c r="M266" s="4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4"/>
      <c r="L267" s="1"/>
      <c r="M267" s="46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4"/>
      <c r="L268" s="1"/>
      <c r="M268" s="4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4"/>
      <c r="L269" s="1"/>
      <c r="M269" s="4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4"/>
      <c r="L270" s="1"/>
      <c r="M270" s="4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4"/>
      <c r="L271" s="1"/>
      <c r="M271" s="4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4"/>
      <c r="L272" s="1"/>
      <c r="M272" s="4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4"/>
      <c r="L273" s="1"/>
      <c r="M273" s="4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4"/>
      <c r="L274" s="1"/>
      <c r="M274" s="46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4"/>
      <c r="L275" s="1"/>
      <c r="M275" s="4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4"/>
      <c r="L276" s="1"/>
      <c r="M276" s="4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4"/>
      <c r="L277" s="1"/>
      <c r="M277" s="4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4"/>
      <c r="L278" s="1"/>
      <c r="M278" s="4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4"/>
      <c r="L279" s="1"/>
      <c r="M279" s="4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4"/>
      <c r="L280" s="1"/>
      <c r="M280" s="4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4"/>
      <c r="L281" s="1"/>
      <c r="M281" s="4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4"/>
      <c r="L282" s="1"/>
      <c r="M282" s="4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4"/>
      <c r="L283" s="1"/>
      <c r="M283" s="4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4"/>
      <c r="L284" s="1"/>
      <c r="M284" s="46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4"/>
      <c r="L285" s="1"/>
      <c r="M285" s="4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4"/>
      <c r="L286" s="1"/>
      <c r="M286" s="4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4"/>
      <c r="L287" s="1"/>
      <c r="M287" s="4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4"/>
      <c r="L288" s="1"/>
      <c r="M288" s="4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4"/>
      <c r="L289" s="1"/>
      <c r="M289" s="4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4"/>
      <c r="L290" s="1"/>
      <c r="M290" s="4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4"/>
      <c r="L291" s="1"/>
      <c r="M291" s="4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4"/>
      <c r="L292" s="1"/>
      <c r="M292" s="4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4"/>
      <c r="L293" s="1"/>
      <c r="M293" s="4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4"/>
      <c r="L294" s="1"/>
      <c r="M294" s="4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4"/>
      <c r="L295" s="1"/>
      <c r="M295" s="4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4"/>
      <c r="L296" s="1"/>
      <c r="M296" s="4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4"/>
      <c r="L297" s="1"/>
      <c r="M297" s="4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4"/>
      <c r="L298" s="1"/>
      <c r="M298" s="4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4"/>
      <c r="L299" s="1"/>
      <c r="M299" s="4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4"/>
      <c r="L300" s="1"/>
      <c r="M300" s="4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"/>
      <c r="L301" s="1"/>
      <c r="M301" s="4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"/>
      <c r="L302" s="1"/>
      <c r="M302" s="4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"/>
      <c r="L303" s="1"/>
      <c r="M303" s="4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"/>
      <c r="L304" s="1"/>
      <c r="M304" s="4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"/>
      <c r="L305" s="1"/>
      <c r="M305" s="4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"/>
      <c r="L306" s="1"/>
      <c r="M306" s="4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"/>
      <c r="L307" s="1"/>
      <c r="M307" s="46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"/>
      <c r="L308" s="1"/>
      <c r="M308" s="4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"/>
      <c r="L309" s="1"/>
      <c r="M309" s="4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"/>
      <c r="L310" s="1"/>
      <c r="M310" s="4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"/>
      <c r="L311" s="1"/>
      <c r="M311" s="4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"/>
      <c r="L312" s="1"/>
      <c r="M312" s="4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"/>
      <c r="L313" s="1"/>
      <c r="M313" s="4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"/>
      <c r="L314" s="1"/>
      <c r="M314" s="4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"/>
      <c r="L315" s="1"/>
      <c r="M315" s="4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"/>
      <c r="L316" s="1"/>
      <c r="M316" s="4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"/>
      <c r="L317" s="1"/>
      <c r="M317" s="4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"/>
      <c r="L318" s="1"/>
      <c r="M318" s="4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"/>
      <c r="L319" s="1"/>
      <c r="M319" s="4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"/>
      <c r="L320" s="1"/>
      <c r="M320" s="4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"/>
      <c r="L321" s="1"/>
      <c r="M321" s="4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"/>
      <c r="L322" s="1"/>
      <c r="M322" s="4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"/>
      <c r="L323" s="1"/>
      <c r="M323" s="4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"/>
      <c r="L324" s="1"/>
      <c r="M324" s="4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"/>
      <c r="L325" s="1"/>
      <c r="M325" s="46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"/>
      <c r="L326" s="1"/>
      <c r="M326" s="4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"/>
      <c r="L327" s="1"/>
      <c r="M327" s="4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"/>
      <c r="L328" s="1"/>
      <c r="M328" s="4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"/>
      <c r="L329" s="1"/>
      <c r="M329" s="4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"/>
      <c r="L330" s="1"/>
      <c r="M330" s="46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"/>
      <c r="L331" s="1"/>
      <c r="M331" s="4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"/>
      <c r="L332" s="1"/>
      <c r="M332" s="4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"/>
      <c r="L333" s="1"/>
      <c r="M333" s="4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"/>
      <c r="L334" s="1"/>
      <c r="M334" s="4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"/>
      <c r="L335" s="1"/>
      <c r="M335" s="4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"/>
      <c r="L336" s="1"/>
      <c r="M336" s="4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"/>
      <c r="L337" s="1"/>
      <c r="M337" s="4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"/>
      <c r="L338" s="1"/>
      <c r="M338" s="4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"/>
      <c r="L339" s="1"/>
      <c r="M339" s="4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"/>
      <c r="L340" s="1"/>
      <c r="M340" s="4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"/>
      <c r="L341" s="1"/>
      <c r="M341" s="4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"/>
      <c r="L342" s="1"/>
      <c r="M342" s="4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"/>
      <c r="L343" s="1"/>
      <c r="M343" s="4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"/>
      <c r="L344" s="1"/>
      <c r="M344" s="4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"/>
      <c r="L345" s="1"/>
      <c r="M345" s="4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"/>
      <c r="L346" s="1"/>
      <c r="M346" s="4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"/>
      <c r="L347" s="1"/>
      <c r="M347" s="46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"/>
      <c r="L348" s="1"/>
      <c r="M348" s="4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"/>
      <c r="L349" s="1"/>
      <c r="M349" s="4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"/>
      <c r="L350" s="1"/>
      <c r="M350" s="4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"/>
      <c r="L351" s="1"/>
      <c r="M351" s="4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"/>
      <c r="L352" s="1"/>
      <c r="M352" s="4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"/>
      <c r="L353" s="1"/>
      <c r="M353" s="4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"/>
      <c r="L354" s="1"/>
      <c r="M354" s="4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"/>
      <c r="L355" s="1"/>
      <c r="M355" s="4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"/>
      <c r="L356" s="1"/>
      <c r="M356" s="4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"/>
      <c r="L357" s="1"/>
      <c r="M357" s="4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"/>
      <c r="L358" s="1"/>
      <c r="M358" s="4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"/>
      <c r="L359" s="1"/>
      <c r="M359" s="4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"/>
      <c r="L360" s="1"/>
      <c r="M360" s="4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"/>
      <c r="L361" s="1"/>
      <c r="M361" s="4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"/>
      <c r="L362" s="1"/>
      <c r="M362" s="4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"/>
      <c r="L363" s="1"/>
      <c r="M363" s="4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"/>
      <c r="L364" s="1"/>
      <c r="M364" s="4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"/>
      <c r="L365" s="1"/>
      <c r="M365" s="4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"/>
      <c r="L366" s="1"/>
      <c r="M366" s="4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"/>
      <c r="L367" s="1"/>
      <c r="M367" s="4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"/>
      <c r="L368" s="1"/>
      <c r="M368" s="4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"/>
      <c r="L369" s="1"/>
      <c r="M369" s="46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"/>
      <c r="L370" s="1"/>
      <c r="M370" s="4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"/>
      <c r="L371" s="1"/>
      <c r="M371" s="4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"/>
      <c r="L372" s="1"/>
      <c r="M372" s="4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"/>
      <c r="L373" s="1"/>
      <c r="M373" s="4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"/>
      <c r="L374" s="1"/>
      <c r="M374" s="4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"/>
      <c r="L375" s="1"/>
      <c r="M375" s="4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"/>
      <c r="L376" s="1"/>
      <c r="M376" s="4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"/>
      <c r="L377" s="1"/>
      <c r="M377" s="46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"/>
      <c r="L378" s="1"/>
      <c r="M378" s="4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"/>
      <c r="L379" s="1"/>
      <c r="M379" s="4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"/>
      <c r="L380" s="1"/>
      <c r="M380" s="4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"/>
      <c r="L381" s="1"/>
      <c r="M381" s="4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"/>
      <c r="L382" s="1"/>
      <c r="M382" s="4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"/>
      <c r="L383" s="1"/>
      <c r="M383" s="4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"/>
      <c r="L384" s="1"/>
      <c r="M384" s="4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"/>
      <c r="L385" s="1"/>
      <c r="M385" s="4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"/>
      <c r="L386" s="1"/>
      <c r="M386" s="4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"/>
      <c r="L387" s="1"/>
      <c r="M387" s="4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"/>
      <c r="L388" s="1"/>
      <c r="M388" s="4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"/>
      <c r="L389" s="1"/>
      <c r="M389" s="4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"/>
      <c r="L390" s="1"/>
      <c r="M390" s="4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"/>
      <c r="L391" s="1"/>
      <c r="M391" s="4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"/>
      <c r="L392" s="1"/>
      <c r="M392" s="4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"/>
      <c r="L393" s="1"/>
      <c r="M393" s="4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"/>
      <c r="L394" s="1"/>
      <c r="M394" s="4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"/>
      <c r="L395" s="1"/>
      <c r="M395" s="4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"/>
      <c r="L396" s="1"/>
      <c r="M396" s="4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"/>
      <c r="L397" s="1"/>
      <c r="M397" s="4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"/>
      <c r="L398" s="1"/>
      <c r="M398" s="4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"/>
      <c r="L399" s="1"/>
      <c r="M399" s="4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"/>
      <c r="L400" s="1"/>
      <c r="M400" s="4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"/>
      <c r="L401" s="1"/>
      <c r="M401" s="4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"/>
      <c r="L402" s="1"/>
      <c r="M402" s="4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"/>
      <c r="L403" s="1"/>
      <c r="M403" s="4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"/>
      <c r="L404" s="1"/>
      <c r="M404" s="4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"/>
      <c r="L405" s="1"/>
      <c r="M405" s="4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"/>
      <c r="L406" s="1"/>
      <c r="M406" s="4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"/>
      <c r="L407" s="1"/>
      <c r="M407" s="4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"/>
      <c r="L408" s="1"/>
      <c r="M408" s="4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"/>
      <c r="L409" s="1"/>
      <c r="M409" s="4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"/>
      <c r="L410" s="1"/>
      <c r="M410" s="4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"/>
      <c r="L411" s="1"/>
      <c r="M411" s="4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"/>
      <c r="L412" s="1"/>
      <c r="M412" s="4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"/>
      <c r="L413" s="1"/>
      <c r="M413" s="4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"/>
      <c r="L414" s="1"/>
      <c r="M414" s="4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"/>
      <c r="L415" s="1"/>
      <c r="M415" s="4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"/>
      <c r="L416" s="1"/>
      <c r="M416" s="4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"/>
      <c r="L417" s="1"/>
      <c r="M417" s="4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"/>
      <c r="L418" s="1"/>
      <c r="M418" s="4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"/>
      <c r="L419" s="1"/>
      <c r="M419" s="4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"/>
      <c r="L420" s="1"/>
      <c r="M420" s="4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"/>
      <c r="L421" s="1"/>
      <c r="M421" s="4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"/>
      <c r="L422" s="1"/>
      <c r="M422" s="4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"/>
      <c r="L423" s="1"/>
      <c r="M423" s="4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"/>
      <c r="L424" s="1"/>
      <c r="M424" s="4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"/>
      <c r="L425" s="1"/>
      <c r="M425" s="4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"/>
      <c r="L426" s="1"/>
      <c r="M426" s="4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"/>
      <c r="L427" s="1"/>
      <c r="M427" s="4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"/>
      <c r="L428" s="1"/>
      <c r="M428" s="4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"/>
      <c r="L429" s="1"/>
      <c r="M429" s="4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"/>
      <c r="L430" s="1"/>
      <c r="M430" s="4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"/>
      <c r="L431" s="1"/>
      <c r="M431" s="4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"/>
      <c r="L432" s="1"/>
      <c r="M432" s="4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"/>
      <c r="L433" s="1"/>
      <c r="M433" s="4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"/>
      <c r="L434" s="1"/>
      <c r="M434" s="4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"/>
      <c r="L435" s="1"/>
      <c r="M435" s="4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"/>
      <c r="L436" s="1"/>
      <c r="M436" s="4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"/>
      <c r="L437" s="1"/>
      <c r="M437" s="4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"/>
      <c r="L438" s="1"/>
      <c r="M438" s="4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"/>
      <c r="L439" s="1"/>
      <c r="M439" s="4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"/>
      <c r="L440" s="1"/>
      <c r="M440" s="4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"/>
      <c r="L441" s="1"/>
      <c r="M441" s="46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"/>
      <c r="L442" s="1"/>
      <c r="M442" s="4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"/>
      <c r="L443" s="1"/>
      <c r="M443" s="4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"/>
      <c r="L444" s="1"/>
      <c r="M444" s="4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"/>
      <c r="L445" s="1"/>
      <c r="M445" s="4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"/>
      <c r="L446" s="1"/>
      <c r="M446" s="4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"/>
      <c r="L447" s="1"/>
      <c r="M447" s="4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"/>
      <c r="L448" s="1"/>
      <c r="M448" s="4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"/>
      <c r="L449" s="1"/>
      <c r="M449" s="4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"/>
      <c r="L450" s="1"/>
      <c r="M450" s="4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"/>
      <c r="L451" s="1"/>
      <c r="M451" s="4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"/>
      <c r="L452" s="1"/>
      <c r="M452" s="4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"/>
      <c r="L453" s="1"/>
      <c r="M453" s="4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"/>
      <c r="L454" s="1"/>
      <c r="M454" s="4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"/>
      <c r="L455" s="1"/>
      <c r="M455" s="4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"/>
      <c r="L456" s="1"/>
      <c r="M456" s="4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"/>
      <c r="L457" s="1"/>
      <c r="M457" s="4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"/>
      <c r="L458" s="1"/>
      <c r="M458" s="4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"/>
      <c r="L459" s="1"/>
      <c r="M459" s="4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"/>
      <c r="L460" s="1"/>
      <c r="M460" s="46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"/>
      <c r="L461" s="1"/>
      <c r="M461" s="4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"/>
      <c r="L462" s="1"/>
      <c r="M462" s="4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"/>
      <c r="L463" s="1"/>
      <c r="M463" s="4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"/>
      <c r="L464" s="1"/>
      <c r="M464" s="4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"/>
      <c r="L465" s="1"/>
      <c r="M465" s="4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"/>
      <c r="L466" s="1"/>
      <c r="M466" s="4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"/>
      <c r="L467" s="1"/>
      <c r="M467" s="4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"/>
      <c r="L468" s="1"/>
      <c r="M468" s="4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"/>
      <c r="L469" s="1"/>
      <c r="M469" s="4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"/>
      <c r="L470" s="1"/>
      <c r="M470" s="4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"/>
      <c r="L471" s="1"/>
      <c r="M471" s="4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"/>
      <c r="L472" s="1"/>
      <c r="M472" s="46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"/>
      <c r="L473" s="1"/>
      <c r="M473" s="4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"/>
      <c r="L474" s="1"/>
      <c r="M474" s="4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"/>
      <c r="L475" s="1"/>
      <c r="M475" s="4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"/>
      <c r="L476" s="1"/>
      <c r="M476" s="4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"/>
      <c r="L477" s="1"/>
      <c r="M477" s="4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"/>
      <c r="L478" s="1"/>
      <c r="M478" s="46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"/>
      <c r="L479" s="1"/>
      <c r="M479" s="4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"/>
      <c r="L480" s="1"/>
      <c r="M480" s="4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"/>
      <c r="L481" s="1"/>
      <c r="M481" s="4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"/>
      <c r="L482" s="1"/>
      <c r="M482" s="4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"/>
      <c r="L483" s="1"/>
      <c r="M483" s="4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"/>
      <c r="L484" s="1"/>
      <c r="M484" s="4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"/>
      <c r="L485" s="1"/>
      <c r="M485" s="4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"/>
      <c r="L486" s="1"/>
      <c r="M486" s="4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"/>
      <c r="L487" s="1"/>
      <c r="M487" s="4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"/>
      <c r="L488" s="1"/>
      <c r="M488" s="4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"/>
      <c r="L489" s="1"/>
      <c r="M489" s="4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"/>
      <c r="L490" s="1"/>
      <c r="M490" s="4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"/>
      <c r="L491" s="1"/>
      <c r="M491" s="4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"/>
      <c r="L492" s="1"/>
      <c r="M492" s="4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"/>
      <c r="L493" s="1"/>
      <c r="M493" s="4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"/>
      <c r="L494" s="1"/>
      <c r="M494" s="46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4"/>
      <c r="L495" s="1"/>
      <c r="M495" s="4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4"/>
      <c r="L496" s="1"/>
      <c r="M496" s="4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"/>
      <c r="L497" s="1"/>
      <c r="M497" s="4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"/>
      <c r="L498" s="1"/>
      <c r="M498" s="4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4"/>
      <c r="L499" s="1"/>
      <c r="M499" s="4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4"/>
      <c r="L500" s="1"/>
      <c r="M500" s="4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"/>
      <c r="L501" s="1"/>
      <c r="M501" s="4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"/>
      <c r="L502" s="1"/>
      <c r="M502" s="4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"/>
      <c r="L503" s="1"/>
      <c r="M503" s="4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"/>
      <c r="L504" s="1"/>
      <c r="M504" s="4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"/>
      <c r="L505" s="1"/>
      <c r="M505" s="4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1"/>
      <c r="M506" s="4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1"/>
      <c r="M507" s="4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1"/>
      <c r="M508" s="4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1"/>
      <c r="M509" s="4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"/>
      <c r="L510" s="1"/>
      <c r="M510" s="4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"/>
      <c r="L511" s="1"/>
      <c r="M511" s="4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"/>
      <c r="L512" s="1"/>
      <c r="M512" s="4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"/>
      <c r="L513" s="1"/>
      <c r="M513" s="4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"/>
      <c r="L514" s="1"/>
      <c r="M514" s="4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"/>
      <c r="L515" s="1"/>
      <c r="M515" s="4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"/>
      <c r="L516" s="1"/>
      <c r="M516" s="4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"/>
      <c r="L517" s="1"/>
      <c r="M517" s="4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"/>
      <c r="L518" s="1"/>
      <c r="M518" s="4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"/>
      <c r="L519" s="1"/>
      <c r="M519" s="4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"/>
      <c r="L520" s="1"/>
      <c r="M520" s="4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"/>
      <c r="L521" s="1"/>
      <c r="M521" s="4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"/>
      <c r="L522" s="1"/>
      <c r="M522" s="4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"/>
      <c r="L523" s="1"/>
      <c r="M523" s="4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"/>
      <c r="L524" s="1"/>
      <c r="M524" s="4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"/>
      <c r="L525" s="1"/>
      <c r="M525" s="4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"/>
      <c r="L526" s="1"/>
      <c r="M526" s="4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"/>
      <c r="L527" s="1"/>
      <c r="M527" s="4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4"/>
      <c r="L528" s="1"/>
      <c r="M528" s="4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4"/>
      <c r="L529" s="1"/>
      <c r="M529" s="4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4"/>
      <c r="L530" s="1"/>
      <c r="M530" s="4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"/>
      <c r="L531" s="1"/>
      <c r="M531" s="4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4"/>
      <c r="L532" s="1"/>
      <c r="M532" s="4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4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4"/>
      <c r="L534" s="1"/>
      <c r="M534" s="4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4"/>
      <c r="L535" s="1"/>
      <c r="M535" s="4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"/>
      <c r="L536" s="1"/>
      <c r="M536" s="4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4"/>
      <c r="L537" s="1"/>
      <c r="M537" s="4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4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"/>
      <c r="L539" s="1"/>
      <c r="M539" s="4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"/>
      <c r="L540" s="1"/>
      <c r="M540" s="4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4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4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4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4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4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4"/>
      <c r="L546" s="1"/>
      <c r="M546" s="4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4"/>
      <c r="L547" s="1"/>
      <c r="M547" s="4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4"/>
      <c r="L548" s="1"/>
      <c r="M548" s="4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4"/>
      <c r="L549" s="1"/>
      <c r="M549" s="4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4"/>
      <c r="L550" s="1"/>
      <c r="M550" s="4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4"/>
      <c r="L551" s="1"/>
      <c r="M551" s="4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4"/>
      <c r="L552" s="1"/>
      <c r="M552" s="4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4"/>
      <c r="L553" s="1"/>
      <c r="M553" s="4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4"/>
      <c r="L554" s="1"/>
      <c r="M554" s="4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4"/>
      <c r="L555" s="1"/>
      <c r="M555" s="4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4"/>
      <c r="L556" s="1"/>
      <c r="M556" s="4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4"/>
      <c r="L557" s="1"/>
      <c r="M557" s="4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4"/>
      <c r="L558" s="1"/>
      <c r="M558" s="4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4"/>
      <c r="L559" s="1"/>
      <c r="M559" s="4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4"/>
      <c r="L560" s="1"/>
      <c r="M560" s="4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4"/>
      <c r="L561" s="1"/>
      <c r="M561" s="4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4"/>
      <c r="L562" s="1"/>
      <c r="M562" s="4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4"/>
      <c r="L563" s="1"/>
      <c r="M563" s="4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4"/>
      <c r="L564" s="1"/>
      <c r="M564" s="4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4"/>
      <c r="L565" s="1"/>
      <c r="M565" s="4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4"/>
      <c r="L566" s="1"/>
      <c r="M566" s="4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4"/>
      <c r="L567" s="1"/>
      <c r="M567" s="4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4"/>
      <c r="L568" s="1"/>
      <c r="M568" s="4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4"/>
      <c r="L569" s="1"/>
      <c r="M569" s="4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4"/>
      <c r="L570" s="1"/>
      <c r="M570" s="4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4"/>
      <c r="L571" s="1"/>
      <c r="M571" s="4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4"/>
      <c r="L572" s="1"/>
      <c r="M572" s="4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4"/>
      <c r="L573" s="1"/>
      <c r="M573" s="4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4"/>
      <c r="L574" s="1"/>
      <c r="M574" s="4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4"/>
      <c r="L575" s="1"/>
      <c r="M575" s="4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4"/>
      <c r="L576" s="1"/>
      <c r="M576" s="4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4"/>
      <c r="L577" s="1"/>
      <c r="M577" s="4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4"/>
      <c r="L578" s="1"/>
      <c r="M578" s="4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4"/>
      <c r="L579" s="1"/>
      <c r="M579" s="4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4"/>
      <c r="L580" s="1"/>
      <c r="M580" s="4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4"/>
      <c r="L581" s="1"/>
      <c r="M581" s="4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4"/>
      <c r="L582" s="1"/>
      <c r="M582" s="4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4"/>
      <c r="L583" s="1"/>
      <c r="M583" s="4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4"/>
      <c r="L584" s="1"/>
      <c r="M584" s="4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4"/>
      <c r="L585" s="1"/>
      <c r="M585" s="4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4"/>
      <c r="L586" s="1"/>
      <c r="M586" s="4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4"/>
      <c r="L587" s="1"/>
      <c r="M587" s="4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4"/>
      <c r="L588" s="1"/>
      <c r="M588" s="4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4"/>
      <c r="L589" s="1"/>
      <c r="M589" s="4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4"/>
      <c r="L590" s="1"/>
      <c r="M590" s="4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4"/>
      <c r="L591" s="1"/>
      <c r="M591" s="4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4"/>
      <c r="L592" s="1"/>
      <c r="M592" s="4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4"/>
      <c r="L593" s="1"/>
      <c r="M593" s="4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4"/>
      <c r="L594" s="1"/>
      <c r="M594" s="4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4"/>
      <c r="L595" s="1"/>
      <c r="M595" s="4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4"/>
      <c r="L596" s="1"/>
      <c r="M596" s="4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4"/>
      <c r="L597" s="1"/>
      <c r="M597" s="4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4"/>
      <c r="L598" s="1"/>
      <c r="M598" s="4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4"/>
      <c r="L599" s="1"/>
      <c r="M599" s="4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4"/>
      <c r="L600" s="1"/>
      <c r="M600" s="4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4"/>
      <c r="L601" s="1"/>
      <c r="M601" s="4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4"/>
      <c r="L602" s="1"/>
      <c r="M602" s="4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4"/>
      <c r="L603" s="1"/>
      <c r="M603" s="4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4"/>
      <c r="L604" s="1"/>
      <c r="M604" s="4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4"/>
      <c r="L605" s="1"/>
      <c r="M605" s="4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4"/>
      <c r="L606" s="1"/>
      <c r="M606" s="4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4"/>
      <c r="L607" s="1"/>
      <c r="M607" s="4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4"/>
      <c r="L608" s="1"/>
      <c r="M608" s="4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4"/>
      <c r="L609" s="1"/>
      <c r="M609" s="4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4"/>
      <c r="L610" s="1"/>
      <c r="M610" s="4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4"/>
      <c r="L611" s="1"/>
      <c r="M611" s="4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4"/>
      <c r="L612" s="1"/>
      <c r="M612" s="4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4"/>
      <c r="L613" s="1"/>
      <c r="M613" s="4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4"/>
      <c r="L614" s="1"/>
      <c r="M614" s="4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4"/>
      <c r="L615" s="1"/>
      <c r="M615" s="4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4"/>
      <c r="L616" s="1"/>
      <c r="M616" s="4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4"/>
      <c r="L617" s="1"/>
      <c r="M617" s="4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4"/>
      <c r="L618" s="1"/>
      <c r="M618" s="4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4"/>
      <c r="L619" s="1"/>
      <c r="M619" s="4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4"/>
      <c r="L620" s="1"/>
      <c r="M620" s="4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4"/>
      <c r="L621" s="1"/>
      <c r="M621" s="4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4"/>
      <c r="L622" s="1"/>
      <c r="M622" s="4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4"/>
      <c r="L623" s="1"/>
      <c r="M623" s="4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4"/>
      <c r="L624" s="1"/>
      <c r="M624" s="4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4"/>
      <c r="L625" s="1"/>
      <c r="M625" s="4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4"/>
      <c r="L626" s="1"/>
      <c r="M626" s="4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4"/>
      <c r="L627" s="1"/>
      <c r="M627" s="4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4"/>
      <c r="L628" s="1"/>
      <c r="M628" s="4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4"/>
      <c r="L629" s="1"/>
      <c r="M629" s="4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4"/>
      <c r="L630" s="1"/>
      <c r="M630" s="4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4"/>
      <c r="L631" s="1"/>
      <c r="M631" s="4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4"/>
      <c r="L632" s="1"/>
      <c r="M632" s="4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4"/>
      <c r="L633" s="1"/>
      <c r="M633" s="4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4"/>
      <c r="L634" s="1"/>
      <c r="M634" s="4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4"/>
      <c r="L635" s="1"/>
      <c r="M635" s="4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4"/>
      <c r="L636" s="1"/>
      <c r="M636" s="4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4"/>
      <c r="L637" s="1"/>
      <c r="M637" s="4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4"/>
      <c r="L638" s="1"/>
      <c r="M638" s="4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4"/>
      <c r="L639" s="1"/>
      <c r="M639" s="4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4"/>
      <c r="L640" s="1"/>
      <c r="M640" s="4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4"/>
      <c r="L641" s="1"/>
      <c r="M641" s="4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4"/>
      <c r="L642" s="1"/>
      <c r="M642" s="4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4"/>
      <c r="L643" s="1"/>
      <c r="M643" s="4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4"/>
      <c r="L644" s="1"/>
      <c r="M644" s="4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4"/>
      <c r="L645" s="1"/>
      <c r="M645" s="4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4"/>
      <c r="L646" s="1"/>
      <c r="M646" s="4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4"/>
      <c r="L647" s="1"/>
      <c r="M647" s="4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4"/>
      <c r="L648" s="1"/>
      <c r="M648" s="4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4"/>
      <c r="L649" s="1"/>
      <c r="M649" s="4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4"/>
      <c r="L650" s="1"/>
      <c r="M650" s="4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4"/>
      <c r="L651" s="1"/>
      <c r="M651" s="4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4"/>
      <c r="L652" s="1"/>
      <c r="M652" s="4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4"/>
      <c r="L653" s="1"/>
      <c r="M653" s="4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4"/>
      <c r="L654" s="1"/>
      <c r="M654" s="4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4"/>
      <c r="L655" s="1"/>
      <c r="M655" s="4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4"/>
      <c r="L656" s="1"/>
      <c r="M656" s="4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4"/>
      <c r="L657" s="1"/>
      <c r="M657" s="4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4"/>
      <c r="L658" s="1"/>
      <c r="M658" s="4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4"/>
      <c r="L659" s="1"/>
      <c r="M659" s="4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4"/>
      <c r="L660" s="1"/>
      <c r="M660" s="4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4"/>
      <c r="L661" s="1"/>
      <c r="M661" s="4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4"/>
      <c r="L662" s="1"/>
      <c r="M662" s="4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4"/>
      <c r="L663" s="1"/>
      <c r="M663" s="4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4"/>
      <c r="L664" s="1"/>
      <c r="M664" s="4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4"/>
      <c r="L665" s="1"/>
      <c r="M665" s="4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4"/>
      <c r="L666" s="1"/>
      <c r="M666" s="4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4"/>
      <c r="L667" s="1"/>
      <c r="M667" s="4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4"/>
      <c r="L668" s="1"/>
      <c r="M668" s="4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4"/>
      <c r="L669" s="1"/>
      <c r="M669" s="4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4"/>
      <c r="L670" s="1"/>
      <c r="M670" s="4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4"/>
      <c r="L671" s="1"/>
      <c r="M671" s="4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4"/>
      <c r="L672" s="1"/>
      <c r="M672" s="4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4"/>
      <c r="L673" s="1"/>
      <c r="M673" s="4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4"/>
      <c r="L674" s="1"/>
      <c r="M674" s="4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4"/>
      <c r="L675" s="1"/>
      <c r="M675" s="4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4"/>
      <c r="L676" s="1"/>
      <c r="M676" s="4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4"/>
      <c r="L677" s="1"/>
      <c r="M677" s="4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4"/>
      <c r="L678" s="1"/>
      <c r="M678" s="4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4"/>
      <c r="L679" s="1"/>
      <c r="M679" s="4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4"/>
      <c r="L680" s="1"/>
      <c r="M680" s="4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4"/>
      <c r="L681" s="1"/>
      <c r="M681" s="4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4"/>
      <c r="L682" s="1"/>
      <c r="M682" s="4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4"/>
      <c r="L683" s="1"/>
      <c r="M683" s="4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4"/>
      <c r="L684" s="1"/>
      <c r="M684" s="4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4"/>
      <c r="L685" s="1"/>
      <c r="M685" s="4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4"/>
      <c r="L686" s="1"/>
      <c r="M686" s="4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4"/>
      <c r="L687" s="1"/>
      <c r="M687" s="4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4"/>
      <c r="L688" s="1"/>
      <c r="M688" s="4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4"/>
      <c r="L689" s="1"/>
      <c r="M689" s="4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4"/>
      <c r="L690" s="1"/>
      <c r="M690" s="4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4"/>
      <c r="L691" s="1"/>
      <c r="M691" s="4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4"/>
      <c r="L692" s="1"/>
      <c r="M692" s="4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4"/>
      <c r="L693" s="1"/>
      <c r="M693" s="4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4"/>
      <c r="L694" s="1"/>
      <c r="M694" s="4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"/>
      <c r="L695" s="1"/>
      <c r="M695" s="4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4"/>
      <c r="L696" s="1"/>
      <c r="M696" s="4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4"/>
      <c r="L697" s="1"/>
      <c r="M697" s="4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4"/>
      <c r="L698" s="1"/>
      <c r="M698" s="4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4"/>
      <c r="L699" s="1"/>
      <c r="M699" s="4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4"/>
      <c r="L700" s="1"/>
      <c r="M700" s="4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4"/>
      <c r="L701" s="1"/>
      <c r="M701" s="4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4"/>
      <c r="L702" s="1"/>
      <c r="M702" s="4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4"/>
      <c r="L703" s="1"/>
      <c r="M703" s="4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4"/>
      <c r="L704" s="1"/>
      <c r="M704" s="4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4"/>
      <c r="L705" s="1"/>
      <c r="M705" s="4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4"/>
      <c r="L706" s="1"/>
      <c r="M706" s="4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4"/>
      <c r="L707" s="1"/>
      <c r="M707" s="4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4"/>
      <c r="L708" s="1"/>
      <c r="M708" s="4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4"/>
      <c r="L709" s="1"/>
      <c r="M709" s="4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4"/>
      <c r="L710" s="1"/>
      <c r="M710" s="4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4"/>
      <c r="L711" s="1"/>
      <c r="M711" s="4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4"/>
      <c r="L712" s="1"/>
      <c r="M712" s="4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4"/>
      <c r="L713" s="1"/>
      <c r="M713" s="4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4"/>
      <c r="L714" s="1"/>
      <c r="M714" s="4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4"/>
      <c r="L715" s="1"/>
      <c r="M715" s="4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4"/>
      <c r="L716" s="1"/>
      <c r="M716" s="4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4"/>
      <c r="L717" s="1"/>
      <c r="M717" s="4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4"/>
      <c r="L718" s="1"/>
      <c r="M718" s="4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4"/>
      <c r="L719" s="1"/>
      <c r="M719" s="4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4"/>
      <c r="L720" s="1"/>
      <c r="M720" s="4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4"/>
      <c r="L721" s="1"/>
      <c r="M721" s="4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4"/>
      <c r="L722" s="1"/>
      <c r="M722" s="4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4"/>
      <c r="L723" s="1"/>
      <c r="M723" s="4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4"/>
      <c r="L724" s="1"/>
      <c r="M724" s="4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4"/>
      <c r="L725" s="1"/>
      <c r="M725" s="4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4"/>
      <c r="L726" s="1"/>
      <c r="M726" s="4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4"/>
      <c r="L727" s="1"/>
      <c r="M727" s="4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4"/>
      <c r="L728" s="1"/>
      <c r="M728" s="4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4"/>
      <c r="L729" s="1"/>
      <c r="M729" s="4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4"/>
      <c r="L730" s="1"/>
      <c r="M730" s="4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4"/>
      <c r="L731" s="1"/>
      <c r="M731" s="4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4"/>
      <c r="L732" s="1"/>
      <c r="M732" s="4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4"/>
      <c r="L733" s="1"/>
      <c r="M733" s="4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4"/>
      <c r="L734" s="1"/>
      <c r="M734" s="4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4"/>
      <c r="L735" s="1"/>
      <c r="M735" s="4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4"/>
      <c r="L736" s="1"/>
      <c r="M736" s="4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4"/>
      <c r="L737" s="1"/>
      <c r="M737" s="4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4"/>
      <c r="L738" s="1"/>
      <c r="M738" s="4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4"/>
      <c r="L739" s="1"/>
      <c r="M739" s="4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4"/>
      <c r="L740" s="1"/>
      <c r="M740" s="4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4"/>
      <c r="L741" s="1"/>
      <c r="M741" s="4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4"/>
      <c r="L742" s="1"/>
      <c r="M742" s="4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4"/>
      <c r="L743" s="1"/>
      <c r="M743" s="4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4"/>
      <c r="L744" s="1"/>
      <c r="M744" s="4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4"/>
      <c r="L745" s="1"/>
      <c r="M745" s="4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4"/>
      <c r="L746" s="1"/>
      <c r="M746" s="4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4"/>
      <c r="L747" s="1"/>
      <c r="M747" s="4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4"/>
      <c r="L748" s="1"/>
      <c r="M748" s="4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4"/>
      <c r="L749" s="1"/>
      <c r="M749" s="4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4"/>
      <c r="L750" s="1"/>
      <c r="M750" s="4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4"/>
      <c r="L751" s="1"/>
      <c r="M751" s="4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4"/>
      <c r="L752" s="1"/>
      <c r="M752" s="4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4"/>
      <c r="L753" s="1"/>
      <c r="M753" s="4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4"/>
      <c r="L754" s="1"/>
      <c r="M754" s="4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4"/>
      <c r="L755" s="1"/>
      <c r="M755" s="4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4"/>
      <c r="L756" s="1"/>
      <c r="M756" s="4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4"/>
      <c r="L757" s="1"/>
      <c r="M757" s="4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4"/>
      <c r="L758" s="1"/>
      <c r="M758" s="4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4"/>
      <c r="L759" s="1"/>
      <c r="M759" s="4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4"/>
      <c r="L760" s="1"/>
      <c r="M760" s="4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4"/>
      <c r="L761" s="1"/>
      <c r="M761" s="4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4"/>
      <c r="L762" s="1"/>
      <c r="M762" s="4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4"/>
      <c r="L763" s="1"/>
      <c r="M763" s="4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4"/>
      <c r="L764" s="1"/>
      <c r="M764" s="4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4"/>
      <c r="L765" s="1"/>
      <c r="M765" s="4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4"/>
      <c r="L766" s="1"/>
      <c r="M766" s="4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4"/>
      <c r="L767" s="1"/>
      <c r="M767" s="4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4"/>
      <c r="L768" s="1"/>
      <c r="M768" s="4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4"/>
      <c r="L769" s="1"/>
      <c r="M769" s="4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4"/>
      <c r="L770" s="1"/>
      <c r="M770" s="4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4"/>
      <c r="L771" s="1"/>
      <c r="M771" s="4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4"/>
      <c r="L772" s="1"/>
      <c r="M772" s="4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4"/>
      <c r="L773" s="1"/>
      <c r="M773" s="4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4"/>
      <c r="L774" s="1"/>
      <c r="M774" s="4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4"/>
      <c r="L775" s="1"/>
      <c r="M775" s="4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4"/>
      <c r="L776" s="1"/>
      <c r="M776" s="4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4"/>
      <c r="L777" s="1"/>
      <c r="M777" s="4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4"/>
      <c r="L778" s="1"/>
      <c r="M778" s="4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4"/>
      <c r="L779" s="1"/>
      <c r="M779" s="4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4"/>
      <c r="L780" s="1"/>
      <c r="M780" s="4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4"/>
      <c r="L781" s="1"/>
      <c r="M781" s="4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4"/>
      <c r="L782" s="1"/>
      <c r="M782" s="4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4"/>
      <c r="L783" s="1"/>
      <c r="M783" s="4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4"/>
      <c r="L784" s="1"/>
      <c r="M784" s="4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4"/>
      <c r="L785" s="1"/>
      <c r="M785" s="4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4"/>
      <c r="L786" s="1"/>
      <c r="M786" s="4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4"/>
      <c r="L787" s="1"/>
      <c r="M787" s="4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4"/>
      <c r="L788" s="1"/>
      <c r="M788" s="4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4"/>
      <c r="L789" s="1"/>
      <c r="M789" s="4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4"/>
      <c r="L790" s="1"/>
      <c r="M790" s="4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4"/>
      <c r="L791" s="1"/>
      <c r="M791" s="4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4"/>
      <c r="L792" s="1"/>
      <c r="M792" s="4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4"/>
      <c r="L793" s="1"/>
      <c r="M793" s="4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4"/>
      <c r="L794" s="1"/>
      <c r="M794" s="4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4"/>
      <c r="L795" s="1"/>
      <c r="M795" s="4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4"/>
      <c r="L796" s="1"/>
      <c r="M796" s="4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4"/>
      <c r="L797" s="1"/>
      <c r="M797" s="4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4"/>
      <c r="L798" s="1"/>
      <c r="M798" s="4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4"/>
      <c r="L799" s="1"/>
      <c r="M799" s="4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4"/>
      <c r="L800" s="1"/>
      <c r="M800" s="4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4"/>
      <c r="L801" s="1"/>
      <c r="M801" s="4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4"/>
      <c r="L802" s="1"/>
      <c r="M802" s="4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4"/>
      <c r="L803" s="1"/>
      <c r="M803" s="4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4"/>
      <c r="L804" s="1"/>
      <c r="M804" s="4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4"/>
      <c r="L805" s="1"/>
      <c r="M805" s="4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4"/>
      <c r="L806" s="1"/>
      <c r="M806" s="4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4"/>
      <c r="L807" s="1"/>
      <c r="M807" s="4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4"/>
      <c r="L808" s="1"/>
      <c r="M808" s="4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4"/>
      <c r="L809" s="1"/>
      <c r="M809" s="4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4"/>
      <c r="L810" s="1"/>
      <c r="M810" s="4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4"/>
      <c r="L811" s="1"/>
      <c r="M811" s="4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4"/>
      <c r="L812" s="1"/>
      <c r="M812" s="4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4"/>
      <c r="L813" s="1"/>
      <c r="M813" s="4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4"/>
      <c r="L814" s="1"/>
      <c r="M814" s="4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4"/>
      <c r="L815" s="1"/>
      <c r="M815" s="4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4"/>
      <c r="L816" s="1"/>
      <c r="M816" s="4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4"/>
      <c r="L817" s="1"/>
      <c r="M817" s="4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4"/>
      <c r="L818" s="1"/>
      <c r="M818" s="4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4"/>
      <c r="L819" s="1"/>
      <c r="M819" s="4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4"/>
      <c r="L820" s="1"/>
      <c r="M820" s="4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4"/>
      <c r="L821" s="1"/>
      <c r="M821" s="4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4"/>
      <c r="L822" s="1"/>
      <c r="M822" s="4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4"/>
      <c r="L823" s="1"/>
      <c r="M823" s="4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4"/>
      <c r="L824" s="1"/>
      <c r="M824" s="4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4"/>
      <c r="L825" s="1"/>
      <c r="M825" s="4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4"/>
      <c r="L826" s="1"/>
      <c r="M826" s="4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4"/>
      <c r="L827" s="1"/>
      <c r="M827" s="4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4"/>
      <c r="L828" s="1"/>
      <c r="M828" s="4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4"/>
      <c r="L829" s="1"/>
      <c r="M829" s="4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4"/>
      <c r="L830" s="1"/>
      <c r="M830" s="4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4"/>
      <c r="L831" s="1"/>
      <c r="M831" s="4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4"/>
      <c r="L832" s="1"/>
      <c r="M832" s="4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4"/>
      <c r="L833" s="1"/>
      <c r="M833" s="4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4"/>
      <c r="L834" s="1"/>
      <c r="M834" s="4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4"/>
      <c r="L835" s="1"/>
      <c r="M835" s="4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4"/>
      <c r="L836" s="1"/>
      <c r="M836" s="4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4"/>
      <c r="L837" s="1"/>
      <c r="M837" s="4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4"/>
      <c r="L838" s="1"/>
      <c r="M838" s="4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4"/>
      <c r="L839" s="1"/>
      <c r="M839" s="4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4"/>
      <c r="L840" s="1"/>
      <c r="M840" s="4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4"/>
      <c r="L841" s="1"/>
      <c r="M841" s="4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4"/>
      <c r="L842" s="1"/>
      <c r="M842" s="4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4"/>
      <c r="L843" s="1"/>
      <c r="M843" s="4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4"/>
      <c r="L844" s="1"/>
      <c r="M844" s="4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4"/>
      <c r="L845" s="1"/>
      <c r="M845" s="4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4"/>
      <c r="L846" s="1"/>
      <c r="M846" s="4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4"/>
      <c r="L847" s="1"/>
      <c r="M847" s="4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4"/>
      <c r="L848" s="1"/>
      <c r="M848" s="4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4"/>
      <c r="L849" s="1"/>
      <c r="M849" s="4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4"/>
      <c r="L850" s="1"/>
      <c r="M850" s="4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4"/>
      <c r="L851" s="1"/>
      <c r="M851" s="4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4"/>
      <c r="L852" s="1"/>
      <c r="M852" s="4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4"/>
      <c r="L853" s="1"/>
      <c r="M853" s="4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4"/>
      <c r="L854" s="1"/>
      <c r="M854" s="4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4"/>
      <c r="L855" s="1"/>
      <c r="M855" s="4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4"/>
      <c r="L856" s="1"/>
      <c r="M856" s="4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4"/>
      <c r="L857" s="1"/>
      <c r="M857" s="4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4"/>
      <c r="L858" s="1"/>
      <c r="M858" s="4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4"/>
      <c r="L859" s="1"/>
      <c r="M859" s="4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4"/>
      <c r="L860" s="1"/>
      <c r="M860" s="4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4"/>
      <c r="L861" s="1"/>
      <c r="M861" s="4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4"/>
      <c r="L862" s="1"/>
      <c r="M862" s="4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4"/>
      <c r="L863" s="1"/>
      <c r="M863" s="4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4"/>
      <c r="L864" s="1"/>
      <c r="M864" s="4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4"/>
      <c r="L865" s="1"/>
      <c r="M865" s="4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4"/>
      <c r="L866" s="1"/>
      <c r="M866" s="4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4"/>
      <c r="L867" s="1"/>
      <c r="M867" s="4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4"/>
      <c r="L868" s="1"/>
      <c r="M868" s="4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4"/>
      <c r="L869" s="1"/>
      <c r="M869" s="4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4"/>
      <c r="L870" s="1"/>
      <c r="M870" s="4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4"/>
      <c r="L871" s="1"/>
      <c r="M871" s="4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4"/>
      <c r="L872" s="1"/>
      <c r="M872" s="4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4"/>
      <c r="L873" s="1"/>
      <c r="M873" s="4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4"/>
      <c r="L874" s="1"/>
      <c r="M874" s="4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4"/>
      <c r="L875" s="1"/>
      <c r="M875" s="4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4"/>
      <c r="L876" s="1"/>
      <c r="M876" s="4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4"/>
      <c r="L877" s="1"/>
      <c r="M877" s="4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4"/>
      <c r="L878" s="1"/>
      <c r="M878" s="4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4"/>
      <c r="L879" s="1"/>
      <c r="M879" s="4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4"/>
      <c r="L880" s="1"/>
      <c r="M880" s="4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4"/>
      <c r="L881" s="1"/>
      <c r="M881" s="4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4"/>
      <c r="L882" s="1"/>
      <c r="M882" s="4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4"/>
      <c r="L883" s="1"/>
      <c r="M883" s="4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4"/>
      <c r="L884" s="1"/>
      <c r="M884" s="4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4"/>
      <c r="L885" s="1"/>
      <c r="M885" s="4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4"/>
      <c r="L886" s="1"/>
      <c r="M886" s="4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4"/>
      <c r="L887" s="1"/>
      <c r="M887" s="4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4"/>
      <c r="L888" s="1"/>
      <c r="M888" s="4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4"/>
      <c r="L889" s="1"/>
      <c r="M889" s="4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4"/>
      <c r="L890" s="1"/>
      <c r="M890" s="4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4"/>
      <c r="L891" s="1"/>
      <c r="M891" s="4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4"/>
      <c r="L892" s="1"/>
      <c r="M892" s="4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4"/>
      <c r="L893" s="1"/>
      <c r="M893" s="4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4"/>
      <c r="L894" s="1"/>
      <c r="M894" s="4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4"/>
      <c r="L895" s="1"/>
      <c r="M895" s="4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4"/>
      <c r="L896" s="1"/>
      <c r="M896" s="4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4"/>
      <c r="L897" s="1"/>
      <c r="M897" s="4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4"/>
      <c r="L898" s="1"/>
      <c r="M898" s="4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4"/>
      <c r="L899" s="1"/>
      <c r="M899" s="4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4"/>
      <c r="L900" s="1"/>
      <c r="M900" s="4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4"/>
      <c r="L901" s="1"/>
      <c r="M901" s="4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4"/>
      <c r="L902" s="1"/>
      <c r="M902" s="4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4"/>
      <c r="L903" s="1"/>
      <c r="M903" s="4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4"/>
      <c r="L904" s="1"/>
      <c r="M904" s="4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4"/>
      <c r="L905" s="1"/>
      <c r="M905" s="4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4"/>
      <c r="L906" s="1"/>
      <c r="M906" s="4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4"/>
      <c r="L907" s="1"/>
      <c r="M907" s="4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4"/>
      <c r="L908" s="1"/>
      <c r="M908" s="4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4"/>
      <c r="L909" s="1"/>
      <c r="M909" s="4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4"/>
      <c r="L910" s="1"/>
      <c r="M910" s="4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4"/>
      <c r="L911" s="1"/>
      <c r="M911" s="4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4"/>
      <c r="L912" s="1"/>
      <c r="M912" s="4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4"/>
      <c r="L913" s="1"/>
      <c r="M913" s="4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4"/>
      <c r="L914" s="1"/>
      <c r="M914" s="4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4"/>
      <c r="L915" s="1"/>
      <c r="M915" s="4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4"/>
      <c r="L916" s="1"/>
      <c r="M916" s="4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4"/>
      <c r="L917" s="1"/>
      <c r="M917" s="4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4"/>
      <c r="L918" s="1"/>
      <c r="M918" s="4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4"/>
      <c r="L919" s="1"/>
      <c r="M919" s="4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4"/>
      <c r="L920" s="1"/>
      <c r="M920" s="4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4"/>
      <c r="L921" s="1"/>
      <c r="M921" s="4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4"/>
      <c r="L922" s="1"/>
      <c r="M922" s="4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4"/>
      <c r="L923" s="1"/>
      <c r="M923" s="4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4"/>
      <c r="L924" s="1"/>
      <c r="M924" s="4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4"/>
      <c r="L925" s="1"/>
      <c r="M925" s="4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4"/>
      <c r="L926" s="1"/>
      <c r="M926" s="4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4"/>
      <c r="L927" s="1"/>
      <c r="M927" s="4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4"/>
      <c r="L928" s="1"/>
      <c r="M928" s="4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4"/>
      <c r="L929" s="1"/>
      <c r="M929" s="4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4"/>
      <c r="L930" s="1"/>
      <c r="M930" s="4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4"/>
      <c r="L931" s="1"/>
      <c r="M931" s="4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4"/>
      <c r="L932" s="1"/>
      <c r="M932" s="4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4"/>
      <c r="L933" s="1"/>
      <c r="M933" s="4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4"/>
      <c r="L934" s="1"/>
      <c r="M934" s="4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4"/>
      <c r="L935" s="1"/>
      <c r="M935" s="4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4"/>
      <c r="L936" s="1"/>
      <c r="M936" s="4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4"/>
      <c r="L937" s="1"/>
      <c r="M937" s="4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4"/>
      <c r="L938" s="1"/>
      <c r="M938" s="4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4"/>
      <c r="L939" s="1"/>
      <c r="M939" s="4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4"/>
      <c r="L940" s="1"/>
      <c r="M940" s="4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4"/>
      <c r="L941" s="1"/>
      <c r="M941" s="4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4"/>
      <c r="L942" s="1"/>
      <c r="M942" s="4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4"/>
      <c r="L943" s="1"/>
      <c r="M943" s="4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4"/>
      <c r="L944" s="1"/>
      <c r="M944" s="4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4"/>
      <c r="L945" s="1"/>
      <c r="M945" s="4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4"/>
      <c r="L946" s="1"/>
      <c r="M946" s="4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4"/>
      <c r="L947" s="1"/>
      <c r="M947" s="4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4"/>
      <c r="L948" s="1"/>
      <c r="M948" s="4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4"/>
      <c r="L949" s="1"/>
      <c r="M949" s="4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4"/>
      <c r="L950" s="1"/>
      <c r="M950" s="4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4"/>
      <c r="L951" s="1"/>
      <c r="M951" s="4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4"/>
      <c r="L952" s="1"/>
      <c r="M952" s="4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4"/>
      <c r="L953" s="1"/>
      <c r="M953" s="4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4"/>
      <c r="L954" s="1"/>
      <c r="M954" s="4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4"/>
      <c r="L955" s="1"/>
      <c r="M955" s="4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4"/>
      <c r="L956" s="1"/>
      <c r="M956" s="4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4"/>
      <c r="L957" s="1"/>
      <c r="M957" s="4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4"/>
      <c r="L958" s="1"/>
      <c r="M958" s="4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4"/>
      <c r="L959" s="1"/>
      <c r="M959" s="4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4"/>
      <c r="L960" s="1"/>
      <c r="M960" s="4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4"/>
      <c r="L961" s="1"/>
      <c r="M961" s="4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4"/>
      <c r="L962" s="1"/>
      <c r="M962" s="4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4"/>
      <c r="L963" s="1"/>
      <c r="M963" s="4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4"/>
      <c r="L964" s="1"/>
      <c r="M964" s="4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4"/>
      <c r="L965" s="1"/>
      <c r="M965" s="4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4"/>
      <c r="L966" s="1"/>
      <c r="M966" s="4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4"/>
      <c r="L967" s="1"/>
      <c r="M967" s="4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4"/>
      <c r="L968" s="1"/>
      <c r="M968" s="4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4"/>
      <c r="L969" s="1"/>
      <c r="M969" s="4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4"/>
      <c r="L970" s="1"/>
      <c r="M970" s="4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4"/>
      <c r="L971" s="1"/>
      <c r="M971" s="4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4"/>
      <c r="L972" s="1"/>
      <c r="M972" s="4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4"/>
      <c r="L973" s="1"/>
      <c r="M973" s="4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4"/>
      <c r="L974" s="1"/>
      <c r="M974" s="4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4"/>
      <c r="L975" s="1"/>
      <c r="M975" s="4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4"/>
      <c r="L976" s="1"/>
      <c r="M976" s="4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4"/>
      <c r="L977" s="1"/>
      <c r="M977" s="4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4"/>
      <c r="L978" s="1"/>
      <c r="M978" s="4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4"/>
      <c r="L979" s="1"/>
      <c r="M979" s="4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4"/>
      <c r="L980" s="1"/>
      <c r="M980" s="4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4"/>
      <c r="L981" s="1"/>
      <c r="M981" s="4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4"/>
      <c r="L982" s="1"/>
      <c r="M982" s="4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4"/>
      <c r="L983" s="1"/>
      <c r="M983" s="4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4"/>
      <c r="L984" s="1"/>
      <c r="M984" s="4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4"/>
      <c r="L985" s="1"/>
      <c r="M985" s="4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4"/>
      <c r="L986" s="1"/>
      <c r="M986" s="4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4"/>
      <c r="L987" s="1"/>
      <c r="M987" s="4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4"/>
      <c r="L988" s="1"/>
      <c r="M988" s="4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4"/>
      <c r="L989" s="1"/>
      <c r="M989" s="4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4"/>
      <c r="L990" s="1"/>
      <c r="M990" s="4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4"/>
      <c r="L991" s="1"/>
      <c r="M991" s="4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4"/>
      <c r="L992" s="1"/>
      <c r="M992" s="4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4"/>
      <c r="L993" s="1"/>
      <c r="M993" s="4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4"/>
      <c r="L994" s="1"/>
      <c r="M994" s="4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4"/>
      <c r="L995" s="1"/>
      <c r="M995" s="4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4"/>
      <c r="L996" s="1"/>
      <c r="M996" s="4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4"/>
      <c r="L997" s="1"/>
      <c r="M997" s="4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4"/>
      <c r="L998" s="1"/>
      <c r="M998" s="4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4"/>
      <c r="L999" s="1"/>
      <c r="M999" s="4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4"/>
      <c r="L1000" s="1"/>
      <c r="M1000" s="4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autoFilter ref="A7:AJ105"/>
  <mergeCells count="37">
    <mergeCell ref="A68:A70"/>
    <mergeCell ref="A24:A26"/>
    <mergeCell ref="A52:A54"/>
    <mergeCell ref="A55:A58"/>
    <mergeCell ref="A61:A63"/>
    <mergeCell ref="A65:A67"/>
    <mergeCell ref="M4:M7"/>
    <mergeCell ref="AB4:AB7"/>
    <mergeCell ref="A91:A93"/>
    <mergeCell ref="A94:A99"/>
    <mergeCell ref="L76:L78"/>
    <mergeCell ref="L4:L7"/>
    <mergeCell ref="E5:F5"/>
    <mergeCell ref="A85:A87"/>
    <mergeCell ref="A71:A73"/>
    <mergeCell ref="A75:A78"/>
    <mergeCell ref="A82:A84"/>
    <mergeCell ref="N4:S6"/>
    <mergeCell ref="I4:J4"/>
    <mergeCell ref="I5:J5"/>
    <mergeCell ref="E4:F4"/>
    <mergeCell ref="A88:A90"/>
    <mergeCell ref="A1:AA1"/>
    <mergeCell ref="A2:AA2"/>
    <mergeCell ref="D4:D7"/>
    <mergeCell ref="A4:A7"/>
    <mergeCell ref="B4:B7"/>
    <mergeCell ref="C4:C7"/>
    <mergeCell ref="H4:H7"/>
    <mergeCell ref="G4:G7"/>
    <mergeCell ref="K4:K7"/>
    <mergeCell ref="I6:I7"/>
    <mergeCell ref="J6:J7"/>
    <mergeCell ref="E6:E7"/>
    <mergeCell ref="F6:F7"/>
    <mergeCell ref="T4:X6"/>
    <mergeCell ref="Y4:AA6"/>
  </mergeCells>
  <pageMargins left="0.7" right="0.7" top="0.75" bottom="0.75" header="0" footer="0"/>
  <pageSetup paperSize="9" scale="26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N21" sqref="N21"/>
    </sheetView>
  </sheetViews>
  <sheetFormatPr defaultRowHeight="12.75" x14ac:dyDescent="0.2"/>
  <sheetData>
    <row r="1" spans="1:3" x14ac:dyDescent="0.2">
      <c r="A1" s="42" t="s">
        <v>191</v>
      </c>
    </row>
    <row r="3" spans="1:3" x14ac:dyDescent="0.2">
      <c r="A3" s="42" t="s">
        <v>192</v>
      </c>
      <c r="B3" s="42" t="s">
        <v>193</v>
      </c>
      <c r="C3" s="42" t="s">
        <v>194</v>
      </c>
    </row>
    <row r="4" spans="1:3" x14ac:dyDescent="0.2">
      <c r="B4" s="42" t="s">
        <v>186</v>
      </c>
      <c r="C4">
        <f>SUMIF('Khung CTDT_2018_New'!$M$9:$M$104,Sheet1!B4,'Khung CTDT_2018_New'!$D$9:$D$104)</f>
        <v>50</v>
      </c>
    </row>
    <row r="5" spans="1:3" x14ac:dyDescent="0.2">
      <c r="B5" s="42" t="s">
        <v>188</v>
      </c>
      <c r="C5" s="39">
        <f>SUMIF('Khung CTDT_2018_New'!$M$9:$M$104,Sheet1!B5,'Khung CTDT_2018_New'!$D$9:$D$104)</f>
        <v>52</v>
      </c>
    </row>
    <row r="6" spans="1:3" x14ac:dyDescent="0.2">
      <c r="B6" s="42" t="s">
        <v>189</v>
      </c>
      <c r="C6" s="39">
        <f>SUMIF('Khung CTDT_2018_New'!$M$9:$M$104,Sheet1!B6,'Khung CTDT_2018_New'!$D$9:$D$104)</f>
        <v>22</v>
      </c>
    </row>
    <row r="7" spans="1:3" x14ac:dyDescent="0.2">
      <c r="B7" s="42" t="s">
        <v>190</v>
      </c>
      <c r="C7" s="39">
        <f>SUMIF('Khung CTDT_2018_New'!$M$9:$M$104,Sheet1!B7,'Khung CTDT_2018_New'!$D$9:$D$104)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Khung CTDT_2018_New</vt:lpstr>
      <vt:lpstr>Sheet1</vt:lpstr>
      <vt:lpstr>'Khung CTDT_2018_New'!Print_Area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NQT</dc:creator>
  <cp:lastModifiedBy>Nguyen Quoc Tuan</cp:lastModifiedBy>
  <cp:lastPrinted>2018-04-02T01:11:58Z</cp:lastPrinted>
  <dcterms:created xsi:type="dcterms:W3CDTF">2018-05-17T10:17:02Z</dcterms:created>
  <dcterms:modified xsi:type="dcterms:W3CDTF">2018-05-17T10:17:45Z</dcterms:modified>
</cp:coreProperties>
</file>