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definedNames>
    <definedName name="distance_distribution_50M" localSheetId="1">Sheet2!$A$2:$B$28</definedName>
    <definedName name="distance_distribution_50M_orig" localSheetId="1">Sheet2!$D$2:$D$28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>
  <connection id="1" name="distance_distribution_50M_orig.txt" type="6" refreshedVersion="0" background="1" saveData="1">
    <textPr fileType="mac" codePage="10000" sourceFile="Macintosh HD:Users:whasenpl:classes:6.886:meta:datagraph-computation:report:trunk:distance_distribution_50M_orig.txt" space="1" consecutive="1">
      <textFields count="2">
        <textField/>
        <textField/>
      </textFields>
    </textPr>
  </connection>
  <connection id="2" name="distance_distribution_50M.txt" type="6" refreshedVersion="0" background="1" saveData="1">
    <textPr fileType="mac" codePage="10000" sourceFile="Macintosh HD:Users:whasenpl:classes:6.886:meta:datagraph-computation:report:trunk:distance_distribution_50M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<sst xmlns="http://schemas.openxmlformats.org/spreadsheetml/2006/main" count="2" uniqueCount="2">
  <si>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Original</t>
  </si>
  <si>
    <t>Hilbert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</si>
</sst>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6197171114209"/>
          <c:y val="0.0244252873563218"/>
          <c:w val="0.899573965349094"/>
          <c:h val="0.84097701149425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</c:marker>
          <c:dLbls>
            <c:numFmt formatCode="0.0E+00" sourceLinked="0"/>
            <c:spPr>
              <a:solidFill>
                <a:schemeClr val="bg1"/>
              </a:solidFill>
              <a:ln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Sheet1!$A$1:$AD$1</c:f>
              <c:numCache>
                <c:formatCode>General</c:formatCode>
                <c:ptCount val="3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</c:numCache>
            </c:num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0.707106781186547</c:v>
                </c:pt>
                <c:pt idx="1">
                  <c:v>0.5</c:v>
                </c:pt>
                <c:pt idx="2">
                  <c:v>0.353553390593274</c:v>
                </c:pt>
                <c:pt idx="3">
                  <c:v>0.25</c:v>
                </c:pt>
                <c:pt idx="4">
                  <c:v>0.176776695296637</c:v>
                </c:pt>
                <c:pt idx="5">
                  <c:v>0.125</c:v>
                </c:pt>
                <c:pt idx="6">
                  <c:v>0.0883883476483184</c:v>
                </c:pt>
                <c:pt idx="7">
                  <c:v>0.0625</c:v>
                </c:pt>
                <c:pt idx="8">
                  <c:v>0.0441941738241592</c:v>
                </c:pt>
                <c:pt idx="9">
                  <c:v>0.03125</c:v>
                </c:pt>
                <c:pt idx="10">
                  <c:v>0.0220970869120796</c:v>
                </c:pt>
                <c:pt idx="11">
                  <c:v>0.015625</c:v>
                </c:pt>
                <c:pt idx="12">
                  <c:v>0.0110485434560398</c:v>
                </c:pt>
                <c:pt idx="13">
                  <c:v>0.0078125</c:v>
                </c:pt>
                <c:pt idx="14">
                  <c:v>0.0055242717280199</c:v>
                </c:pt>
                <c:pt idx="15">
                  <c:v>0.00390625</c:v>
                </c:pt>
                <c:pt idx="16">
                  <c:v>0.00276213586400995</c:v>
                </c:pt>
                <c:pt idx="17">
                  <c:v>0.001953125</c:v>
                </c:pt>
                <c:pt idx="18">
                  <c:v>0.00138106793200498</c:v>
                </c:pt>
                <c:pt idx="19">
                  <c:v>0.0009765625</c:v>
                </c:pt>
                <c:pt idx="20">
                  <c:v>0.000690533966002488</c:v>
                </c:pt>
                <c:pt idx="21">
                  <c:v>0.00048828125</c:v>
                </c:pt>
                <c:pt idx="22">
                  <c:v>0.000345266983001244</c:v>
                </c:pt>
                <c:pt idx="23">
                  <c:v>0.000244140625</c:v>
                </c:pt>
                <c:pt idx="24">
                  <c:v>0.000172633491500622</c:v>
                </c:pt>
                <c:pt idx="25">
                  <c:v>0.0001220703125</c:v>
                </c:pt>
                <c:pt idx="26">
                  <c:v>8.63167457503109E-5</c:v>
                </c:pt>
                <c:pt idx="27">
                  <c:v>6.103515625E-5</c:v>
                </c:pt>
                <c:pt idx="28">
                  <c:v>4.31583728751555E-5</c:v>
                </c:pt>
                <c:pt idx="29">
                  <c:v>3.0517578125E-5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48312"/>
        <c:axId val="2141445352"/>
      </c:lineChart>
      <c:catAx>
        <c:axId val="214144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log2(cache size)</a:t>
                </a:r>
              </a:p>
            </c:rich>
          </c:tx>
          <c:layout>
            <c:manualLayout>
              <c:xMode val="edge"/>
              <c:yMode val="edge"/>
              <c:x val="0.472378633468821"/>
              <c:y val="0.929885057471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1445352"/>
        <c:crosses val="autoZero"/>
        <c:auto val="1"/>
        <c:lblAlgn val="ctr"/>
        <c:lblOffset val="100"/>
        <c:noMultiLvlLbl val="0"/>
      </c:catAx>
      <c:valAx>
        <c:axId val="21414453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number of cache misses per neighbor</a:t>
                </a:r>
              </a:p>
            </c:rich>
          </c:tx>
          <c:layout>
            <c:manualLayout>
              <c:xMode val="edge"/>
              <c:yMode val="edge"/>
              <c:x val="0.0149625935162095"/>
              <c:y val="0.10591727758168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2141448312"/>
        <c:crosses val="autoZero"/>
        <c:crossBetween val="between"/>
        <c:minorUnit val="0.0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82476878669"/>
          <c:y val="0.0244252873563218"/>
          <c:w val="0.858011205581846"/>
          <c:h val="0.815851402682705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8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</c:marker>
          <c:dLbls>
            <c:numFmt formatCode="0.0E+00" sourceLinked="0"/>
            <c:spPr>
              <a:solidFill>
                <a:schemeClr val="bg1"/>
              </a:solidFill>
              <a:ln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Sheet1!$A$1:$O$1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</c:numCache>
            </c:numRef>
          </c:cat>
          <c:val>
            <c:numRef>
              <c:f>Sheet1!$A$2:$O$2</c:f>
              <c:numCache>
                <c:formatCode>General</c:formatCode>
                <c:ptCount val="15"/>
                <c:pt idx="0">
                  <c:v>0.707106781186547</c:v>
                </c:pt>
                <c:pt idx="1">
                  <c:v>0.5</c:v>
                </c:pt>
                <c:pt idx="2">
                  <c:v>0.353553390593274</c:v>
                </c:pt>
                <c:pt idx="3">
                  <c:v>0.25</c:v>
                </c:pt>
                <c:pt idx="4">
                  <c:v>0.176776695296637</c:v>
                </c:pt>
                <c:pt idx="5">
                  <c:v>0.125</c:v>
                </c:pt>
                <c:pt idx="6">
                  <c:v>0.0883883476483184</c:v>
                </c:pt>
                <c:pt idx="7">
                  <c:v>0.0625</c:v>
                </c:pt>
                <c:pt idx="8">
                  <c:v>0.0441941738241592</c:v>
                </c:pt>
                <c:pt idx="9">
                  <c:v>0.03125</c:v>
                </c:pt>
                <c:pt idx="10">
                  <c:v>0.0220970869120796</c:v>
                </c:pt>
                <c:pt idx="11">
                  <c:v>0.015625</c:v>
                </c:pt>
                <c:pt idx="12">
                  <c:v>0.0110485434560398</c:v>
                </c:pt>
                <c:pt idx="13">
                  <c:v>0.0078125</c:v>
                </c:pt>
                <c:pt idx="14">
                  <c:v>0.0055242717280199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384184"/>
        <c:axId val="-2134111864"/>
      </c:lineChart>
      <c:catAx>
        <c:axId val="-214138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log2(cache size)</a:t>
                </a:r>
              </a:p>
            </c:rich>
          </c:tx>
          <c:layout>
            <c:manualLayout>
              <c:xMode val="edge"/>
              <c:yMode val="edge"/>
              <c:x val="0.472378633468821"/>
              <c:y val="0.929885057471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4111864"/>
        <c:crosses val="autoZero"/>
        <c:auto val="1"/>
        <c:lblAlgn val="ctr"/>
        <c:lblOffset val="100"/>
        <c:noMultiLvlLbl val="0"/>
      </c:catAx>
      <c:valAx>
        <c:axId val="-21341118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number of cache misses per neighbor</a:t>
                </a:r>
              </a:p>
            </c:rich>
          </c:tx>
          <c:layout>
            <c:manualLayout>
              <c:xMode val="edge"/>
              <c:yMode val="edge"/>
              <c:x val="0.0149625935162095"/>
              <c:y val="0.10591727758168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-2141384184"/>
        <c:crosses val="autoZero"/>
        <c:crossBetween val="between"/>
        <c:minorUnit val="0.0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80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Sheet2!$E$2:$E$28</c:f>
              <c:numCache>
                <c:formatCode>General</c:formatCode>
                <c:ptCount val="27"/>
                <c:pt idx="0">
                  <c:v>0.889458615421351</c:v>
                </c:pt>
                <c:pt idx="1">
                  <c:v>0.804165014560989</c:v>
                </c:pt>
                <c:pt idx="2">
                  <c:v>0.695254246884232</c:v>
                </c:pt>
                <c:pt idx="3">
                  <c:v>0.59194648081485</c:v>
                </c:pt>
                <c:pt idx="4">
                  <c:v>0.473042491625934</c:v>
                </c:pt>
                <c:pt idx="5">
                  <c:v>0.378784347334054</c:v>
                </c:pt>
                <c:pt idx="6">
                  <c:v>0.333176904165902</c:v>
                </c:pt>
                <c:pt idx="7">
                  <c:v>0.255534132486029</c:v>
                </c:pt>
                <c:pt idx="8">
                  <c:v>0.198063812133495</c:v>
                </c:pt>
                <c:pt idx="9">
                  <c:v>0.175383473716189</c:v>
                </c:pt>
                <c:pt idx="10">
                  <c:v>0.1322748166313</c:v>
                </c:pt>
                <c:pt idx="11">
                  <c:v>0.100830462715497</c:v>
                </c:pt>
                <c:pt idx="12">
                  <c:v>0.0877889222380549</c:v>
                </c:pt>
                <c:pt idx="13">
                  <c:v>0.0656545509324883</c:v>
                </c:pt>
                <c:pt idx="14">
                  <c:v>0.0492173165331375</c:v>
                </c:pt>
                <c:pt idx="15">
                  <c:v>0.0421233331734265</c:v>
                </c:pt>
                <c:pt idx="16">
                  <c:v>0.0309267315681084</c:v>
                </c:pt>
                <c:pt idx="17">
                  <c:v>0.0225565885670376</c:v>
                </c:pt>
                <c:pt idx="18">
                  <c:v>0.0188720076501528</c:v>
                </c:pt>
                <c:pt idx="19">
                  <c:v>0.0132307206575148</c:v>
                </c:pt>
                <c:pt idx="20">
                  <c:v>0.00903827402455348</c:v>
                </c:pt>
                <c:pt idx="21">
                  <c:v>0.00721855727607657</c:v>
                </c:pt>
                <c:pt idx="22">
                  <c:v>0.00443693253201906</c:v>
                </c:pt>
                <c:pt idx="23">
                  <c:v>0.00237221419532319</c:v>
                </c:pt>
                <c:pt idx="24">
                  <c:v>0.0016386943044822</c:v>
                </c:pt>
                <c:pt idx="25">
                  <c:v>0.000556503755606085</c:v>
                </c:pt>
                <c:pt idx="26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Sheet2!$F$2:$F$28</c:f>
              <c:numCache>
                <c:formatCode>General</c:formatCode>
                <c:ptCount val="27"/>
                <c:pt idx="0">
                  <c:v>0.840896415253715</c:v>
                </c:pt>
                <c:pt idx="1">
                  <c:v>0.707106781186547</c:v>
                </c:pt>
                <c:pt idx="2">
                  <c:v>0.59460355750136</c:v>
                </c:pt>
                <c:pt idx="3">
                  <c:v>0.5</c:v>
                </c:pt>
                <c:pt idx="4">
                  <c:v>0.420448207626857</c:v>
                </c:pt>
                <c:pt idx="5">
                  <c:v>0.353553390593274</c:v>
                </c:pt>
                <c:pt idx="6">
                  <c:v>0.29730177875068</c:v>
                </c:pt>
                <c:pt idx="7">
                  <c:v>0.25</c:v>
                </c:pt>
                <c:pt idx="8">
                  <c:v>0.210224103813429</c:v>
                </c:pt>
                <c:pt idx="9">
                  <c:v>0.176776695296637</c:v>
                </c:pt>
                <c:pt idx="10">
                  <c:v>0.14865088937534</c:v>
                </c:pt>
                <c:pt idx="11">
                  <c:v>0.125</c:v>
                </c:pt>
                <c:pt idx="12">
                  <c:v>0.105112051906714</c:v>
                </c:pt>
                <c:pt idx="13">
                  <c:v>0.0883883476483184</c:v>
                </c:pt>
                <c:pt idx="14">
                  <c:v>0.0743254446876701</c:v>
                </c:pt>
                <c:pt idx="15">
                  <c:v>0.0625</c:v>
                </c:pt>
                <c:pt idx="16">
                  <c:v>0.0525560259533572</c:v>
                </c:pt>
                <c:pt idx="17">
                  <c:v>0.0441941738241592</c:v>
                </c:pt>
                <c:pt idx="18">
                  <c:v>0.037162722343835</c:v>
                </c:pt>
                <c:pt idx="19">
                  <c:v>0.03125</c:v>
                </c:pt>
                <c:pt idx="20">
                  <c:v>0.0262780129766786</c:v>
                </c:pt>
                <c:pt idx="21">
                  <c:v>0.0220970869120796</c:v>
                </c:pt>
                <c:pt idx="22">
                  <c:v>0.0185813611719175</c:v>
                </c:pt>
                <c:pt idx="23">
                  <c:v>0.015625</c:v>
                </c:pt>
                <c:pt idx="24">
                  <c:v>0.0131390064883393</c:v>
                </c:pt>
                <c:pt idx="25">
                  <c:v>0.0110485434560398</c:v>
                </c:pt>
                <c:pt idx="26">
                  <c:v>0.00929068058595876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71816"/>
        <c:axId val="-2136703128"/>
      </c:lineChart>
      <c:catAx>
        <c:axId val="-21462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03128"/>
        <c:crosses val="autoZero"/>
        <c:auto val="1"/>
        <c:lblAlgn val="ctr"/>
        <c:lblOffset val="100"/>
        <c:noMultiLvlLbl val="0"/>
      </c:catAx>
      <c:valAx>
        <c:axId val="-213670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7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3</xdr:row>
      <xdr:rowOff>50800</xdr:rowOff>
    </xdr:from>
    <xdr:to>
      <xdr:col>19</xdr:col>
      <xdr:colOff>25400</xdr:colOff>
      <xdr:row>49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18</xdr:col>
      <xdr:colOff>419100</xdr:colOff>
      <xdr:row>104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165100</xdr:rowOff>
    </xdr:from>
    <xdr:to>
      <xdr:col>18</xdr:col>
      <xdr:colOff>330200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ance_distribution_50M_orig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tance_distribution_50M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baseColWidth="10" defaultRowHeight="15" x14ac:dyDescent="0"/>
  <sheetData>
    <row r="1" spans="1:30" ht="16">
      <c r="A1" s="1">
        <v>2</v>
      </c>
      <c r="B1" s="1">
        <v>4</v>
      </c>
      <c r="C1" s="1">
        <v>6</v>
      </c>
      <c r="D1" s="1">
        <v>8</v>
      </c>
      <c r="E1" s="1">
        <v>10</v>
      </c>
      <c r="F1" s="1">
        <v>12</v>
      </c>
      <c r="G1" s="1">
        <v>14</v>
      </c>
      <c r="H1" s="1">
        <v>16</v>
      </c>
      <c r="I1" s="1">
        <v>18</v>
      </c>
      <c r="J1" s="1">
        <v>20</v>
      </c>
      <c r="K1" s="1">
        <v>22</v>
      </c>
      <c r="L1" s="1">
        <v>24</v>
      </c>
      <c r="M1" s="1">
        <v>26</v>
      </c>
      <c r="N1" s="1">
        <v>28</v>
      </c>
      <c r="O1" s="1">
        <v>30</v>
      </c>
      <c r="P1" s="1">
        <v>32</v>
      </c>
      <c r="Q1" s="1">
        <v>34</v>
      </c>
      <c r="R1" s="1">
        <v>36</v>
      </c>
      <c r="S1" s="1">
        <v>38</v>
      </c>
      <c r="T1" s="1">
        <v>40</v>
      </c>
      <c r="U1" s="1">
        <v>42</v>
      </c>
      <c r="V1" s="1">
        <v>44</v>
      </c>
      <c r="W1" s="1">
        <v>46</v>
      </c>
      <c r="X1" s="1">
        <v>48</v>
      </c>
      <c r="Y1" s="1">
        <v>50</v>
      </c>
      <c r="Z1" s="1">
        <v>52</v>
      </c>
      <c r="AA1" s="1">
        <v>54</v>
      </c>
      <c r="AB1" s="1">
        <v>56</v>
      </c>
      <c r="AC1" s="1">
        <v>58</v>
      </c>
      <c r="AD1" s="1">
        <v>60</v>
      </c>
    </row>
    <row r="2" spans="1:30" ht="16">
      <c r="A2" s="1">
        <f>POWER(2,-A1/4)</f>
        <v>0.70710678118654746</v>
      </c>
      <c r="B2" s="1">
        <f t="shared" ref="B2:AD2" si="0">POWER(2,-B1/4)</f>
        <v>0.5</v>
      </c>
      <c r="C2" s="1">
        <f t="shared" si="0"/>
        <v>0.35355339059327379</v>
      </c>
      <c r="D2" s="1">
        <f t="shared" si="0"/>
        <v>0.25</v>
      </c>
      <c r="E2" s="1">
        <f t="shared" si="0"/>
        <v>0.17677669529663687</v>
      </c>
      <c r="F2" s="1">
        <f t="shared" si="0"/>
        <v>0.125</v>
      </c>
      <c r="G2" s="1">
        <f t="shared" si="0"/>
        <v>8.8388347648318447E-2</v>
      </c>
      <c r="H2" s="1">
        <f t="shared" si="0"/>
        <v>6.25E-2</v>
      </c>
      <c r="I2" s="1">
        <f t="shared" si="0"/>
        <v>4.4194173824159223E-2</v>
      </c>
      <c r="J2" s="1">
        <f t="shared" si="0"/>
        <v>3.125E-2</v>
      </c>
      <c r="K2" s="1">
        <f t="shared" si="0"/>
        <v>2.2097086912079608E-2</v>
      </c>
      <c r="L2" s="1">
        <f t="shared" si="0"/>
        <v>1.5625E-2</v>
      </c>
      <c r="M2" s="1">
        <f t="shared" si="0"/>
        <v>1.1048543456039808E-2</v>
      </c>
      <c r="N2" s="1">
        <f t="shared" si="0"/>
        <v>7.8125E-3</v>
      </c>
      <c r="O2" s="1">
        <f t="shared" si="0"/>
        <v>5.5242717280199038E-3</v>
      </c>
      <c r="P2" s="1">
        <f t="shared" si="0"/>
        <v>3.90625E-3</v>
      </c>
      <c r="Q2" s="1">
        <f t="shared" si="0"/>
        <v>2.7621358640099515E-3</v>
      </c>
      <c r="R2" s="1">
        <f t="shared" si="0"/>
        <v>1.953125E-3</v>
      </c>
      <c r="S2" s="1">
        <f t="shared" si="0"/>
        <v>1.3810679320049757E-3</v>
      </c>
      <c r="T2" s="1">
        <f t="shared" si="0"/>
        <v>9.765625E-4</v>
      </c>
      <c r="U2" s="1">
        <f t="shared" si="0"/>
        <v>6.9053396600248776E-4</v>
      </c>
      <c r="V2" s="1">
        <f t="shared" si="0"/>
        <v>4.8828125E-4</v>
      </c>
      <c r="W2" s="1">
        <f t="shared" si="0"/>
        <v>3.4526698300124388E-4</v>
      </c>
      <c r="X2" s="1">
        <f t="shared" si="0"/>
        <v>2.44140625E-4</v>
      </c>
      <c r="Y2" s="1">
        <f t="shared" si="0"/>
        <v>1.7263349150062191E-4</v>
      </c>
      <c r="Z2" s="1">
        <f t="shared" si="0"/>
        <v>1.220703125E-4</v>
      </c>
      <c r="AA2" s="1">
        <f t="shared" si="0"/>
        <v>8.6316745750310956E-5</v>
      </c>
      <c r="AB2" s="1">
        <f t="shared" si="0"/>
        <v>6.103515625E-5</v>
      </c>
      <c r="AC2" s="1">
        <f t="shared" si="0"/>
        <v>4.3158372875155471E-5</v>
      </c>
      <c r="AD2" s="1">
        <f t="shared" si="0"/>
        <v>3.0517578125E-5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" sqref="F2"/>
    </sheetView>
  </sheetViews>
  <sheetFormatPr baseColWidth="10" defaultRowHeight="15" x14ac:dyDescent="0"/>
  <cols>
    <col min="1" max="1" width="3.1640625" bestFit="1" customWidth="1"/>
    <col min="2" max="2" width="10.1640625" bestFit="1" customWidth="1"/>
    <col min="4" max="4" width="9.1640625" bestFit="1" customWidth="1"/>
  </cols>
  <sheetData>
    <row r="1" spans="1:6">
      <c r="B1" t="s">
        <v>0</v>
      </c>
      <c r="D1" t="s">
        <v>1</v>
      </c>
    </row>
    <row r="2" spans="1:6">
      <c r="A2">
        <v>0</v>
      </c>
      <c r="B2">
        <v>24</v>
      </c>
      <c r="C2">
        <f>SUM(B3:B$29)/SUM(B$2:B$29)</f>
        <v>0.99999996890316611</v>
      </c>
      <c r="D2">
        <v>85313934</v>
      </c>
      <c r="E2">
        <f>SUM(D3:D$29)/SUM(D$2:D$29)</f>
        <v>0.88945861542135107</v>
      </c>
      <c r="F2">
        <f>POWER(2,-(A2+1)/4)</f>
        <v>0.84089641525371461</v>
      </c>
    </row>
    <row r="3" spans="1:6">
      <c r="A3">
        <v>1</v>
      </c>
      <c r="B3">
        <v>20</v>
      </c>
      <c r="C3">
        <f>SUM(B4:B$29)/SUM(B$2:B$29)</f>
        <v>0.99999994298913797</v>
      </c>
      <c r="D3">
        <v>65828130</v>
      </c>
      <c r="E3">
        <f>SUM(D4:D$29)/SUM(D$2:D$29)</f>
        <v>0.80416501456098877</v>
      </c>
      <c r="F3">
        <f t="shared" ref="F3:F28" si="0">POWER(2,-(A3+1)/4)</f>
        <v>0.70710678118654746</v>
      </c>
    </row>
    <row r="4" spans="1:6">
      <c r="A4">
        <v>2</v>
      </c>
      <c r="B4">
        <v>54</v>
      </c>
      <c r="C4">
        <f>SUM(B5:B$29)/SUM(B$2:B$29)</f>
        <v>0.99999987302126181</v>
      </c>
      <c r="D4">
        <v>84055452</v>
      </c>
      <c r="E4">
        <f>SUM(D5:D$29)/SUM(D$2:D$29)</f>
        <v>0.69525424688423199</v>
      </c>
      <c r="F4">
        <f t="shared" si="0"/>
        <v>0.59460355750136051</v>
      </c>
    </row>
    <row r="5" spans="1:6">
      <c r="A5">
        <v>3</v>
      </c>
      <c r="B5">
        <v>114</v>
      </c>
      <c r="C5">
        <f>SUM(B6:B$29)/SUM(B$2:B$29)</f>
        <v>0.9999997253113011</v>
      </c>
      <c r="D5">
        <v>79731152</v>
      </c>
      <c r="E5">
        <f>SUM(D6:D$29)/SUM(D$2:D$29)</f>
        <v>0.5919464808148498</v>
      </c>
      <c r="F5">
        <f t="shared" si="0"/>
        <v>0.5</v>
      </c>
    </row>
    <row r="6" spans="1:6">
      <c r="A6">
        <v>4</v>
      </c>
      <c r="B6">
        <v>310</v>
      </c>
      <c r="C6">
        <f>SUM(B7:B$29)/SUM(B$2:B$29)</f>
        <v>0.99999932364386401</v>
      </c>
      <c r="D6">
        <v>91768048</v>
      </c>
      <c r="E6">
        <f>SUM(D7:D$29)/SUM(D$2:D$29)</f>
        <v>0.47304249162593359</v>
      </c>
      <c r="F6">
        <f t="shared" si="0"/>
        <v>0.42044820762685731</v>
      </c>
    </row>
    <row r="7" spans="1:6">
      <c r="A7">
        <v>5</v>
      </c>
      <c r="B7">
        <v>488</v>
      </c>
      <c r="C7">
        <f>SUM(B8:B$29)/SUM(B$2:B$29)</f>
        <v>0.99999869134157593</v>
      </c>
      <c r="D7">
        <v>72746810</v>
      </c>
      <c r="E7">
        <f>SUM(D8:D$29)/SUM(D$2:D$29)</f>
        <v>0.37878434733405392</v>
      </c>
      <c r="F7">
        <f t="shared" si="0"/>
        <v>0.35355339059327379</v>
      </c>
    </row>
    <row r="8" spans="1:6">
      <c r="A8">
        <v>6</v>
      </c>
      <c r="B8">
        <v>978</v>
      </c>
      <c r="C8">
        <f>SUM(B9:B$29)/SUM(B$2:B$29)</f>
        <v>0.99999742414559689</v>
      </c>
      <c r="D8">
        <v>35199038</v>
      </c>
      <c r="E8">
        <f>SUM(D9:D$29)/SUM(D$2:D$29)</f>
        <v>0.33317690416590184</v>
      </c>
      <c r="F8">
        <f t="shared" si="0"/>
        <v>0.29730177875068026</v>
      </c>
    </row>
    <row r="9" spans="1:6">
      <c r="A9">
        <v>7</v>
      </c>
      <c r="B9">
        <v>1876</v>
      </c>
      <c r="C9">
        <f>SUM(B10:B$29)/SUM(B$2:B$29)</f>
        <v>0.99999499340975162</v>
      </c>
      <c r="D9">
        <v>59923352</v>
      </c>
      <c r="E9">
        <f>SUM(D10:D$29)/SUM(D$2:D$29)</f>
        <v>0.25553413248602891</v>
      </c>
      <c r="F9">
        <f t="shared" si="0"/>
        <v>0.25</v>
      </c>
    </row>
    <row r="10" spans="1:6">
      <c r="A10">
        <v>8</v>
      </c>
      <c r="B10">
        <v>3918</v>
      </c>
      <c r="C10">
        <f>SUM(B11:B$29)/SUM(B$2:B$29)</f>
        <v>0.99998991685162719</v>
      </c>
      <c r="D10">
        <v>44354602</v>
      </c>
      <c r="E10">
        <f>SUM(D11:D$29)/SUM(D$2:D$29)</f>
        <v>0.1980638121334953</v>
      </c>
      <c r="F10">
        <f t="shared" si="0"/>
        <v>0.21022410381342865</v>
      </c>
    </row>
    <row r="11" spans="1:6">
      <c r="A11">
        <v>9</v>
      </c>
      <c r="B11">
        <v>7770</v>
      </c>
      <c r="C11">
        <f>SUM(B12:B$29)/SUM(B$2:B$29)</f>
        <v>0.99997984925167127</v>
      </c>
      <c r="D11">
        <v>17504294</v>
      </c>
      <c r="E11">
        <f>SUM(D12:D$29)/SUM(D$2:D$29)</f>
        <v>0.17538347371618898</v>
      </c>
      <c r="F11">
        <f t="shared" si="0"/>
        <v>0.17677669529663687</v>
      </c>
    </row>
    <row r="12" spans="1:6">
      <c r="A12">
        <v>10</v>
      </c>
      <c r="B12">
        <v>15856</v>
      </c>
      <c r="C12">
        <f>SUM(B13:B$29)/SUM(B$2:B$29)</f>
        <v>0.99995930461011395</v>
      </c>
      <c r="D12">
        <v>33270518</v>
      </c>
      <c r="E12">
        <f>SUM(D13:D$29)/SUM(D$2:D$29)</f>
        <v>0.13227481663129989</v>
      </c>
      <c r="F12">
        <f t="shared" si="0"/>
        <v>0.14865088937534013</v>
      </c>
    </row>
    <row r="13" spans="1:6">
      <c r="A13">
        <v>11</v>
      </c>
      <c r="B13">
        <v>31548</v>
      </c>
      <c r="C13">
        <f>SUM(B14:B$29)/SUM(B$2:B$29)</f>
        <v>0.99991842782203044</v>
      </c>
      <c r="D13">
        <v>24268210</v>
      </c>
      <c r="E13">
        <f>SUM(D14:D$29)/SUM(D$2:D$29)</f>
        <v>0.10083046271549743</v>
      </c>
      <c r="F13">
        <f t="shared" si="0"/>
        <v>0.125</v>
      </c>
    </row>
    <row r="14" spans="1:6">
      <c r="A14">
        <v>12</v>
      </c>
      <c r="B14">
        <v>62860</v>
      </c>
      <c r="C14">
        <f>SUM(B15:B$29)/SUM(B$2:B$29)</f>
        <v>0.99983698003139621</v>
      </c>
      <c r="D14">
        <v>10065236</v>
      </c>
      <c r="E14">
        <f>SUM(D15:D$29)/SUM(D$2:D$29)</f>
        <v>8.7788922238054887E-2</v>
      </c>
      <c r="F14">
        <f t="shared" si="0"/>
        <v>0.10511205190671434</v>
      </c>
    </row>
    <row r="15" spans="1:6">
      <c r="A15">
        <v>13</v>
      </c>
      <c r="B15">
        <v>125496</v>
      </c>
      <c r="C15">
        <f>SUM(B16:B$29)/SUM(B$2:B$29)</f>
        <v>0.99967437468724363</v>
      </c>
      <c r="D15">
        <v>17082926</v>
      </c>
      <c r="E15">
        <f>SUM(D16:D$29)/SUM(D$2:D$29)</f>
        <v>6.5654550932488315E-2</v>
      </c>
      <c r="F15">
        <f t="shared" si="0"/>
        <v>8.8388347648318447E-2</v>
      </c>
    </row>
    <row r="16" spans="1:6">
      <c r="A16">
        <v>14</v>
      </c>
      <c r="B16">
        <v>252466</v>
      </c>
      <c r="C16">
        <f>SUM(B17:B$29)/SUM(B$2:B$29)</f>
        <v>0.99934725413505998</v>
      </c>
      <c r="D16">
        <v>12685974</v>
      </c>
      <c r="E16">
        <f>SUM(D17:D$29)/SUM(D$2:D$29)</f>
        <v>4.9217316533137552E-2</v>
      </c>
      <c r="F16">
        <f t="shared" si="0"/>
        <v>7.4325444687670064E-2</v>
      </c>
    </row>
    <row r="17" spans="1:6">
      <c r="A17">
        <v>15</v>
      </c>
      <c r="B17">
        <v>507554</v>
      </c>
      <c r="C17">
        <f>SUM(B18:B$29)/SUM(B$2:B$29)</f>
        <v>0.99868961570159576</v>
      </c>
      <c r="D17">
        <v>5475014</v>
      </c>
      <c r="E17">
        <f>SUM(D18:D$29)/SUM(D$2:D$29)</f>
        <v>4.2123333173426501E-2</v>
      </c>
      <c r="F17">
        <f t="shared" si="0"/>
        <v>6.25E-2</v>
      </c>
    </row>
    <row r="18" spans="1:6">
      <c r="A18">
        <v>16</v>
      </c>
      <c r="B18">
        <v>1013526</v>
      </c>
      <c r="C18">
        <f>SUM(B19:B$29)/SUM(B$2:B$29)</f>
        <v>0.99737638863429801</v>
      </c>
      <c r="D18">
        <v>8641344</v>
      </c>
      <c r="E18">
        <f>SUM(D19:D$29)/SUM(D$2:D$29)</f>
        <v>3.0926731568108431E-2</v>
      </c>
      <c r="F18">
        <f t="shared" si="0"/>
        <v>5.2556025953357163E-2</v>
      </c>
    </row>
    <row r="19" spans="1:6">
      <c r="A19">
        <v>17</v>
      </c>
      <c r="B19">
        <v>2025590</v>
      </c>
      <c r="C19">
        <f>SUM(B20:B$29)/SUM(B$2:B$29)</f>
        <v>0.99475182881516377</v>
      </c>
      <c r="D19">
        <v>6459932</v>
      </c>
      <c r="E19">
        <f>SUM(D20:D$29)/SUM(D$2:D$29)</f>
        <v>2.2556588567037579E-2</v>
      </c>
      <c r="F19">
        <f t="shared" si="0"/>
        <v>4.4194173824159223E-2</v>
      </c>
    </row>
    <row r="20" spans="1:6">
      <c r="A20">
        <v>18</v>
      </c>
      <c r="B20">
        <v>4025252</v>
      </c>
      <c r="C20">
        <f>SUM(B21:B$29)/SUM(B$2:B$29)</f>
        <v>0.9895363041230546</v>
      </c>
      <c r="D20">
        <v>2843696</v>
      </c>
      <c r="E20">
        <f>SUM(D21:D$29)/SUM(D$2:D$29)</f>
        <v>1.8872007650152824E-2</v>
      </c>
      <c r="F20">
        <f t="shared" si="0"/>
        <v>3.7162722343835032E-2</v>
      </c>
    </row>
    <row r="21" spans="1:6">
      <c r="A21">
        <v>19</v>
      </c>
      <c r="B21">
        <v>8032604</v>
      </c>
      <c r="C21">
        <f>SUM(B22:B$29)/SUM(B$2:B$29)</f>
        <v>0.9791284477940756</v>
      </c>
      <c r="D21">
        <v>4353848</v>
      </c>
      <c r="E21">
        <f>SUM(D22:D$29)/SUM(D$2:D$29)</f>
        <v>1.3230720657514771E-2</v>
      </c>
      <c r="F21">
        <f t="shared" si="0"/>
        <v>3.125E-2</v>
      </c>
    </row>
    <row r="22" spans="1:6">
      <c r="A22">
        <v>20</v>
      </c>
      <c r="B22">
        <v>15933698</v>
      </c>
      <c r="C22">
        <f>SUM(B23:B$29)/SUM(B$2:B$29)</f>
        <v>0.95848313282855013</v>
      </c>
      <c r="D22">
        <v>3235658</v>
      </c>
      <c r="E22">
        <f>SUM(D23:D$29)/SUM(D$2:D$29)</f>
        <v>9.0382740245534797E-3</v>
      </c>
      <c r="F22">
        <f t="shared" si="0"/>
        <v>2.6278012976678582E-2</v>
      </c>
    </row>
    <row r="23" spans="1:6">
      <c r="A23">
        <v>21</v>
      </c>
      <c r="B23">
        <v>31342428</v>
      </c>
      <c r="C23">
        <f>SUM(B24:B$29)/SUM(B$2:B$29)</f>
        <v>0.91787270467531779</v>
      </c>
      <c r="D23">
        <v>1404426</v>
      </c>
      <c r="E23">
        <f>SUM(D24:D$29)/SUM(D$2:D$29)</f>
        <v>7.2185572760765718E-3</v>
      </c>
      <c r="F23">
        <f t="shared" si="0"/>
        <v>2.2097086912079608E-2</v>
      </c>
    </row>
    <row r="24" spans="1:6">
      <c r="A24">
        <v>22</v>
      </c>
      <c r="B24">
        <v>60659570</v>
      </c>
      <c r="C24">
        <f>SUM(B25:B$29)/SUM(B$2:B$29)</f>
        <v>0.8392760142947584</v>
      </c>
      <c r="D24">
        <v>2146810</v>
      </c>
      <c r="E24">
        <f>SUM(D25:D$29)/SUM(D$2:D$29)</f>
        <v>4.4369325320190627E-3</v>
      </c>
      <c r="F24">
        <f t="shared" si="0"/>
        <v>1.8581361171917516E-2</v>
      </c>
    </row>
    <row r="25" spans="1:6">
      <c r="A25">
        <v>23</v>
      </c>
      <c r="B25">
        <v>113207150</v>
      </c>
      <c r="C25">
        <f>SUM(B26:B$29)/SUM(B$2:B$29)</f>
        <v>0.692593350414755</v>
      </c>
      <c r="D25">
        <v>1593514</v>
      </c>
      <c r="E25">
        <f>SUM(D26:D$29)/SUM(D$2:D$29)</f>
        <v>2.3722141953231939E-3</v>
      </c>
      <c r="F25">
        <f t="shared" si="0"/>
        <v>1.5625E-2</v>
      </c>
    </row>
    <row r="26" spans="1:6">
      <c r="A26">
        <v>24</v>
      </c>
      <c r="B26">
        <v>193809140</v>
      </c>
      <c r="C26">
        <f>SUM(B27:B$29)/SUM(B$2:B$29)</f>
        <v>0.44147457444086546</v>
      </c>
      <c r="D26">
        <v>566118</v>
      </c>
      <c r="E26">
        <f>SUM(D27:D$29)/SUM(D$2:D$29)</f>
        <v>1.6386943044822023E-3</v>
      </c>
      <c r="F26">
        <f t="shared" si="0"/>
        <v>1.3139006488339287E-2</v>
      </c>
    </row>
    <row r="27" spans="1:6">
      <c r="A27">
        <v>25</v>
      </c>
      <c r="B27">
        <v>257232002</v>
      </c>
      <c r="C27">
        <f>SUM(B28:B$29)/SUM(B$2:B$29)</f>
        <v>0.10817870674570348</v>
      </c>
      <c r="D27">
        <v>835216</v>
      </c>
      <c r="E27">
        <f>SUM(D28:D$29)/SUM(D$2:D$29)</f>
        <v>5.5650375560608537E-4</v>
      </c>
      <c r="F27">
        <f t="shared" si="0"/>
        <v>1.1048543456039808E-2</v>
      </c>
    </row>
    <row r="28" spans="1:6">
      <c r="A28">
        <v>26</v>
      </c>
      <c r="B28">
        <v>83490460</v>
      </c>
      <c r="C28">
        <f>SUM(B29:B$29)/SUM(B$2:B$29)</f>
        <v>0</v>
      </c>
      <c r="D28">
        <v>429500</v>
      </c>
      <c r="E28">
        <f>SUM(D29:D$29)/SUM(D$2:D$29)</f>
        <v>0</v>
      </c>
      <c r="F28">
        <f t="shared" si="0"/>
        <v>9.290680585958758E-3</v>
      </c>
    </row>
  </sheetData>
  <pageMargins left="0.75" right="0.75" top="1" bottom="1" header="0.5" footer="0.5"/>
  <pageSetup orientation="portrait" horizontalDpi="4294967292" verticalDpi="4294967292"/>
  <ignoredErrors>
    <ignoredError sqref="E2:E28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HASENPLAUGH</dc:creator>
  <cp:lastModifiedBy>WILLIAM HASENPLAUGH</cp:lastModifiedBy>
  <dcterms:created xsi:type="dcterms:W3CDTF">2015-05-19T16:48:31Z</dcterms:created>
  <dcterms:modified xsi:type="dcterms:W3CDTF">2015-05-20T01:53:06Z</dcterms:modified>
</cp:coreProperties>
</file>