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ample\03\？按条件将一个工作表拆分为多个工作簿\"/>
    </mc:Choice>
  </mc:AlternateContent>
  <xr:revisionPtr revIDLastSave="0" documentId="13_ncr:1_{F306CC53-17A6-4903-B58D-1BE6C01E7CD3}" xr6:coauthVersionLast="36" xr6:coauthVersionMax="36" xr10:uidLastSave="{00000000-0000-0000-0000-000000000000}"/>
  <bookViews>
    <workbookView xWindow="0" yWindow="0" windowWidth="13185" windowHeight="6165" xr2:uid="{8F7A2E18-22D4-408F-9AB2-4692C6C5CCA8}"/>
  </bookViews>
  <sheets>
    <sheet name="销售记录表" sheetId="4" r:id="rId1"/>
    <sheet name="产品分类表" sheetId="1" r:id="rId2"/>
  </sheets>
  <definedNames>
    <definedName name="_xlcn.WorksheetConnection_工作簿1表1" hidden="1">表1[]</definedName>
    <definedName name="_xlcn.WorksheetConnection_工作簿1表2" hidden="1">表2[]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2" name="产品分类表" connection="WorksheetConnection_工作簿1!表2"/>
          <x15:modelTable id="表1" name="销售表" connection="WorksheetConnection_工作簿1!表1"/>
        </x15:modelTables>
      </x15:dataModel>
    </ext>
  </extLst>
</workbook>
</file>

<file path=xl/calcChain.xml><?xml version="1.0" encoding="utf-8"?>
<calcChain xmlns="http://schemas.openxmlformats.org/spreadsheetml/2006/main">
  <c r="F64" i="4" l="1"/>
  <c r="F68" i="4"/>
  <c r="F72" i="4"/>
  <c r="F55" i="4"/>
  <c r="D56" i="4"/>
  <c r="F56" i="4" s="1"/>
  <c r="D57" i="4"/>
  <c r="F57" i="4" s="1"/>
  <c r="D58" i="4"/>
  <c r="F58" i="4" s="1"/>
  <c r="D59" i="4"/>
  <c r="F59" i="4" s="1"/>
  <c r="D60" i="4"/>
  <c r="F60" i="4" s="1"/>
  <c r="D61" i="4"/>
  <c r="F61" i="4" s="1"/>
  <c r="D62" i="4"/>
  <c r="F62" i="4" s="1"/>
  <c r="D63" i="4"/>
  <c r="F63" i="4" s="1"/>
  <c r="D64" i="4"/>
  <c r="D65" i="4"/>
  <c r="F65" i="4" s="1"/>
  <c r="D66" i="4"/>
  <c r="F66" i="4" s="1"/>
  <c r="D67" i="4"/>
  <c r="F67" i="4" s="1"/>
  <c r="D68" i="4"/>
  <c r="D69" i="4"/>
  <c r="F69" i="4" s="1"/>
  <c r="D70" i="4"/>
  <c r="F70" i="4" s="1"/>
  <c r="D71" i="4"/>
  <c r="F71" i="4" s="1"/>
  <c r="D72" i="4"/>
  <c r="D44" i="4"/>
  <c r="F44" i="4" s="1"/>
  <c r="D45" i="4"/>
  <c r="F45" i="4" s="1"/>
  <c r="D46" i="4"/>
  <c r="F46" i="4" s="1"/>
  <c r="D47" i="4"/>
  <c r="F47" i="4" s="1"/>
  <c r="D48" i="4"/>
  <c r="D49" i="4"/>
  <c r="F49" i="4" s="1"/>
  <c r="D50" i="4"/>
  <c r="F50" i="4" s="1"/>
  <c r="D51" i="4"/>
  <c r="F51" i="4" s="1"/>
  <c r="D52" i="4"/>
  <c r="F52" i="4" s="1"/>
  <c r="D53" i="4"/>
  <c r="F53" i="4" s="1"/>
  <c r="D54" i="4"/>
  <c r="F54" i="4" s="1"/>
  <c r="D55" i="4"/>
  <c r="D34" i="4"/>
  <c r="F34" i="4" s="1"/>
  <c r="D35" i="4"/>
  <c r="D36" i="4"/>
  <c r="F36" i="4" s="1"/>
  <c r="D37" i="4"/>
  <c r="F37" i="4" s="1"/>
  <c r="D38" i="4"/>
  <c r="D39" i="4"/>
  <c r="F39" i="4" s="1"/>
  <c r="D40" i="4"/>
  <c r="D41" i="4"/>
  <c r="F41" i="4" s="1"/>
  <c r="D42" i="4"/>
  <c r="F42" i="4" s="1"/>
  <c r="D43" i="4"/>
  <c r="D24" i="4"/>
  <c r="D25" i="4"/>
  <c r="D26" i="4"/>
  <c r="D27" i="4"/>
  <c r="F27" i="4" s="1"/>
  <c r="D28" i="4"/>
  <c r="F28" i="4" s="1"/>
  <c r="D29" i="4"/>
  <c r="D30" i="4"/>
  <c r="D31" i="4"/>
  <c r="F31" i="4" s="1"/>
  <c r="D32" i="4"/>
  <c r="F32" i="4" s="1"/>
  <c r="D33" i="4"/>
  <c r="D3" i="4"/>
  <c r="D4" i="4"/>
  <c r="D5" i="4"/>
  <c r="F5" i="4" s="1"/>
  <c r="D6" i="4"/>
  <c r="F6" i="4" s="1"/>
  <c r="D7" i="4"/>
  <c r="D8" i="4"/>
  <c r="F8" i="4" s="1"/>
  <c r="D9" i="4"/>
  <c r="D10" i="4"/>
  <c r="F10" i="4" s="1"/>
  <c r="D11" i="4"/>
  <c r="D12" i="4"/>
  <c r="D13" i="4"/>
  <c r="F13" i="4" s="1"/>
  <c r="D14" i="4"/>
  <c r="F14" i="4" s="1"/>
  <c r="D15" i="4"/>
  <c r="D16" i="4"/>
  <c r="F16" i="4" s="1"/>
  <c r="D17" i="4"/>
  <c r="D18" i="4"/>
  <c r="D19" i="4"/>
  <c r="D20" i="4"/>
  <c r="D21" i="4"/>
  <c r="F21" i="4" s="1"/>
  <c r="D22" i="4"/>
  <c r="F22" i="4" s="1"/>
  <c r="D23" i="4"/>
  <c r="F18" i="4"/>
  <c r="D2" i="4"/>
  <c r="F2" i="4" s="1"/>
  <c r="F3" i="4"/>
  <c r="F19" i="4"/>
  <c r="F9" i="4"/>
  <c r="F48" i="4"/>
  <c r="F43" i="4"/>
  <c r="F40" i="4"/>
  <c r="F38" i="4"/>
  <c r="F35" i="4"/>
  <c r="F33" i="4"/>
  <c r="F30" i="4"/>
  <c r="F29" i="4"/>
  <c r="F26" i="4"/>
  <c r="F25" i="4"/>
  <c r="F24" i="4"/>
  <c r="F23" i="4"/>
  <c r="F20" i="4"/>
  <c r="F17" i="4"/>
  <c r="F15" i="4"/>
  <c r="F12" i="4"/>
  <c r="F11" i="4"/>
  <c r="F7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642AD4-11AF-44C2-8398-54D61C6E5896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A486D7E-62DB-48C7-B634-8235397760C7}" name="WorksheetConnection_工作簿1!表1" type="102" refreshedVersion="6" minRefreshableVersion="5">
    <extLst>
      <ext xmlns:x15="http://schemas.microsoft.com/office/spreadsheetml/2010/11/main" uri="{DE250136-89BD-433C-8126-D09CA5730AF9}">
        <x15:connection id="表1">
          <x15:rangePr sourceName="_xlcn.WorksheetConnection_工作簿1表1"/>
        </x15:connection>
      </ext>
    </extLst>
  </connection>
  <connection id="3" xr16:uid="{1A297776-3536-408B-8B66-47ECA2E120AE}" name="WorksheetConnection_工作簿1!表2" type="102" refreshedVersion="6" minRefreshableVersion="5">
    <extLst>
      <ext xmlns:x15="http://schemas.microsoft.com/office/spreadsheetml/2010/11/main" uri="{DE250136-89BD-433C-8126-D09CA5730AF9}">
        <x15:connection id="表2">
          <x15:rangePr sourceName="_xlcn.WorksheetConnection_工作簿1表2"/>
        </x15:connection>
      </ext>
    </extLst>
  </connection>
</connections>
</file>

<file path=xl/sharedStrings.xml><?xml version="1.0" encoding="utf-8"?>
<sst xmlns="http://schemas.openxmlformats.org/spreadsheetml/2006/main" count="107" uniqueCount="27">
  <si>
    <t>产品名称</t>
    <phoneticPr fontId="4" type="noConversion"/>
  </si>
  <si>
    <t>产品名称</t>
    <phoneticPr fontId="3" type="noConversion"/>
  </si>
  <si>
    <t>产品ID</t>
    <phoneticPr fontId="3" type="noConversion"/>
  </si>
  <si>
    <t>产品分类</t>
    <phoneticPr fontId="3" type="noConversion"/>
  </si>
  <si>
    <t>山地自行车</t>
  </si>
  <si>
    <t>公路自行车</t>
  </si>
  <si>
    <t>销售单价</t>
    <phoneticPr fontId="4" type="noConversion"/>
  </si>
  <si>
    <t>销售数量</t>
    <phoneticPr fontId="4" type="noConversion"/>
  </si>
  <si>
    <t>销售金额</t>
    <phoneticPr fontId="4" type="noConversion"/>
  </si>
  <si>
    <t>下单日期</t>
    <phoneticPr fontId="4" type="noConversion"/>
  </si>
  <si>
    <t>自行车</t>
    <phoneticPr fontId="3" type="noConversion"/>
  </si>
  <si>
    <t>配件</t>
    <phoneticPr fontId="3" type="noConversion"/>
  </si>
  <si>
    <t>折叠自行车</t>
    <phoneticPr fontId="3" type="noConversion"/>
  </si>
  <si>
    <t>自行车车灯</t>
    <phoneticPr fontId="3" type="noConversion"/>
  </si>
  <si>
    <t>自行车车锁</t>
    <phoneticPr fontId="3" type="noConversion"/>
  </si>
  <si>
    <t>尾灯</t>
    <phoneticPr fontId="3" type="noConversion"/>
  </si>
  <si>
    <t>车把</t>
    <phoneticPr fontId="3" type="noConversion"/>
  </si>
  <si>
    <t>脚踏</t>
    <phoneticPr fontId="3" type="noConversion"/>
  </si>
  <si>
    <t>长袖骑行服</t>
    <phoneticPr fontId="3" type="noConversion"/>
  </si>
  <si>
    <t>骑行短裤</t>
    <phoneticPr fontId="3" type="noConversion"/>
  </si>
  <si>
    <t>骑行长裤</t>
    <phoneticPr fontId="3" type="noConversion"/>
  </si>
  <si>
    <t>自行车头巾</t>
    <phoneticPr fontId="3" type="noConversion"/>
  </si>
  <si>
    <t>订单编号</t>
    <phoneticPr fontId="4" type="noConversion"/>
  </si>
  <si>
    <t>销售单价</t>
    <phoneticPr fontId="3" type="noConversion"/>
  </si>
  <si>
    <t>骑行装备</t>
    <phoneticPr fontId="3" type="noConversion"/>
  </si>
  <si>
    <t>头盔</t>
    <phoneticPr fontId="3" type="noConversion"/>
  </si>
  <si>
    <t>山地自行车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</si>
</sst>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&quot;¥&quot;#,##0_);[Red]\(&quot;¥&quot;#,##0\)"/>
  </numFmts>
  <fonts count="6" x14ac:knownFonts="1"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9">
    <xf numFmtId="0" fontId="0" fillId="0" borderId="0" xfId="0">
      <alignment vertical="center"/>
    </xf>
    <xf numFmtId="0" fontId="5" fillId="0" borderId="0" xfId="1" applyFont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176" fontId="5" fillId="0" borderId="2" xfId="1" quotePrefix="1" applyNumberFormat="1" applyFont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49" fontId="2" fillId="0" borderId="4" xfId="1" applyNumberFormat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176" fontId="5" fillId="0" borderId="7" xfId="1" quotePrefix="1" applyNumberFormat="1" applyFont="1" applyBorder="1" applyAlignment="1">
      <alignment horizontal="center" vertical="center"/>
    </xf>
    <xf numFmtId="14" fontId="5" fillId="0" borderId="8" xfId="1" applyNumberFormat="1" applyFont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177" fontId="5" fillId="0" borderId="8" xfId="1" applyNumberFormat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177" fontId="5" fillId="0" borderId="9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2">
    <cellStyle name="常规" xfId="0" builtinId="0"/>
    <cellStyle name="常规 2" xfId="1" xr:uid="{94EA9DA3-2294-434A-90B7-C00D47199528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7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7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0000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4F5B5A-604C-4998-A82F-3E252365CB83}" name="表1" displayName="表1" ref="A1:F72" totalsRowShown="0" headerRowDxfId="17" headerRowBorderDxfId="16" tableBorderDxfId="15" totalsRowBorderDxfId="14" headerRowCellStyle="常规 2">
  <autoFilter ref="A1:F72" xr:uid="{988C6C50-1428-410B-9E45-6A35F4A72D87}"/>
  <tableColumns count="6">
    <tableColumn id="1" xr3:uid="{11CA9BAB-DFB3-499A-BEBC-0A3DAB3F9685}" name="订单编号" dataDxfId="13" dataCellStyle="常规 2"/>
    <tableColumn id="2" xr3:uid="{FC68FA2A-8E5F-40B6-9853-7B07699513F1}" name="下单日期" dataDxfId="12" dataCellStyle="常规 2"/>
    <tableColumn id="3" xr3:uid="{D1251863-4E2A-4B14-9DDB-E2311E3024D0}" name="产品名称" dataDxfId="11" dataCellStyle="常规 2"/>
    <tableColumn id="4" xr3:uid="{C71B9A3F-A840-46C4-AAC7-3744C8CD37EC}" name="销售单价" dataDxfId="10" dataCellStyle="常规 2">
      <calculatedColumnFormula>VLOOKUP(C2,产品分类表!$B$2:$D$14,3,FALSE)</calculatedColumnFormula>
    </tableColumn>
    <tableColumn id="5" xr3:uid="{44AFEE45-79E3-4306-B1F4-8045BAB1BE21}" name="销售数量" dataDxfId="9" dataCellStyle="常规 2"/>
    <tableColumn id="6" xr3:uid="{5C4CF71B-B714-4DFD-81E5-1AAD8A57E966}" name="销售金额" dataDxfId="8" dataCellStyle="常规 2">
      <calculatedColumnFormula>D2*E2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2A7D69-265F-4E59-83E6-B1CEC35BE85A}" name="表2" displayName="表2" ref="A1:D14" totalsRowShown="0" headerRowDxfId="7" headerRowBorderDxfId="6" tableBorderDxfId="5" totalsRowBorderDxfId="4">
  <autoFilter ref="A1:D14" xr:uid="{C0BD2C67-DBCE-4D4A-801D-B08A66BB8FE7}"/>
  <tableColumns count="4">
    <tableColumn id="1" xr3:uid="{6150EADE-8951-4A37-99B7-F44F0AAE08BE}" name="产品ID" dataDxfId="3"/>
    <tableColumn id="2" xr3:uid="{81F20839-B8D9-4005-A5D7-C0BFA30C5B40}" name="产品名称" dataDxfId="2" dataCellStyle="常规 2"/>
    <tableColumn id="3" xr3:uid="{2DEB8FF3-9C62-477B-BBA4-240CED98F05C}" name="产品分类" dataDxfId="1"/>
    <tableColumn id="4" xr3:uid="{4EA0B59E-E292-4D85-AE2D-B316F0DC3681}" name="销售单价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F319D-93E8-4FD4-8BC4-453B6DE55E42}">
  <dimension ref="A1:F72"/>
  <sheetViews>
    <sheetView tabSelected="1" zoomScaleNormal="100" workbookViewId="0">
      <selection activeCell="F12" sqref="F12"/>
    </sheetView>
  </sheetViews>
  <sheetFormatPr defaultRowHeight="16.5" x14ac:dyDescent="0.3"/>
  <cols>
    <col min="1" max="1" width="16.109375" style="1" customWidth="1"/>
    <col min="2" max="2" width="13.88671875" style="1" customWidth="1"/>
    <col min="3" max="3" width="16.44140625" style="1" customWidth="1"/>
    <col min="4" max="4" width="12.33203125" style="1" customWidth="1"/>
    <col min="5" max="5" width="12.88671875" style="1" customWidth="1"/>
    <col min="6" max="6" width="13.77734375" style="1" customWidth="1"/>
    <col min="7" max="16384" width="8.88671875" style="1"/>
  </cols>
  <sheetData>
    <row r="1" spans="1:6" ht="18.75" customHeight="1" x14ac:dyDescent="0.3">
      <c r="A1" s="11" t="s">
        <v>22</v>
      </c>
      <c r="B1" s="12" t="s">
        <v>9</v>
      </c>
      <c r="C1" s="12" t="s">
        <v>0</v>
      </c>
      <c r="D1" s="13" t="s">
        <v>6</v>
      </c>
      <c r="E1" s="13" t="s">
        <v>7</v>
      </c>
      <c r="F1" s="14" t="s">
        <v>8</v>
      </c>
    </row>
    <row r="2" spans="1:6" x14ac:dyDescent="0.3">
      <c r="A2" s="9">
        <v>214563542121</v>
      </c>
      <c r="B2" s="2">
        <v>43344</v>
      </c>
      <c r="C2" s="4" t="s">
        <v>5</v>
      </c>
      <c r="D2" s="3">
        <f>VLOOKUP(C2,产品分类表!$B$2:$D$14,3,FALSE)</f>
        <v>699</v>
      </c>
      <c r="E2" s="4">
        <v>60</v>
      </c>
      <c r="F2" s="10">
        <f t="shared" ref="F2:F33" si="0">D2*E2</f>
        <v>41940</v>
      </c>
    </row>
    <row r="3" spans="1:6" x14ac:dyDescent="0.3">
      <c r="A3" s="9">
        <v>254654245856</v>
      </c>
      <c r="B3" s="2">
        <v>43344</v>
      </c>
      <c r="C3" s="4" t="s">
        <v>4</v>
      </c>
      <c r="D3" s="3">
        <f>VLOOKUP(C3,产品分类表!$B$2:$D$14,3,FALSE)</f>
        <v>1298</v>
      </c>
      <c r="E3" s="4">
        <v>45</v>
      </c>
      <c r="F3" s="10">
        <f t="shared" si="0"/>
        <v>58410</v>
      </c>
    </row>
    <row r="4" spans="1:6" x14ac:dyDescent="0.3">
      <c r="A4" s="9">
        <v>254124789652</v>
      </c>
      <c r="B4" s="2">
        <v>43344</v>
      </c>
      <c r="C4" s="4" t="s">
        <v>12</v>
      </c>
      <c r="D4" s="3">
        <f>VLOOKUP(C4,产品分类表!$B$2:$D$14,3,FALSE)</f>
        <v>288</v>
      </c>
      <c r="E4" s="4">
        <v>50</v>
      </c>
      <c r="F4" s="10">
        <f t="shared" si="0"/>
        <v>14400</v>
      </c>
    </row>
    <row r="5" spans="1:6" x14ac:dyDescent="0.3">
      <c r="A5" s="9">
        <v>236587456366</v>
      </c>
      <c r="B5" s="2">
        <v>43344</v>
      </c>
      <c r="C5" s="5" t="s">
        <v>21</v>
      </c>
      <c r="D5" s="3">
        <f>VLOOKUP(C5,产品分类表!$B$2:$D$14,3,FALSE)</f>
        <v>12.8</v>
      </c>
      <c r="E5" s="4">
        <v>23</v>
      </c>
      <c r="F5" s="10">
        <f t="shared" si="0"/>
        <v>294.40000000000003</v>
      </c>
    </row>
    <row r="6" spans="1:6" x14ac:dyDescent="0.3">
      <c r="A6" s="9">
        <v>254547847777</v>
      </c>
      <c r="B6" s="2">
        <v>43345</v>
      </c>
      <c r="C6" s="4" t="s">
        <v>14</v>
      </c>
      <c r="D6" s="3">
        <f>VLOOKUP(C6,产品分类表!$B$2:$D$14,3,FALSE)</f>
        <v>18.8</v>
      </c>
      <c r="E6" s="4">
        <v>26</v>
      </c>
      <c r="F6" s="10">
        <f t="shared" si="0"/>
        <v>488.8</v>
      </c>
    </row>
    <row r="7" spans="1:6" x14ac:dyDescent="0.3">
      <c r="A7" s="9">
        <v>365421545255</v>
      </c>
      <c r="B7" s="2">
        <v>43345</v>
      </c>
      <c r="C7" s="4" t="s">
        <v>15</v>
      </c>
      <c r="D7" s="3">
        <f>VLOOKUP(C7,产品分类表!$B$2:$D$14,3,FALSE)</f>
        <v>39</v>
      </c>
      <c r="E7" s="4">
        <v>85</v>
      </c>
      <c r="F7" s="10">
        <f t="shared" si="0"/>
        <v>3315</v>
      </c>
    </row>
    <row r="8" spans="1:6" x14ac:dyDescent="0.3">
      <c r="A8" s="9">
        <v>124545458755</v>
      </c>
      <c r="B8" s="2">
        <v>43345</v>
      </c>
      <c r="C8" s="5" t="s">
        <v>16</v>
      </c>
      <c r="D8" s="3">
        <f>VLOOKUP(C8,产品分类表!$B$2:$D$14,3,FALSE)</f>
        <v>29</v>
      </c>
      <c r="E8" s="4">
        <v>78</v>
      </c>
      <c r="F8" s="10">
        <f t="shared" si="0"/>
        <v>2262</v>
      </c>
    </row>
    <row r="9" spans="1:6" x14ac:dyDescent="0.3">
      <c r="A9" s="9">
        <v>258989899999</v>
      </c>
      <c r="B9" s="2">
        <v>43345</v>
      </c>
      <c r="C9" s="5" t="s">
        <v>17</v>
      </c>
      <c r="D9" s="3">
        <f>VLOOKUP(C9,产品分类表!$B$2:$D$14,3,FALSE)</f>
        <v>59</v>
      </c>
      <c r="E9" s="4">
        <v>100</v>
      </c>
      <c r="F9" s="10">
        <f t="shared" si="0"/>
        <v>5900</v>
      </c>
    </row>
    <row r="10" spans="1:6" x14ac:dyDescent="0.3">
      <c r="A10" s="9">
        <v>989896958588</v>
      </c>
      <c r="B10" s="2">
        <v>43346</v>
      </c>
      <c r="C10" s="5" t="s">
        <v>18</v>
      </c>
      <c r="D10" s="3">
        <f>VLOOKUP(C10,产品分类表!$B$2:$D$14,3,FALSE)</f>
        <v>148</v>
      </c>
      <c r="E10" s="4">
        <v>25</v>
      </c>
      <c r="F10" s="10">
        <f t="shared" si="0"/>
        <v>3700</v>
      </c>
    </row>
    <row r="11" spans="1:6" x14ac:dyDescent="0.3">
      <c r="A11" s="9">
        <v>695854548555</v>
      </c>
      <c r="B11" s="2">
        <v>43347</v>
      </c>
      <c r="C11" s="5" t="s">
        <v>19</v>
      </c>
      <c r="D11" s="3">
        <f>VLOOKUP(C11,产品分类表!$B$2:$D$14,3,FALSE)</f>
        <v>59</v>
      </c>
      <c r="E11" s="4">
        <v>36</v>
      </c>
      <c r="F11" s="10">
        <f t="shared" si="0"/>
        <v>2124</v>
      </c>
    </row>
    <row r="12" spans="1:6" x14ac:dyDescent="0.3">
      <c r="A12" s="9">
        <v>655254565554</v>
      </c>
      <c r="B12" s="2">
        <v>43348</v>
      </c>
      <c r="C12" s="5" t="s">
        <v>20</v>
      </c>
      <c r="D12" s="3">
        <f>VLOOKUP(C12,产品分类表!$B$2:$D$14,3,FALSE)</f>
        <v>139</v>
      </c>
      <c r="E12" s="4">
        <v>63</v>
      </c>
      <c r="F12" s="10">
        <f t="shared" si="0"/>
        <v>8757</v>
      </c>
    </row>
    <row r="13" spans="1:6" x14ac:dyDescent="0.3">
      <c r="A13" s="9">
        <v>528754125455</v>
      </c>
      <c r="B13" s="2">
        <v>43349</v>
      </c>
      <c r="C13" s="5" t="s">
        <v>25</v>
      </c>
      <c r="D13" s="3">
        <f>VLOOKUP(C13,产品分类表!$B$2:$D$14,3,FALSE)</f>
        <v>89</v>
      </c>
      <c r="E13" s="4">
        <v>55</v>
      </c>
      <c r="F13" s="10">
        <f t="shared" si="0"/>
        <v>4895</v>
      </c>
    </row>
    <row r="14" spans="1:6" x14ac:dyDescent="0.3">
      <c r="A14" s="9">
        <v>365458555556</v>
      </c>
      <c r="B14" s="2">
        <v>43350</v>
      </c>
      <c r="C14" s="5" t="s">
        <v>25</v>
      </c>
      <c r="D14" s="3">
        <f>VLOOKUP(C14,产品分类表!$B$2:$D$14,3,FALSE)</f>
        <v>89</v>
      </c>
      <c r="E14" s="4">
        <v>69</v>
      </c>
      <c r="F14" s="10">
        <f t="shared" si="0"/>
        <v>6141</v>
      </c>
    </row>
    <row r="15" spans="1:6" x14ac:dyDescent="0.3">
      <c r="A15" s="9">
        <v>365454548555</v>
      </c>
      <c r="B15" s="2">
        <v>43351</v>
      </c>
      <c r="C15" s="5" t="s">
        <v>21</v>
      </c>
      <c r="D15" s="3">
        <f>VLOOKUP(C15,产品分类表!$B$2:$D$14,3,FALSE)</f>
        <v>12.8</v>
      </c>
      <c r="E15" s="4">
        <v>58</v>
      </c>
      <c r="F15" s="10">
        <f t="shared" si="0"/>
        <v>742.40000000000009</v>
      </c>
    </row>
    <row r="16" spans="1:6" x14ac:dyDescent="0.3">
      <c r="A16" s="9">
        <v>623545554895</v>
      </c>
      <c r="B16" s="2">
        <v>43351</v>
      </c>
      <c r="C16" s="4" t="s">
        <v>14</v>
      </c>
      <c r="D16" s="3">
        <f>VLOOKUP(C16,产品分类表!$B$2:$D$14,3,FALSE)</f>
        <v>18.8</v>
      </c>
      <c r="E16" s="4">
        <v>45</v>
      </c>
      <c r="F16" s="10">
        <f t="shared" si="0"/>
        <v>846</v>
      </c>
    </row>
    <row r="17" spans="1:6" x14ac:dyDescent="0.3">
      <c r="A17" s="9">
        <v>201806123016</v>
      </c>
      <c r="B17" s="2">
        <v>43351</v>
      </c>
      <c r="C17" s="4" t="s">
        <v>15</v>
      </c>
      <c r="D17" s="3">
        <f>VLOOKUP(C17,产品分类表!$B$2:$D$14,3,FALSE)</f>
        <v>39</v>
      </c>
      <c r="E17" s="4">
        <v>52</v>
      </c>
      <c r="F17" s="10">
        <f t="shared" si="0"/>
        <v>2028</v>
      </c>
    </row>
    <row r="18" spans="1:6" x14ac:dyDescent="0.3">
      <c r="A18" s="9">
        <v>568795658478</v>
      </c>
      <c r="B18" s="2">
        <v>43352</v>
      </c>
      <c r="C18" s="5" t="s">
        <v>16</v>
      </c>
      <c r="D18" s="3">
        <f>VLOOKUP(C18,产品分类表!$B$2:$D$14,3,FALSE)</f>
        <v>29</v>
      </c>
      <c r="E18" s="4">
        <v>20</v>
      </c>
      <c r="F18" s="10">
        <f t="shared" si="0"/>
        <v>580</v>
      </c>
    </row>
    <row r="19" spans="1:6" x14ac:dyDescent="0.3">
      <c r="A19" s="9">
        <v>201806123018</v>
      </c>
      <c r="B19" s="2">
        <v>43353</v>
      </c>
      <c r="C19" s="5" t="s">
        <v>17</v>
      </c>
      <c r="D19" s="3">
        <f>VLOOKUP(C19,产品分类表!$B$2:$D$14,3,FALSE)</f>
        <v>59</v>
      </c>
      <c r="E19" s="4">
        <v>21</v>
      </c>
      <c r="F19" s="10">
        <f t="shared" si="0"/>
        <v>1239</v>
      </c>
    </row>
    <row r="20" spans="1:6" x14ac:dyDescent="0.3">
      <c r="A20" s="9">
        <v>447842564885</v>
      </c>
      <c r="B20" s="2">
        <v>43354</v>
      </c>
      <c r="C20" s="4" t="s">
        <v>5</v>
      </c>
      <c r="D20" s="3">
        <f>VLOOKUP(C20,产品分类表!$B$2:$D$14,3,FALSE)</f>
        <v>699</v>
      </c>
      <c r="E20" s="4">
        <v>45</v>
      </c>
      <c r="F20" s="10">
        <f t="shared" si="0"/>
        <v>31455</v>
      </c>
    </row>
    <row r="21" spans="1:6" x14ac:dyDescent="0.3">
      <c r="A21" s="9">
        <v>256325654555</v>
      </c>
      <c r="B21" s="2">
        <v>43355</v>
      </c>
      <c r="C21" s="4" t="s">
        <v>4</v>
      </c>
      <c r="D21" s="3">
        <f>VLOOKUP(C21,产品分类表!$B$2:$D$14,3,FALSE)</f>
        <v>1298</v>
      </c>
      <c r="E21" s="4">
        <v>63</v>
      </c>
      <c r="F21" s="10">
        <f t="shared" si="0"/>
        <v>81774</v>
      </c>
    </row>
    <row r="22" spans="1:6" x14ac:dyDescent="0.3">
      <c r="A22" s="9">
        <v>524585865445</v>
      </c>
      <c r="B22" s="2">
        <v>43356</v>
      </c>
      <c r="C22" s="4" t="s">
        <v>12</v>
      </c>
      <c r="D22" s="3">
        <f>VLOOKUP(C22,产品分类表!$B$2:$D$14,3,FALSE)</f>
        <v>288</v>
      </c>
      <c r="E22" s="4">
        <v>55</v>
      </c>
      <c r="F22" s="10">
        <f t="shared" si="0"/>
        <v>15840</v>
      </c>
    </row>
    <row r="23" spans="1:6" x14ac:dyDescent="0.3">
      <c r="A23" s="9">
        <v>256326325666</v>
      </c>
      <c r="B23" s="2">
        <v>43357</v>
      </c>
      <c r="C23" s="4" t="s">
        <v>13</v>
      </c>
      <c r="D23" s="3">
        <f>VLOOKUP(C23,产品分类表!$B$2:$D$14,3,FALSE)</f>
        <v>35</v>
      </c>
      <c r="E23" s="4">
        <v>60</v>
      </c>
      <c r="F23" s="10">
        <f t="shared" si="0"/>
        <v>2100</v>
      </c>
    </row>
    <row r="24" spans="1:6" x14ac:dyDescent="0.3">
      <c r="A24" s="9">
        <v>145245856655</v>
      </c>
      <c r="B24" s="2">
        <v>43357</v>
      </c>
      <c r="C24" s="4" t="s">
        <v>14</v>
      </c>
      <c r="D24" s="3">
        <f>VLOOKUP(C24,产品分类表!$B$2:$D$14,3,FALSE)</f>
        <v>18.8</v>
      </c>
      <c r="E24" s="4">
        <v>89</v>
      </c>
      <c r="F24" s="10">
        <f t="shared" si="0"/>
        <v>1673.2</v>
      </c>
    </row>
    <row r="25" spans="1:6" x14ac:dyDescent="0.3">
      <c r="A25" s="9">
        <v>147856585655</v>
      </c>
      <c r="B25" s="2">
        <v>43357</v>
      </c>
      <c r="C25" s="4" t="s">
        <v>15</v>
      </c>
      <c r="D25" s="3">
        <f>VLOOKUP(C25,产品分类表!$B$2:$D$14,3,FALSE)</f>
        <v>39</v>
      </c>
      <c r="E25" s="4">
        <v>78</v>
      </c>
      <c r="F25" s="10">
        <f t="shared" si="0"/>
        <v>3042</v>
      </c>
    </row>
    <row r="26" spans="1:6" x14ac:dyDescent="0.3">
      <c r="A26" s="9">
        <v>124563544444</v>
      </c>
      <c r="B26" s="2">
        <v>43357</v>
      </c>
      <c r="C26" s="5" t="s">
        <v>16</v>
      </c>
      <c r="D26" s="3">
        <f>VLOOKUP(C26,产品分类表!$B$2:$D$14,3,FALSE)</f>
        <v>29</v>
      </c>
      <c r="E26" s="4">
        <v>70</v>
      </c>
      <c r="F26" s="10">
        <f t="shared" si="0"/>
        <v>2030</v>
      </c>
    </row>
    <row r="27" spans="1:6" x14ac:dyDescent="0.3">
      <c r="A27" s="9">
        <v>258866554455</v>
      </c>
      <c r="B27" s="2">
        <v>43357</v>
      </c>
      <c r="C27" s="5" t="s">
        <v>17</v>
      </c>
      <c r="D27" s="3">
        <f>VLOOKUP(C27,产品分类表!$B$2:$D$14,3,FALSE)</f>
        <v>59</v>
      </c>
      <c r="E27" s="4">
        <v>80</v>
      </c>
      <c r="F27" s="10">
        <f t="shared" si="0"/>
        <v>4720</v>
      </c>
    </row>
    <row r="28" spans="1:6" x14ac:dyDescent="0.3">
      <c r="A28" s="9">
        <v>201806123027</v>
      </c>
      <c r="B28" s="2">
        <v>43357</v>
      </c>
      <c r="C28" s="5" t="s">
        <v>18</v>
      </c>
      <c r="D28" s="3">
        <f>VLOOKUP(C28,产品分类表!$B$2:$D$14,3,FALSE)</f>
        <v>148</v>
      </c>
      <c r="E28" s="4">
        <v>56</v>
      </c>
      <c r="F28" s="10">
        <f t="shared" si="0"/>
        <v>8288</v>
      </c>
    </row>
    <row r="29" spans="1:6" x14ac:dyDescent="0.3">
      <c r="A29" s="9">
        <v>565452545222</v>
      </c>
      <c r="B29" s="2">
        <v>43358</v>
      </c>
      <c r="C29" s="5" t="s">
        <v>19</v>
      </c>
      <c r="D29" s="3">
        <f>VLOOKUP(C29,产品分类表!$B$2:$D$14,3,FALSE)</f>
        <v>59</v>
      </c>
      <c r="E29" s="4">
        <v>66</v>
      </c>
      <c r="F29" s="10">
        <f t="shared" si="0"/>
        <v>3894</v>
      </c>
    </row>
    <row r="30" spans="1:6" x14ac:dyDescent="0.3">
      <c r="A30" s="9">
        <v>201806123029</v>
      </c>
      <c r="B30" s="2">
        <v>43359</v>
      </c>
      <c r="C30" s="5" t="s">
        <v>20</v>
      </c>
      <c r="D30" s="3">
        <f>VLOOKUP(C30,产品分类表!$B$2:$D$14,3,FALSE)</f>
        <v>139</v>
      </c>
      <c r="E30" s="4">
        <v>36</v>
      </c>
      <c r="F30" s="10">
        <f t="shared" si="0"/>
        <v>5004</v>
      </c>
    </row>
    <row r="31" spans="1:6" x14ac:dyDescent="0.3">
      <c r="A31" s="9">
        <v>365218955555</v>
      </c>
      <c r="B31" s="2">
        <v>43360</v>
      </c>
      <c r="C31" s="5" t="s">
        <v>25</v>
      </c>
      <c r="D31" s="3">
        <f>VLOOKUP(C31,产品分类表!$B$2:$D$14,3,FALSE)</f>
        <v>89</v>
      </c>
      <c r="E31" s="4">
        <v>20</v>
      </c>
      <c r="F31" s="10">
        <f t="shared" si="0"/>
        <v>1780</v>
      </c>
    </row>
    <row r="32" spans="1:6" x14ac:dyDescent="0.3">
      <c r="A32" s="9">
        <v>201806123031</v>
      </c>
      <c r="B32" s="2">
        <v>43361</v>
      </c>
      <c r="C32" s="5" t="s">
        <v>21</v>
      </c>
      <c r="D32" s="3">
        <f>VLOOKUP(C32,产品分类表!$B$2:$D$14,3,FALSE)</f>
        <v>12.8</v>
      </c>
      <c r="E32" s="4">
        <v>24</v>
      </c>
      <c r="F32" s="10">
        <f t="shared" si="0"/>
        <v>307.20000000000005</v>
      </c>
    </row>
    <row r="33" spans="1:6" x14ac:dyDescent="0.3">
      <c r="A33" s="9">
        <v>969569899898</v>
      </c>
      <c r="B33" s="2">
        <v>43362</v>
      </c>
      <c r="C33" s="4" t="s">
        <v>5</v>
      </c>
      <c r="D33" s="3">
        <f>VLOOKUP(C33,产品分类表!$B$2:$D$14,3,FALSE)</f>
        <v>699</v>
      </c>
      <c r="E33" s="4">
        <v>15</v>
      </c>
      <c r="F33" s="10">
        <f t="shared" si="0"/>
        <v>10485</v>
      </c>
    </row>
    <row r="34" spans="1:6" x14ac:dyDescent="0.3">
      <c r="A34" s="9">
        <v>201806123033</v>
      </c>
      <c r="B34" s="2">
        <v>43363</v>
      </c>
      <c r="C34" s="5" t="s">
        <v>25</v>
      </c>
      <c r="D34" s="3">
        <f>VLOOKUP(C34,产品分类表!$B$2:$D$14,3,FALSE)</f>
        <v>89</v>
      </c>
      <c r="E34" s="4">
        <v>48</v>
      </c>
      <c r="F34" s="10">
        <f t="shared" ref="F34:F51" si="1">D34*E34</f>
        <v>4272</v>
      </c>
    </row>
    <row r="35" spans="1:6" x14ac:dyDescent="0.3">
      <c r="A35" s="9">
        <v>225455555555</v>
      </c>
      <c r="B35" s="2">
        <v>43363</v>
      </c>
      <c r="C35" s="4" t="s">
        <v>5</v>
      </c>
      <c r="D35" s="3">
        <f>VLOOKUP(C35,产品分类表!$B$2:$D$14,3,FALSE)</f>
        <v>699</v>
      </c>
      <c r="E35" s="4">
        <v>40</v>
      </c>
      <c r="F35" s="10">
        <f t="shared" si="1"/>
        <v>27960</v>
      </c>
    </row>
    <row r="36" spans="1:6" x14ac:dyDescent="0.3">
      <c r="A36" s="9">
        <v>232141452455</v>
      </c>
      <c r="B36" s="2">
        <v>43363</v>
      </c>
      <c r="C36" s="4" t="s">
        <v>4</v>
      </c>
      <c r="D36" s="3">
        <f>VLOOKUP(C36,产品分类表!$B$2:$D$14,3,FALSE)</f>
        <v>1298</v>
      </c>
      <c r="E36" s="4">
        <v>60</v>
      </c>
      <c r="F36" s="10">
        <f t="shared" si="1"/>
        <v>77880</v>
      </c>
    </row>
    <row r="37" spans="1:6" x14ac:dyDescent="0.3">
      <c r="A37" s="9">
        <v>236541125555</v>
      </c>
      <c r="B37" s="2">
        <v>43363</v>
      </c>
      <c r="C37" s="5" t="s">
        <v>25</v>
      </c>
      <c r="D37" s="3">
        <f>VLOOKUP(C37,产品分类表!$B$2:$D$14,3,FALSE)</f>
        <v>89</v>
      </c>
      <c r="E37" s="4">
        <v>56</v>
      </c>
      <c r="F37" s="10">
        <f t="shared" si="1"/>
        <v>4984</v>
      </c>
    </row>
    <row r="38" spans="1:6" x14ac:dyDescent="0.3">
      <c r="A38" s="9">
        <v>201806123037</v>
      </c>
      <c r="B38" s="2">
        <v>43364</v>
      </c>
      <c r="C38" s="4" t="s">
        <v>4</v>
      </c>
      <c r="D38" s="3">
        <f>VLOOKUP(C38,产品分类表!$B$2:$D$14,3,FALSE)</f>
        <v>1298</v>
      </c>
      <c r="E38" s="4">
        <v>60</v>
      </c>
      <c r="F38" s="10">
        <f t="shared" si="1"/>
        <v>77880</v>
      </c>
    </row>
    <row r="39" spans="1:6" x14ac:dyDescent="0.3">
      <c r="A39" s="9">
        <v>589655544555</v>
      </c>
      <c r="B39" s="2">
        <v>43365</v>
      </c>
      <c r="C39" s="4" t="s">
        <v>4</v>
      </c>
      <c r="D39" s="3">
        <f>VLOOKUP(C39,产品分类表!$B$2:$D$14,3,FALSE)</f>
        <v>1298</v>
      </c>
      <c r="E39" s="4">
        <v>80</v>
      </c>
      <c r="F39" s="10">
        <f t="shared" si="1"/>
        <v>103840</v>
      </c>
    </row>
    <row r="40" spans="1:6" x14ac:dyDescent="0.3">
      <c r="A40" s="9">
        <v>256844555555</v>
      </c>
      <c r="B40" s="2">
        <v>43366</v>
      </c>
      <c r="C40" s="4" t="s">
        <v>4</v>
      </c>
      <c r="D40" s="3">
        <f>VLOOKUP(C40,产品分类表!$B$2:$D$14,3,FALSE)</f>
        <v>1298</v>
      </c>
      <c r="E40" s="4">
        <v>70</v>
      </c>
      <c r="F40" s="10">
        <f t="shared" si="1"/>
        <v>90860</v>
      </c>
    </row>
    <row r="41" spans="1:6" x14ac:dyDescent="0.3">
      <c r="A41" s="9">
        <v>201806123040</v>
      </c>
      <c r="B41" s="2">
        <v>43367</v>
      </c>
      <c r="C41" s="5" t="s">
        <v>25</v>
      </c>
      <c r="D41" s="3">
        <f>VLOOKUP(C41,产品分类表!$B$2:$D$14,3,FALSE)</f>
        <v>89</v>
      </c>
      <c r="E41" s="4">
        <v>35</v>
      </c>
      <c r="F41" s="10">
        <f t="shared" si="1"/>
        <v>3115</v>
      </c>
    </row>
    <row r="42" spans="1:6" x14ac:dyDescent="0.3">
      <c r="A42" s="9">
        <v>526352654565</v>
      </c>
      <c r="B42" s="2">
        <v>43367</v>
      </c>
      <c r="C42" s="4" t="s">
        <v>4</v>
      </c>
      <c r="D42" s="3">
        <f>VLOOKUP(C42,产品分类表!$B$2:$D$14,3,FALSE)</f>
        <v>1298</v>
      </c>
      <c r="E42" s="4">
        <v>87</v>
      </c>
      <c r="F42" s="10">
        <f t="shared" si="1"/>
        <v>112926</v>
      </c>
    </row>
    <row r="43" spans="1:6" x14ac:dyDescent="0.3">
      <c r="A43" s="9">
        <v>201806123042</v>
      </c>
      <c r="B43" s="2">
        <v>43367</v>
      </c>
      <c r="C43" s="4" t="s">
        <v>5</v>
      </c>
      <c r="D43" s="3">
        <f>VLOOKUP(C43,产品分类表!$B$2:$D$14,3,FALSE)</f>
        <v>699</v>
      </c>
      <c r="E43" s="4">
        <v>75</v>
      </c>
      <c r="F43" s="10">
        <f t="shared" si="1"/>
        <v>52425</v>
      </c>
    </row>
    <row r="44" spans="1:6" x14ac:dyDescent="0.3">
      <c r="A44" s="9">
        <v>245855555554</v>
      </c>
      <c r="B44" s="2">
        <v>43367</v>
      </c>
      <c r="C44" s="5" t="s">
        <v>18</v>
      </c>
      <c r="D44" s="3">
        <f>VLOOKUP(C44,产品分类表!$B$2:$D$14,3,FALSE)</f>
        <v>148</v>
      </c>
      <c r="E44" s="4">
        <v>80</v>
      </c>
      <c r="F44" s="10">
        <f t="shared" si="1"/>
        <v>11840</v>
      </c>
    </row>
    <row r="45" spans="1:6" x14ac:dyDescent="0.3">
      <c r="A45" s="9">
        <v>544455785447</v>
      </c>
      <c r="B45" s="2">
        <v>43368</v>
      </c>
      <c r="C45" s="5" t="s">
        <v>21</v>
      </c>
      <c r="D45" s="3">
        <f>VLOOKUP(C45,产品分类表!$B$2:$D$14,3,FALSE)</f>
        <v>12.8</v>
      </c>
      <c r="E45" s="4">
        <v>55</v>
      </c>
      <c r="F45" s="10">
        <f t="shared" si="1"/>
        <v>704</v>
      </c>
    </row>
    <row r="46" spans="1:6" x14ac:dyDescent="0.3">
      <c r="A46" s="9">
        <v>665875246954</v>
      </c>
      <c r="B46" s="2">
        <v>43369</v>
      </c>
      <c r="C46" s="4" t="s">
        <v>5</v>
      </c>
      <c r="D46" s="3">
        <f>VLOOKUP(C46,产品分类表!$B$2:$D$14,3,FALSE)</f>
        <v>699</v>
      </c>
      <c r="E46" s="4">
        <v>69</v>
      </c>
      <c r="F46" s="10">
        <f t="shared" si="1"/>
        <v>48231</v>
      </c>
    </row>
    <row r="47" spans="1:6" x14ac:dyDescent="0.3">
      <c r="A47" s="9">
        <v>214526354855</v>
      </c>
      <c r="B47" s="2">
        <v>43370</v>
      </c>
      <c r="C47" s="4" t="s">
        <v>13</v>
      </c>
      <c r="D47" s="3">
        <f>VLOOKUP(C47,产品分类表!$B$2:$D$14,3,FALSE)</f>
        <v>35</v>
      </c>
      <c r="E47" s="4">
        <v>50</v>
      </c>
      <c r="F47" s="10">
        <f t="shared" si="1"/>
        <v>1750</v>
      </c>
    </row>
    <row r="48" spans="1:6" x14ac:dyDescent="0.3">
      <c r="A48" s="9">
        <v>457684455555</v>
      </c>
      <c r="B48" s="2">
        <v>43370</v>
      </c>
      <c r="C48" s="4" t="s">
        <v>5</v>
      </c>
      <c r="D48" s="3">
        <f>VLOOKUP(C48,产品分类表!$B$2:$D$14,3,FALSE)</f>
        <v>699</v>
      </c>
      <c r="E48" s="4">
        <v>63</v>
      </c>
      <c r="F48" s="10">
        <f t="shared" si="1"/>
        <v>44037</v>
      </c>
    </row>
    <row r="49" spans="1:6" x14ac:dyDescent="0.3">
      <c r="A49" s="9">
        <v>201806123048</v>
      </c>
      <c r="B49" s="2">
        <v>43370</v>
      </c>
      <c r="C49" s="4" t="s">
        <v>19</v>
      </c>
      <c r="D49" s="3">
        <f>VLOOKUP(C49,产品分类表!$B$2:$D$14,3,FALSE)</f>
        <v>59</v>
      </c>
      <c r="E49" s="4">
        <v>25</v>
      </c>
      <c r="F49" s="10">
        <f t="shared" si="1"/>
        <v>1475</v>
      </c>
    </row>
    <row r="50" spans="1:6" x14ac:dyDescent="0.3">
      <c r="A50" s="9">
        <v>201806123049</v>
      </c>
      <c r="B50" s="2">
        <v>43370</v>
      </c>
      <c r="C50" s="5" t="s">
        <v>25</v>
      </c>
      <c r="D50" s="3">
        <f>VLOOKUP(C50,产品分类表!$B$2:$D$14,3,FALSE)</f>
        <v>89</v>
      </c>
      <c r="E50" s="4">
        <v>63</v>
      </c>
      <c r="F50" s="10">
        <f t="shared" si="1"/>
        <v>5607</v>
      </c>
    </row>
    <row r="51" spans="1:6" x14ac:dyDescent="0.3">
      <c r="A51" s="9">
        <v>859655445555</v>
      </c>
      <c r="B51" s="2">
        <v>43370</v>
      </c>
      <c r="C51" s="5" t="s">
        <v>26</v>
      </c>
      <c r="D51" s="3">
        <f>VLOOKUP(C51,产品分类表!$B$2:$D$14,3,FALSE)</f>
        <v>1298</v>
      </c>
      <c r="E51" s="4">
        <v>78</v>
      </c>
      <c r="F51" s="10">
        <f t="shared" si="1"/>
        <v>101244</v>
      </c>
    </row>
    <row r="52" spans="1:6" x14ac:dyDescent="0.3">
      <c r="A52" s="9">
        <v>695875455595</v>
      </c>
      <c r="B52" s="2">
        <v>43370</v>
      </c>
      <c r="C52" s="4" t="s">
        <v>15</v>
      </c>
      <c r="D52" s="3">
        <f>VLOOKUP(C52,产品分类表!$B$2:$D$14,3,FALSE)</f>
        <v>39</v>
      </c>
      <c r="E52" s="4">
        <v>48</v>
      </c>
      <c r="F52" s="10">
        <f t="shared" ref="F52:F72" si="2">D52*E52</f>
        <v>1872</v>
      </c>
    </row>
    <row r="53" spans="1:6" x14ac:dyDescent="0.3">
      <c r="A53" s="9">
        <v>635428452222</v>
      </c>
      <c r="B53" s="2">
        <v>43370</v>
      </c>
      <c r="C53" s="4" t="s">
        <v>12</v>
      </c>
      <c r="D53" s="3">
        <f>VLOOKUP(C53,产品分类表!$B$2:$D$14,3,FALSE)</f>
        <v>288</v>
      </c>
      <c r="E53" s="4">
        <v>40</v>
      </c>
      <c r="F53" s="10">
        <f t="shared" si="2"/>
        <v>11520</v>
      </c>
    </row>
    <row r="54" spans="1:6" x14ac:dyDescent="0.3">
      <c r="A54" s="9">
        <v>568596545525</v>
      </c>
      <c r="B54" s="2">
        <v>43371</v>
      </c>
      <c r="C54" s="4" t="s">
        <v>12</v>
      </c>
      <c r="D54" s="3">
        <f>VLOOKUP(C54,产品分类表!$B$2:$D$14,3,FALSE)</f>
        <v>288</v>
      </c>
      <c r="E54" s="4">
        <v>60</v>
      </c>
      <c r="F54" s="10">
        <f t="shared" si="2"/>
        <v>17280</v>
      </c>
    </row>
    <row r="55" spans="1:6" x14ac:dyDescent="0.3">
      <c r="A55" s="9">
        <v>254555456666</v>
      </c>
      <c r="B55" s="2">
        <v>43371</v>
      </c>
      <c r="C55" s="4" t="s">
        <v>13</v>
      </c>
      <c r="D55" s="3">
        <f>VLOOKUP(C55,产品分类表!$B$2:$D$14,3,FALSE)</f>
        <v>35</v>
      </c>
      <c r="E55" s="4">
        <v>56</v>
      </c>
      <c r="F55" s="10">
        <f t="shared" si="2"/>
        <v>1960</v>
      </c>
    </row>
    <row r="56" spans="1:6" x14ac:dyDescent="0.3">
      <c r="A56" s="9">
        <v>365548545545</v>
      </c>
      <c r="B56" s="2">
        <v>43371</v>
      </c>
      <c r="C56" s="4" t="s">
        <v>14</v>
      </c>
      <c r="D56" s="3">
        <f>VLOOKUP(C56,产品分类表!$B$2:$D$14,3,FALSE)</f>
        <v>18.8</v>
      </c>
      <c r="E56" s="4">
        <v>60</v>
      </c>
      <c r="F56" s="10">
        <f t="shared" si="2"/>
        <v>1128</v>
      </c>
    </row>
    <row r="57" spans="1:6" x14ac:dyDescent="0.3">
      <c r="A57" s="9">
        <v>263212121455</v>
      </c>
      <c r="B57" s="2">
        <v>43371</v>
      </c>
      <c r="C57" s="4" t="s">
        <v>15</v>
      </c>
      <c r="D57" s="3">
        <f>VLOOKUP(C57,产品分类表!$B$2:$D$14,3,FALSE)</f>
        <v>39</v>
      </c>
      <c r="E57" s="4">
        <v>80</v>
      </c>
      <c r="F57" s="10">
        <f t="shared" si="2"/>
        <v>3120</v>
      </c>
    </row>
    <row r="58" spans="1:6" x14ac:dyDescent="0.3">
      <c r="A58" s="9">
        <v>362564879555</v>
      </c>
      <c r="B58" s="2">
        <v>43371</v>
      </c>
      <c r="C58" s="5" t="s">
        <v>16</v>
      </c>
      <c r="D58" s="3">
        <f>VLOOKUP(C58,产品分类表!$B$2:$D$14,3,FALSE)</f>
        <v>29</v>
      </c>
      <c r="E58" s="4">
        <v>70</v>
      </c>
      <c r="F58" s="10">
        <f t="shared" si="2"/>
        <v>2030</v>
      </c>
    </row>
    <row r="59" spans="1:6" x14ac:dyDescent="0.3">
      <c r="A59" s="9">
        <v>256345658966</v>
      </c>
      <c r="B59" s="2">
        <v>43371</v>
      </c>
      <c r="C59" s="5" t="s">
        <v>17</v>
      </c>
      <c r="D59" s="3">
        <f>VLOOKUP(C59,产品分类表!$B$2:$D$14,3,FALSE)</f>
        <v>59</v>
      </c>
      <c r="E59" s="4">
        <v>35</v>
      </c>
      <c r="F59" s="10">
        <f t="shared" si="2"/>
        <v>2065</v>
      </c>
    </row>
    <row r="60" spans="1:6" x14ac:dyDescent="0.3">
      <c r="A60" s="9">
        <v>254514125444</v>
      </c>
      <c r="B60" s="2">
        <v>43371</v>
      </c>
      <c r="C60" s="5" t="s">
        <v>18</v>
      </c>
      <c r="D60" s="3">
        <f>VLOOKUP(C60,产品分类表!$B$2:$D$14,3,FALSE)</f>
        <v>148</v>
      </c>
      <c r="E60" s="4">
        <v>89</v>
      </c>
      <c r="F60" s="10">
        <f t="shared" si="2"/>
        <v>13172</v>
      </c>
    </row>
    <row r="61" spans="1:6" x14ac:dyDescent="0.3">
      <c r="A61" s="9">
        <v>636589654555</v>
      </c>
      <c r="B61" s="2">
        <v>43372</v>
      </c>
      <c r="C61" s="5" t="s">
        <v>19</v>
      </c>
      <c r="D61" s="3">
        <f>VLOOKUP(C61,产品分类表!$B$2:$D$14,3,FALSE)</f>
        <v>59</v>
      </c>
      <c r="E61" s="4">
        <v>78</v>
      </c>
      <c r="F61" s="10">
        <f t="shared" si="2"/>
        <v>4602</v>
      </c>
    </row>
    <row r="62" spans="1:6" x14ac:dyDescent="0.3">
      <c r="A62" s="9">
        <v>232010121254</v>
      </c>
      <c r="B62" s="2">
        <v>43372</v>
      </c>
      <c r="C62" s="5" t="s">
        <v>20</v>
      </c>
      <c r="D62" s="3">
        <f>VLOOKUP(C62,产品分类表!$B$2:$D$14,3,FALSE)</f>
        <v>139</v>
      </c>
      <c r="E62" s="4">
        <v>70</v>
      </c>
      <c r="F62" s="10">
        <f t="shared" si="2"/>
        <v>9730</v>
      </c>
    </row>
    <row r="63" spans="1:6" x14ac:dyDescent="0.3">
      <c r="A63" s="9">
        <v>125410212222</v>
      </c>
      <c r="B63" s="2">
        <v>43372</v>
      </c>
      <c r="C63" s="5" t="s">
        <v>25</v>
      </c>
      <c r="D63" s="3">
        <f>VLOOKUP(C63,产品分类表!$B$2:$D$14,3,FALSE)</f>
        <v>89</v>
      </c>
      <c r="E63" s="4">
        <v>80</v>
      </c>
      <c r="F63" s="10">
        <f t="shared" si="2"/>
        <v>7120</v>
      </c>
    </row>
    <row r="64" spans="1:6" x14ac:dyDescent="0.3">
      <c r="A64" s="9">
        <v>362352321455</v>
      </c>
      <c r="B64" s="2">
        <v>43372</v>
      </c>
      <c r="C64" s="5" t="s">
        <v>21</v>
      </c>
      <c r="D64" s="3">
        <f>VLOOKUP(C64,产品分类表!$B$2:$D$14,3,FALSE)</f>
        <v>12.8</v>
      </c>
      <c r="E64" s="4">
        <v>56</v>
      </c>
      <c r="F64" s="10">
        <f t="shared" si="2"/>
        <v>716.80000000000007</v>
      </c>
    </row>
    <row r="65" spans="1:6" x14ac:dyDescent="0.3">
      <c r="A65" s="9">
        <v>201230212000</v>
      </c>
      <c r="B65" s="2">
        <v>43373</v>
      </c>
      <c r="C65" s="5" t="s">
        <v>21</v>
      </c>
      <c r="D65" s="3">
        <f>VLOOKUP(C65,产品分类表!$B$2:$D$14,3,FALSE)</f>
        <v>12.8</v>
      </c>
      <c r="E65" s="4">
        <v>36</v>
      </c>
      <c r="F65" s="10">
        <f t="shared" si="2"/>
        <v>460.8</v>
      </c>
    </row>
    <row r="66" spans="1:6" x14ac:dyDescent="0.3">
      <c r="A66" s="9">
        <v>254512789993</v>
      </c>
      <c r="B66" s="2">
        <v>43373</v>
      </c>
      <c r="C66" s="5" t="s">
        <v>25</v>
      </c>
      <c r="D66" s="3">
        <f>VLOOKUP(C66,产品分类表!$B$2:$D$14,3,FALSE)</f>
        <v>89</v>
      </c>
      <c r="E66" s="4">
        <v>63</v>
      </c>
      <c r="F66" s="10">
        <f t="shared" si="2"/>
        <v>5607</v>
      </c>
    </row>
    <row r="67" spans="1:6" x14ac:dyDescent="0.3">
      <c r="A67" s="9">
        <v>254846955888</v>
      </c>
      <c r="B67" s="2">
        <v>43373</v>
      </c>
      <c r="C67" s="4" t="s">
        <v>13</v>
      </c>
      <c r="D67" s="3">
        <f>VLOOKUP(C67,产品分类表!$B$2:$D$14,3,FALSE)</f>
        <v>35</v>
      </c>
      <c r="E67" s="4">
        <v>55</v>
      </c>
      <c r="F67" s="10">
        <f t="shared" si="2"/>
        <v>1925</v>
      </c>
    </row>
    <row r="68" spans="1:6" x14ac:dyDescent="0.3">
      <c r="A68" s="9">
        <v>524663566654</v>
      </c>
      <c r="B68" s="2">
        <v>43373</v>
      </c>
      <c r="C68" s="4" t="s">
        <v>14</v>
      </c>
      <c r="D68" s="3">
        <f>VLOOKUP(C68,产品分类表!$B$2:$D$14,3,FALSE)</f>
        <v>18.8</v>
      </c>
      <c r="E68" s="4">
        <v>69</v>
      </c>
      <c r="F68" s="10">
        <f t="shared" si="2"/>
        <v>1297.2</v>
      </c>
    </row>
    <row r="69" spans="1:6" x14ac:dyDescent="0.3">
      <c r="A69" s="9">
        <v>212255555455</v>
      </c>
      <c r="B69" s="2">
        <v>43373</v>
      </c>
      <c r="C69" s="4" t="s">
        <v>15</v>
      </c>
      <c r="D69" s="3">
        <f>VLOOKUP(C69,产品分类表!$B$2:$D$14,3,FALSE)</f>
        <v>39</v>
      </c>
      <c r="E69" s="4">
        <v>58</v>
      </c>
      <c r="F69" s="10">
        <f t="shared" si="2"/>
        <v>2262</v>
      </c>
    </row>
    <row r="70" spans="1:6" x14ac:dyDescent="0.3">
      <c r="A70" s="9">
        <v>212017877888</v>
      </c>
      <c r="B70" s="2">
        <v>43373</v>
      </c>
      <c r="C70" s="5" t="s">
        <v>16</v>
      </c>
      <c r="D70" s="3">
        <f>VLOOKUP(C70,产品分类表!$B$2:$D$14,3,FALSE)</f>
        <v>29</v>
      </c>
      <c r="E70" s="4">
        <v>45</v>
      </c>
      <c r="F70" s="10">
        <f t="shared" si="2"/>
        <v>1305</v>
      </c>
    </row>
    <row r="71" spans="1:6" x14ac:dyDescent="0.3">
      <c r="A71" s="9">
        <v>256654455544</v>
      </c>
      <c r="B71" s="2">
        <v>43373</v>
      </c>
      <c r="C71" s="5" t="s">
        <v>17</v>
      </c>
      <c r="D71" s="3">
        <f>VLOOKUP(C71,产品分类表!$B$2:$D$14,3,FALSE)</f>
        <v>59</v>
      </c>
      <c r="E71" s="4">
        <v>52</v>
      </c>
      <c r="F71" s="10">
        <f t="shared" si="2"/>
        <v>3068</v>
      </c>
    </row>
    <row r="72" spans="1:6" x14ac:dyDescent="0.3">
      <c r="A72" s="15">
        <v>154445588845</v>
      </c>
      <c r="B72" s="16">
        <v>43373</v>
      </c>
      <c r="C72" s="17" t="s">
        <v>18</v>
      </c>
      <c r="D72" s="18">
        <f>VLOOKUP(C72,产品分类表!$B$2:$D$14,3,FALSE)</f>
        <v>148</v>
      </c>
      <c r="E72" s="19">
        <v>55</v>
      </c>
      <c r="F72" s="20">
        <f t="shared" si="2"/>
        <v>8140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4CCA-56F2-429A-A4F2-D64BBB04E0CF}">
  <dimension ref="A1:D14"/>
  <sheetViews>
    <sheetView workbookViewId="0">
      <selection activeCell="C6" sqref="C6"/>
    </sheetView>
  </sheetViews>
  <sheetFormatPr defaultRowHeight="20.25" customHeight="1" x14ac:dyDescent="0.3"/>
  <cols>
    <col min="1" max="1" width="15.77734375" style="6" customWidth="1"/>
    <col min="2" max="2" width="13.44140625" style="8" customWidth="1"/>
    <col min="3" max="3" width="15.33203125" style="8" customWidth="1"/>
    <col min="4" max="4" width="11.88671875" style="6" customWidth="1"/>
    <col min="5" max="16384" width="8.88671875" style="8"/>
  </cols>
  <sheetData>
    <row r="1" spans="1:4" ht="20.25" customHeight="1" x14ac:dyDescent="0.3">
      <c r="A1" s="23" t="s">
        <v>2</v>
      </c>
      <c r="B1" s="24" t="s">
        <v>1</v>
      </c>
      <c r="C1" s="24" t="s">
        <v>3</v>
      </c>
      <c r="D1" s="25" t="s">
        <v>23</v>
      </c>
    </row>
    <row r="2" spans="1:4" ht="20.25" customHeight="1" x14ac:dyDescent="0.3">
      <c r="A2" s="21">
        <v>57962235</v>
      </c>
      <c r="B2" s="4" t="s">
        <v>5</v>
      </c>
      <c r="C2" s="7" t="s">
        <v>10</v>
      </c>
      <c r="D2" s="22">
        <v>699</v>
      </c>
    </row>
    <row r="3" spans="1:4" ht="20.25" customHeight="1" x14ac:dyDescent="0.3">
      <c r="A3" s="21">
        <v>36540041</v>
      </c>
      <c r="B3" s="4" t="s">
        <v>4</v>
      </c>
      <c r="C3" s="7" t="s">
        <v>10</v>
      </c>
      <c r="D3" s="22">
        <v>1298</v>
      </c>
    </row>
    <row r="4" spans="1:4" ht="20.25" customHeight="1" x14ac:dyDescent="0.3">
      <c r="A4" s="21">
        <v>25646522</v>
      </c>
      <c r="B4" s="4" t="s">
        <v>12</v>
      </c>
      <c r="C4" s="7" t="s">
        <v>10</v>
      </c>
      <c r="D4" s="22">
        <v>288</v>
      </c>
    </row>
    <row r="5" spans="1:4" ht="20.25" customHeight="1" x14ac:dyDescent="0.3">
      <c r="A5" s="21">
        <v>25426545</v>
      </c>
      <c r="B5" s="4" t="s">
        <v>13</v>
      </c>
      <c r="C5" s="7" t="s">
        <v>11</v>
      </c>
      <c r="D5" s="22">
        <v>35</v>
      </c>
    </row>
    <row r="6" spans="1:4" ht="20.25" customHeight="1" x14ac:dyDescent="0.3">
      <c r="A6" s="21">
        <v>24512222</v>
      </c>
      <c r="B6" s="4" t="s">
        <v>14</v>
      </c>
      <c r="C6" s="7" t="s">
        <v>11</v>
      </c>
      <c r="D6" s="22">
        <v>18.8</v>
      </c>
    </row>
    <row r="7" spans="1:4" ht="20.25" customHeight="1" x14ac:dyDescent="0.3">
      <c r="A7" s="21">
        <v>54862255</v>
      </c>
      <c r="B7" s="4" t="s">
        <v>15</v>
      </c>
      <c r="C7" s="7" t="s">
        <v>11</v>
      </c>
      <c r="D7" s="22">
        <v>39</v>
      </c>
    </row>
    <row r="8" spans="1:4" ht="20.25" customHeight="1" x14ac:dyDescent="0.3">
      <c r="A8" s="21">
        <v>36524852</v>
      </c>
      <c r="B8" s="5" t="s">
        <v>16</v>
      </c>
      <c r="C8" s="7" t="s">
        <v>11</v>
      </c>
      <c r="D8" s="22">
        <v>29</v>
      </c>
    </row>
    <row r="9" spans="1:4" ht="20.25" customHeight="1" x14ac:dyDescent="0.3">
      <c r="A9" s="21">
        <v>25874512</v>
      </c>
      <c r="B9" s="5" t="s">
        <v>17</v>
      </c>
      <c r="C9" s="7" t="s">
        <v>11</v>
      </c>
      <c r="D9" s="22">
        <v>59</v>
      </c>
    </row>
    <row r="10" spans="1:4" ht="20.25" customHeight="1" x14ac:dyDescent="0.3">
      <c r="A10" s="21">
        <v>45632546</v>
      </c>
      <c r="B10" s="5" t="s">
        <v>18</v>
      </c>
      <c r="C10" s="7" t="s">
        <v>24</v>
      </c>
      <c r="D10" s="22">
        <v>148</v>
      </c>
    </row>
    <row r="11" spans="1:4" ht="20.25" customHeight="1" x14ac:dyDescent="0.3">
      <c r="A11" s="21">
        <v>59654425</v>
      </c>
      <c r="B11" s="5" t="s">
        <v>19</v>
      </c>
      <c r="C11" s="7" t="s">
        <v>24</v>
      </c>
      <c r="D11" s="22">
        <v>59</v>
      </c>
    </row>
    <row r="12" spans="1:4" ht="20.25" customHeight="1" x14ac:dyDescent="0.3">
      <c r="A12" s="21">
        <v>24521111</v>
      </c>
      <c r="B12" s="5" t="s">
        <v>20</v>
      </c>
      <c r="C12" s="7" t="s">
        <v>24</v>
      </c>
      <c r="D12" s="22">
        <v>139</v>
      </c>
    </row>
    <row r="13" spans="1:4" ht="20.25" customHeight="1" x14ac:dyDescent="0.3">
      <c r="A13" s="21">
        <v>25632455</v>
      </c>
      <c r="B13" s="5" t="s">
        <v>25</v>
      </c>
      <c r="C13" s="7" t="s">
        <v>24</v>
      </c>
      <c r="D13" s="22">
        <v>89</v>
      </c>
    </row>
    <row r="14" spans="1:4" ht="20.25" customHeight="1" x14ac:dyDescent="0.3">
      <c r="A14" s="26">
        <v>26644222</v>
      </c>
      <c r="B14" s="17" t="s">
        <v>21</v>
      </c>
      <c r="C14" s="27" t="s">
        <v>24</v>
      </c>
      <c r="D14" s="28">
        <v>12.8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h�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h�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 �N�TI D < / s t r i n g > < / k e y > < v a l u e > < i n t > 8 4 < / i n t > < / v a l u e > < / i t e m > < i t e m > < k e y > < s t r i n g > �N�TT�y< / s t r i n g > < / k e y > < v a l u e > < i n t > 9 9 < / i n t > < / v a l u e > < / i t e m > < i t e m > < k e y > < s t r i n g > �N�TR{|< / s t r i n g > < / k e y > < v a l u e > < i n t > 9 9 < / i n t > < / v a l u e > < / i t e m > < i t e m > < k e y > < s t r i n g >  �.UUS�N< / s t r i n g > < / k e y > < v a l u e > < i n t > 9 9 < / i n t > < / v a l u e > < / i t e m > < / C o l u m n W i d t h s > < C o l u m n D i s p l a y I n d e x > < i t e m > < k e y > < s t r i n g > �N�TI D < / s t r i n g > < / k e y > < v a l u e > < i n t > 0 < / i n t > < / v a l u e > < / i t e m > < i t e m > < k e y > < s t r i n g > �N�TT�y< / s t r i n g > < / k e y > < v a l u e > < i n t > 1 < / i n t > < / v a l u e > < / i t e m > < i t e m > < k e y > < s t r i n g > �N�TR{|< / s t r i n g > < / k e y > < v a l u e > < i n t > 2 < / i n t > < / v a l u e > < / i t e m > < i t e m > < k e y > < s t r i n g >  �.UUS�N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 2 0 1 8 - 1 1 - 1 5 T 1 4 : 0 8 : 1 8 . 2 9 5 6 7 5 2 + 0 8 : 0 0 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 �N�TR{|h�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 �N�TR{|h�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 C o l u m n s \ �N�TR{|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  �.Uh�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  �.Uh�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h�1 , h�2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h�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 9 9 < / i n t > < / v a l u e > < / i t e m > < i t e m > < k e y > < s t r i n g > NUS�eg< / s t r i n g > < / k e y > < v a l u e > < i n t > 9 9 < / i n t > < / v a l u e > < / i t e m > < i t e m > < k e y > < s t r i n g > �N�TT�y< / s t r i n g > < / k e y > < v a l u e > < i n t > 9 9 < / i n t > < / v a l u e > < / i t e m > < i t e m > < k e y > < s t r i n g >  �.UUS�N< / s t r i n g > < / k e y > < v a l u e > < i n t > 9 9 < / i n t > < / v a l u e > < / i t e m > < i t e m > < k e y > < s t r i n g >  �.Upeϑ< / s t r i n g > < / k e y > < v a l u e > < i n t > 9 9 < / i n t > < / v a l u e > < / i t e m > < i t e m > < k e y > < s t r i n g >  �.Uё��< / s t r i n g > < / k e y > < v a l u e > < i n t > 9 9 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 NUS�eg< / s t r i n g > < / k e y > < v a l u e > < i n t > 1 < / i n t > < / v a l u e > < / i t e m > < i t e m > < k e y > < s t r i n g > �N�TT�y< / s t r i n g > < / k e y > < v a l u e > < i n t > 2 < / i n t > < / v a l u e > < / i t e m > < i t e m > < k e y > < s t r i n g >  �.UUS�N< / s t r i n g > < / k e y > < v a l u e > < i n t > 3 < / i n t > < / v a l u e > < / i t e m > < i t e m > < k e y > < s t r i n g >  �.Upeϑ< / s t r i n g > < / k e y > < v a l u e > < i n t > 4 < / i n t > < / v a l u e > < / i t e m > < i t e m > < k e y > < s t r i n g >  �.Uё��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 �N�TR{|h�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 �N�TR{|h�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 C o l u m n s \ �N�TI D < / K e y > < / D i a g r a m O b j e c t K e y > < D i a g r a m O b j e c t K e y > < K e y > C o l u m n s \ �N�TT�y< / K e y > < / D i a g r a m O b j e c t K e y > < D i a g r a m O b j e c t K e y > < K e y > C o l u m n s \ �N�TR{|< / K e y > < / D i a g r a m O b j e c t K e y > < D i a g r a m O b j e c t K e y > < K e y > C o l u m n s \  �.UUS�N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 C o l u m n s \ �N�TR{|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  �.Uh�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  �.Uh�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 C o l u m n s \ NUS�eg< / K e y > < / D i a g r a m O b j e c t K e y > < D i a g r a m O b j e c t K e y > < K e y > C o l u m n s \ �N�TT�y< / K e y > < / D i a g r a m O b j e c t K e y > < D i a g r a m O b j e c t K e y > < K e y > C o l u m n s \  �.UUS�N< / K e y > < / D i a g r a m O b j e c t K e y > < D i a g r a m O b j e c t K e y > < K e y > C o l u m n s \  �.Upeϑ< / K e y > < / D i a g r a m O b j e c t K e y > < D i a g r a m O b j e c t K e y > < K e y > C o l u m n s \  �.Uё��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 C o l u m n s \  �.Uё��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268E631F-16F8-403F-B97A-8EF637E6DEE8}">
  <ds:schemaRefs/>
</ds:datastoreItem>
</file>

<file path=customXml/itemProps10.xml><?xml version="1.0" encoding="utf-8"?>
<ds:datastoreItem xmlns:ds="http://schemas.openxmlformats.org/officeDocument/2006/customXml" ds:itemID="{5900C2D9-2B54-4C37-934D-4122B21F005F}">
  <ds:schemaRefs/>
</ds:datastoreItem>
</file>

<file path=customXml/itemProps11.xml><?xml version="1.0" encoding="utf-8"?>
<ds:datastoreItem xmlns:ds="http://schemas.openxmlformats.org/officeDocument/2006/customXml" ds:itemID="{30E5D62B-DB42-4DD3-82B9-7C82179E5E68}">
  <ds:schemaRefs/>
</ds:datastoreItem>
</file>

<file path=customXml/itemProps12.xml><?xml version="1.0" encoding="utf-8"?>
<ds:datastoreItem xmlns:ds="http://schemas.openxmlformats.org/officeDocument/2006/customXml" ds:itemID="{1712FB99-BB49-4274-9F83-DFEE58048E51}">
  <ds:schemaRefs/>
</ds:datastoreItem>
</file>

<file path=customXml/itemProps13.xml><?xml version="1.0" encoding="utf-8"?>
<ds:datastoreItem xmlns:ds="http://schemas.openxmlformats.org/officeDocument/2006/customXml" ds:itemID="{C5E86940-6350-42C0-B2C8-1EDC59D5FA0A}">
  <ds:schemaRefs/>
</ds:datastoreItem>
</file>

<file path=customXml/itemProps14.xml><?xml version="1.0" encoding="utf-8"?>
<ds:datastoreItem xmlns:ds="http://schemas.openxmlformats.org/officeDocument/2006/customXml" ds:itemID="{DE39580A-1D8C-43E3-B50C-F43DEB831E6E}">
  <ds:schemaRefs/>
</ds:datastoreItem>
</file>

<file path=customXml/itemProps15.xml><?xml version="1.0" encoding="utf-8"?>
<ds:datastoreItem xmlns:ds="http://schemas.openxmlformats.org/officeDocument/2006/customXml" ds:itemID="{D726718B-9D7B-402B-8B7B-289779772F2C}">
  <ds:schemaRefs/>
</ds:datastoreItem>
</file>

<file path=customXml/itemProps16.xml><?xml version="1.0" encoding="utf-8"?>
<ds:datastoreItem xmlns:ds="http://schemas.openxmlformats.org/officeDocument/2006/customXml" ds:itemID="{9189B57C-D7EC-42B1-ABBE-70E2ED761DD2}">
  <ds:schemaRefs/>
</ds:datastoreItem>
</file>

<file path=customXml/itemProps17.xml><?xml version="1.0" encoding="utf-8"?>
<ds:datastoreItem xmlns:ds="http://schemas.openxmlformats.org/officeDocument/2006/customXml" ds:itemID="{05AB5529-A4CD-472D-A398-3FC28915D6A7}">
  <ds:schemaRefs/>
</ds:datastoreItem>
</file>

<file path=customXml/itemProps2.xml><?xml version="1.0" encoding="utf-8"?>
<ds:datastoreItem xmlns:ds="http://schemas.openxmlformats.org/officeDocument/2006/customXml" ds:itemID="{86472DFB-29F1-4A80-88B6-2370C472BC2D}">
  <ds:schemaRefs/>
</ds:datastoreItem>
</file>

<file path=customXml/itemProps3.xml><?xml version="1.0" encoding="utf-8"?>
<ds:datastoreItem xmlns:ds="http://schemas.openxmlformats.org/officeDocument/2006/customXml" ds:itemID="{8C6C5015-E8BE-47EA-B849-E145B250C276}">
  <ds:schemaRefs/>
</ds:datastoreItem>
</file>

<file path=customXml/itemProps4.xml><?xml version="1.0" encoding="utf-8"?>
<ds:datastoreItem xmlns:ds="http://schemas.openxmlformats.org/officeDocument/2006/customXml" ds:itemID="{1D09B49E-66ED-4582-8C3B-C24F8A9FC37B}">
  <ds:schemaRefs/>
</ds:datastoreItem>
</file>

<file path=customXml/itemProps5.xml><?xml version="1.0" encoding="utf-8"?>
<ds:datastoreItem xmlns:ds="http://schemas.openxmlformats.org/officeDocument/2006/customXml" ds:itemID="{42821F36-B9DB-4606-B4CA-179F4F797045}">
  <ds:schemaRefs/>
</ds:datastoreItem>
</file>

<file path=customXml/itemProps6.xml><?xml version="1.0" encoding="utf-8"?>
<ds:datastoreItem xmlns:ds="http://schemas.openxmlformats.org/officeDocument/2006/customXml" ds:itemID="{F903A65F-FD5B-4488-AE99-6B367BA606C7}">
  <ds:schemaRefs/>
</ds:datastoreItem>
</file>

<file path=customXml/itemProps7.xml><?xml version="1.0" encoding="utf-8"?>
<ds:datastoreItem xmlns:ds="http://schemas.openxmlformats.org/officeDocument/2006/customXml" ds:itemID="{8B49F7BD-8EB2-4A0C-BD0A-370D52954B2B}">
  <ds:schemaRefs/>
</ds:datastoreItem>
</file>

<file path=customXml/itemProps8.xml><?xml version="1.0" encoding="utf-8"?>
<ds:datastoreItem xmlns:ds="http://schemas.openxmlformats.org/officeDocument/2006/customXml" ds:itemID="{57A195A0-0147-4166-ACA5-9FA9F9CD6C6C}">
  <ds:schemaRefs/>
</ds:datastoreItem>
</file>

<file path=customXml/itemProps9.xml><?xml version="1.0" encoding="utf-8"?>
<ds:datastoreItem xmlns:ds="http://schemas.openxmlformats.org/officeDocument/2006/customXml" ds:itemID="{163DF00B-5A92-479F-A20D-E59EF4F15D1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销售记录表</vt:lpstr>
      <vt:lpstr>产品分类表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2018-11-15T01:19:27Z</dcterms:created>
  <dcterms:modified xsi:type="dcterms:W3CDTF">2019-11-29T09:46:48Z</dcterms:modified>
</cp:coreProperties>
</file>