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mario.casarano\Desktop\"/>
    </mc:Choice>
  </mc:AlternateContent>
  <xr:revisionPtr revIDLastSave="0" documentId="13_ncr:1_{24C48340-F842-438D-B6BB-912859885880}" xr6:coauthVersionLast="47" xr6:coauthVersionMax="47" xr10:uidLastSave="{00000000-0000-0000-0000-000000000000}"/>
  <bookViews>
    <workbookView xWindow="28680" yWindow="-45" windowWidth="29040" windowHeight="15840" xr2:uid="{00000000-000D-0000-FFFF-FFFF00000000}"/>
  </bookViews>
  <sheets>
    <sheet name="01_Solution_Approach" sheetId="1" r:id="rId1"/>
    <sheet name="02_INPUT_ANY_NUM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I7" i="2" s="1"/>
  <c r="R9" i="2" s="1"/>
  <c r="F6" i="2"/>
  <c r="I6" i="2" s="1"/>
  <c r="F5" i="2"/>
  <c r="H5" i="2" s="1"/>
  <c r="AA19" i="2"/>
  <c r="AA22" i="2"/>
  <c r="AB22" i="2" s="1"/>
  <c r="AA21" i="2"/>
  <c r="AB21" i="2" s="1"/>
  <c r="AA20" i="2"/>
  <c r="AB20" i="2" s="1"/>
  <c r="I4" i="2"/>
  <c r="P4" i="2" s="1"/>
  <c r="H4" i="2"/>
  <c r="O4" i="2" s="1"/>
  <c r="AB22" i="1"/>
  <c r="AB21" i="1"/>
  <c r="AB20" i="1"/>
  <c r="AA22" i="1"/>
  <c r="AA21" i="1"/>
  <c r="AA20" i="1"/>
  <c r="P7" i="2" l="1"/>
  <c r="I5" i="2"/>
  <c r="P8" i="2" s="1"/>
  <c r="H7" i="2"/>
  <c r="Q7" i="2" s="1"/>
  <c r="Q6" i="2"/>
  <c r="O5" i="2"/>
  <c r="Q8" i="2"/>
  <c r="P9" i="2"/>
  <c r="R4" i="2"/>
  <c r="H6" i="2"/>
  <c r="O8" i="2" s="1"/>
  <c r="O7" i="2"/>
  <c r="O6" i="2"/>
  <c r="R7" i="2"/>
  <c r="P6" i="2"/>
  <c r="R5" i="2"/>
  <c r="Q5" i="2" l="1"/>
  <c r="R6" i="2"/>
  <c r="S6" i="2" s="1"/>
  <c r="O9" i="2"/>
  <c r="Q9" i="2"/>
  <c r="Q4" i="2"/>
  <c r="S4" i="2" s="1"/>
  <c r="P5" i="2"/>
  <c r="R8" i="2"/>
  <c r="S8" i="2" s="1"/>
  <c r="S7" i="2"/>
  <c r="S5" i="2" l="1"/>
  <c r="Z11" i="2" s="1"/>
  <c r="S9" i="2"/>
  <c r="Y13" i="2" s="1"/>
  <c r="Y12" i="2"/>
  <c r="Z12" i="2"/>
  <c r="X12" i="2"/>
  <c r="X13" i="2" l="1"/>
  <c r="Z13" i="2"/>
  <c r="Y11" i="2"/>
  <c r="Y14" i="2" s="1"/>
  <c r="X11" i="2"/>
  <c r="H5" i="1" l="1"/>
  <c r="O5" i="1" s="1"/>
  <c r="I5" i="1"/>
  <c r="R8" i="1" s="1"/>
  <c r="H6" i="1"/>
  <c r="O8" i="1" s="1"/>
  <c r="I6" i="1"/>
  <c r="P9" i="1" s="1"/>
  <c r="H7" i="1"/>
  <c r="Q7" i="1" s="1"/>
  <c r="I7" i="1"/>
  <c r="R9" i="1" s="1"/>
  <c r="I4" i="1"/>
  <c r="P6" i="1" s="1"/>
  <c r="H4" i="1"/>
  <c r="O6" i="1" s="1"/>
  <c r="R6" i="1" l="1"/>
  <c r="Q5" i="1"/>
  <c r="R5" i="1"/>
  <c r="R7" i="1"/>
  <c r="Q9" i="1"/>
  <c r="R4" i="1"/>
  <c r="O9" i="1"/>
  <c r="Q4" i="1"/>
  <c r="Q6" i="1"/>
  <c r="P8" i="1"/>
  <c r="P5" i="1"/>
  <c r="Q8" i="1"/>
  <c r="O7" i="1"/>
  <c r="P4" i="1"/>
  <c r="O4" i="1"/>
  <c r="P7" i="1"/>
  <c r="S6" i="1" l="1"/>
  <c r="S5" i="1"/>
  <c r="S9" i="1"/>
  <c r="S8" i="1"/>
  <c r="S4" i="1"/>
  <c r="S7" i="1"/>
  <c r="Z12" i="1" l="1"/>
  <c r="Z13" i="1"/>
  <c r="Z11" i="1"/>
  <c r="X12" i="1"/>
  <c r="Y11" i="1"/>
  <c r="Y13" i="1"/>
  <c r="Y12" i="1"/>
  <c r="X11" i="1"/>
  <c r="X13" i="1"/>
  <c r="Y14" i="1" l="1"/>
</calcChain>
</file>

<file path=xl/sharedStrings.xml><?xml version="1.0" encoding="utf-8"?>
<sst xmlns="http://schemas.openxmlformats.org/spreadsheetml/2006/main" count="110" uniqueCount="36">
  <si>
    <t>v1</t>
  </si>
  <si>
    <t>v2</t>
  </si>
  <si>
    <t>v3</t>
  </si>
  <si>
    <t>v4</t>
  </si>
  <si>
    <t>Value 1</t>
  </si>
  <si>
    <t>Value 2</t>
  </si>
  <si>
    <t>weights</t>
  </si>
  <si>
    <t>w1</t>
  </si>
  <si>
    <t>w2</t>
  </si>
  <si>
    <t>w3</t>
  </si>
  <si>
    <t>w4</t>
  </si>
  <si>
    <t>v1_2</t>
  </si>
  <si>
    <t>v2_2</t>
  </si>
  <si>
    <t>v3_2</t>
  </si>
  <si>
    <t>v4_2</t>
  </si>
  <si>
    <t>updated_Value 1</t>
  </si>
  <si>
    <t>updated_Value 2</t>
  </si>
  <si>
    <t>d1</t>
  </si>
  <si>
    <t>Vector 1</t>
  </si>
  <si>
    <t>Vector 2</t>
  </si>
  <si>
    <t>upd_val 1</t>
  </si>
  <si>
    <t>upd_val 2</t>
  </si>
  <si>
    <t>d3</t>
  </si>
  <si>
    <t>d2</t>
  </si>
  <si>
    <t>d4</t>
  </si>
  <si>
    <t>d5</t>
  </si>
  <si>
    <t>d6</t>
  </si>
  <si>
    <t>ED</t>
  </si>
  <si>
    <t>https://www.youtube.com/watch?v=2aMa_mSlhQQ</t>
  </si>
  <si>
    <t>d2 &lt; d1</t>
  </si>
  <si>
    <t>d3 &lt; d4</t>
  </si>
  <si>
    <t>d6 &lt; d5</t>
  </si>
  <si>
    <t>DELTA</t>
  </si>
  <si>
    <t>Solution</t>
  </si>
  <si>
    <t>factor</t>
  </si>
  <si>
    <t>Enter any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</si>
</sst>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4" fillId="2" borderId="0" xfId="0" applyFont="1" applyFill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0" fontId="4" fillId="2" borderId="1" xfId="0" applyFont="1" applyFill="1" applyBorder="1"/>
    <xf numFmtId="2" fontId="0" fillId="2" borderId="1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4" fillId="2" borderId="3" xfId="0" applyFont="1" applyFill="1" applyBorder="1"/>
    <xf numFmtId="0" fontId="4" fillId="2" borderId="5" xfId="0" applyFont="1" applyFill="1" applyBorder="1"/>
    <xf numFmtId="0" fontId="1" fillId="5" borderId="7" xfId="0" applyFon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4" fillId="2" borderId="10" xfId="0" applyFont="1" applyFill="1" applyBorder="1"/>
    <xf numFmtId="0" fontId="5" fillId="6" borderId="10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0" fillId="8" borderId="0" xfId="0" applyFill="1"/>
    <xf numFmtId="0" fontId="7" fillId="8" borderId="0" xfId="0" applyFont="1" applyFill="1"/>
    <xf numFmtId="0" fontId="2" fillId="9" borderId="0" xfId="0" applyFont="1" applyFill="1" applyAlignment="1">
      <alignment horizontal="center"/>
    </xf>
    <xf numFmtId="2" fontId="0" fillId="9" borderId="8" xfId="0" applyNumberFormat="1" applyFill="1" applyBorder="1" applyAlignment="1">
      <alignment horizontal="center"/>
    </xf>
    <xf numFmtId="2" fontId="0" fillId="9" borderId="9" xfId="0" applyNumberFormat="1" applyFill="1" applyBorder="1" applyAlignment="1">
      <alignment horizontal="center"/>
    </xf>
    <xf numFmtId="2" fontId="2" fillId="8" borderId="7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1"/>
              <a:t>Step 1: Vectors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'01_Solution_Approach'!$C$3</c:f>
              <c:strCache>
                <c:ptCount val="1"/>
                <c:pt idx="0">
                  <c:v>Value 1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'01_Solution_Approach'!$B$4:$B$7</c:f>
              <c:strCache>
                <c:ptCount val="4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</c:strCache>
            </c:strRef>
          </c:cat>
          <c:val>
            <c:numRef>
              <c:f>'01_Solution_Approach'!$C$4:$C$7</c:f>
              <c:numCache>
                <c:formatCode>0.00</c:formatCode>
                <c:ptCount val="4"/>
                <c:pt idx="0">
                  <c:v>-0.1</c:v>
                </c:pt>
                <c:pt idx="1">
                  <c:v>0.9</c:v>
                </c:pt>
                <c:pt idx="2">
                  <c:v>0.7</c:v>
                </c:pt>
                <c:pt idx="3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4D-4FCF-A99A-59E6104A1FF7}"/>
            </c:ext>
          </c:extLst>
        </c:ser>
        <c:ser>
          <c:idx val="1"/>
          <c:order val="1"/>
          <c:tx>
            <c:strRef>
              <c:f>'01_Solution_Approach'!$D$3</c:f>
              <c:strCache>
                <c:ptCount val="1"/>
                <c:pt idx="0">
                  <c:v>Value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'01_Solution_Approach'!$B$4:$B$7</c:f>
              <c:strCache>
                <c:ptCount val="4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</c:strCache>
            </c:strRef>
          </c:cat>
          <c:val>
            <c:numRef>
              <c:f>'01_Solution_Approach'!$D$4:$D$7</c:f>
              <c:numCache>
                <c:formatCode>0.00</c:formatCode>
                <c:ptCount val="4"/>
                <c:pt idx="0">
                  <c:v>0.11</c:v>
                </c:pt>
                <c:pt idx="1">
                  <c:v>-0.6</c:v>
                </c:pt>
                <c:pt idx="2">
                  <c:v>-0.2</c:v>
                </c:pt>
                <c:pt idx="3">
                  <c:v>-0.4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4D-4FCF-A99A-59E6104A1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218544"/>
        <c:axId val="1378219504"/>
      </c:lineChart>
      <c:catAx>
        <c:axId val="137821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>
            <a:glow rad="63500">
              <a:schemeClr val="accent3">
                <a:satMod val="175000"/>
                <a:alpha val="40000"/>
              </a:schemeClr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378219504"/>
        <c:crosses val="autoZero"/>
        <c:auto val="1"/>
        <c:lblAlgn val="ctr"/>
        <c:lblOffset val="100"/>
        <c:noMultiLvlLbl val="0"/>
      </c:catAx>
      <c:valAx>
        <c:axId val="137821950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37821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'02_INPUT_ANY_NUMBER'!$Z$10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'02_INPUT_ANY_NUMBER'!$W$11:$W$13</c:f>
              <c:strCache>
                <c:ptCount val="3"/>
                <c:pt idx="0">
                  <c:v>d2 &lt; d1</c:v>
                </c:pt>
                <c:pt idx="1">
                  <c:v>d3 &lt; d4</c:v>
                </c:pt>
                <c:pt idx="2">
                  <c:v>d6 &lt; d5</c:v>
                </c:pt>
              </c:strCache>
            </c:strRef>
          </c:cat>
          <c:val>
            <c:numRef>
              <c:f>'02_INPUT_ANY_NUMBER'!$Z$11:$Z$13</c:f>
              <c:numCache>
                <c:formatCode>0.00</c:formatCode>
                <c:ptCount val="3"/>
                <c:pt idx="0">
                  <c:v>-1.9237603793754303</c:v>
                </c:pt>
                <c:pt idx="1">
                  <c:v>-0.2087962471347875</c:v>
                </c:pt>
                <c:pt idx="2">
                  <c:v>-0.15198901107194829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F-4559-A726-894A3EEB1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6822208"/>
        <c:axId val="1546816928"/>
      </c:barChart>
      <c:catAx>
        <c:axId val="154682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6816928"/>
        <c:crosses val="autoZero"/>
        <c:auto val="1"/>
        <c:lblAlgn val="ctr"/>
        <c:lblOffset val="100"/>
        <c:noMultiLvlLbl val="0"/>
      </c:catAx>
      <c:valAx>
        <c:axId val="154681692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682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1"/>
              <a:t>Step 2: updated Vectors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'01_Solution_Approach'!$H$3</c:f>
              <c:strCache>
                <c:ptCount val="1"/>
                <c:pt idx="0">
                  <c:v>updated_Value 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'01_Solution_Approach'!$G$4:$G$7</c:f>
              <c:strCache>
                <c:ptCount val="4"/>
                <c:pt idx="0">
                  <c:v>v1_2</c:v>
                </c:pt>
                <c:pt idx="1">
                  <c:v>v2_2</c:v>
                </c:pt>
                <c:pt idx="2">
                  <c:v>v3_2</c:v>
                </c:pt>
                <c:pt idx="3">
                  <c:v>v4_2</c:v>
                </c:pt>
              </c:strCache>
            </c:strRef>
          </c:cat>
          <c:val>
            <c:numRef>
              <c:f>'01_Solution_Approach'!$H$4:$H$7</c:f>
              <c:numCache>
                <c:formatCode>0.00</c:formatCode>
                <c:ptCount val="4"/>
                <c:pt idx="0">
                  <c:v>0.1</c:v>
                </c:pt>
                <c:pt idx="1">
                  <c:v>1.8000000000000002E-2</c:v>
                </c:pt>
                <c:pt idx="2">
                  <c:v>-6.9999999999999993E-2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8-4BFD-9B17-3047F67A9B86}"/>
            </c:ext>
          </c:extLst>
        </c:ser>
        <c:ser>
          <c:idx val="1"/>
          <c:order val="1"/>
          <c:tx>
            <c:strRef>
              <c:f>'01_Solution_Approach'!$I$3</c:f>
              <c:strCache>
                <c:ptCount val="1"/>
                <c:pt idx="0">
                  <c:v>updated_Value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'01_Solution_Approach'!$G$4:$G$7</c:f>
              <c:strCache>
                <c:ptCount val="4"/>
                <c:pt idx="0">
                  <c:v>v1_2</c:v>
                </c:pt>
                <c:pt idx="1">
                  <c:v>v2_2</c:v>
                </c:pt>
                <c:pt idx="2">
                  <c:v>v3_2</c:v>
                </c:pt>
                <c:pt idx="3">
                  <c:v>v4_2</c:v>
                </c:pt>
              </c:strCache>
            </c:strRef>
          </c:cat>
          <c:val>
            <c:numRef>
              <c:f>'01_Solution_Approach'!$I$4:$I$7</c:f>
              <c:numCache>
                <c:formatCode>0.00</c:formatCode>
                <c:ptCount val="4"/>
                <c:pt idx="0">
                  <c:v>-0.11</c:v>
                </c:pt>
                <c:pt idx="1">
                  <c:v>-1.2E-2</c:v>
                </c:pt>
                <c:pt idx="2">
                  <c:v>2.0000000000000004E-2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18-4BFD-9B17-3047F67A9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218544"/>
        <c:axId val="1378219504"/>
      </c:lineChart>
      <c:catAx>
        <c:axId val="137821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>
            <a:glow rad="63500">
              <a:schemeClr val="accent3">
                <a:satMod val="175000"/>
                <a:alpha val="40000"/>
              </a:schemeClr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378219504"/>
        <c:crosses val="autoZero"/>
        <c:auto val="1"/>
        <c:lblAlgn val="ctr"/>
        <c:lblOffset val="100"/>
        <c:noMultiLvlLbl val="0"/>
      </c:catAx>
      <c:valAx>
        <c:axId val="137821950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37821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'01_Solution_Approach'!$O$3</c:f>
              <c:strCache>
                <c:ptCount val="1"/>
                <c:pt idx="0">
                  <c:v>upd_val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'01_Solution_Approach'!$L$4:$L$9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</c:strCache>
            </c:strRef>
          </c:cat>
          <c:val>
            <c:numRef>
              <c:f>'01_Solution_Approach'!$O$4:$O$9</c:f>
              <c:numCache>
                <c:formatCode>0.00</c:formatCode>
                <c:ptCount val="6"/>
                <c:pt idx="0">
                  <c:v>0.1</c:v>
                </c:pt>
                <c:pt idx="1">
                  <c:v>1.8000000000000002E-2</c:v>
                </c:pt>
                <c:pt idx="2">
                  <c:v>0.1</c:v>
                </c:pt>
                <c:pt idx="3">
                  <c:v>0.1</c:v>
                </c:pt>
                <c:pt idx="4">
                  <c:v>-6.9999999999999993E-2</c:v>
                </c:pt>
                <c:pt idx="5">
                  <c:v>-6.9999999999999993E-2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A-4D99-92EB-F57F89B753CD}"/>
            </c:ext>
          </c:extLst>
        </c:ser>
        <c:ser>
          <c:idx val="1"/>
          <c:order val="1"/>
          <c:tx>
            <c:strRef>
              <c:f>'01_Solution_Approach'!$P$3</c:f>
              <c:strCache>
                <c:ptCount val="1"/>
                <c:pt idx="0">
                  <c:v>upd_val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'01_Solution_Approach'!$L$4:$L$9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</c:strCache>
            </c:strRef>
          </c:cat>
          <c:val>
            <c:numRef>
              <c:f>'01_Solution_Approach'!$P$4:$P$9</c:f>
              <c:numCache>
                <c:formatCode>0.00</c:formatCode>
                <c:ptCount val="6"/>
                <c:pt idx="0">
                  <c:v>-0.11</c:v>
                </c:pt>
                <c:pt idx="1">
                  <c:v>-1.2E-2</c:v>
                </c:pt>
                <c:pt idx="2">
                  <c:v>-0.11</c:v>
                </c:pt>
                <c:pt idx="3">
                  <c:v>-0.11</c:v>
                </c:pt>
                <c:pt idx="4">
                  <c:v>-1.2E-2</c:v>
                </c:pt>
                <c:pt idx="5">
                  <c:v>2.0000000000000004E-2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A-4D99-92EB-F57F89B753CD}"/>
            </c:ext>
          </c:extLst>
        </c:ser>
        <c:ser>
          <c:idx val="2"/>
          <c:order val="2"/>
          <c:tx>
            <c:strRef>
              <c:f>'01_Solution_Approach'!$Q$3</c:f>
              <c:strCache>
                <c:ptCount val="1"/>
                <c:pt idx="0">
                  <c:v>upd_val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'01_Solution_Approach'!$L$4:$L$9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</c:strCache>
            </c:strRef>
          </c:cat>
          <c:val>
            <c:numRef>
              <c:f>'01_Solution_Approach'!$Q$4:$Q$9</c:f>
              <c:numCache>
                <c:formatCode>0.00</c:formatCode>
                <c:ptCount val="6"/>
                <c:pt idx="0">
                  <c:v>-6.9999999999999993E-2</c:v>
                </c:pt>
                <c:pt idx="1">
                  <c:v>0</c:v>
                </c:pt>
                <c:pt idx="2">
                  <c:v>1.8000000000000002E-2</c:v>
                </c:pt>
                <c:pt idx="3">
                  <c:v>0</c:v>
                </c:pt>
                <c:pt idx="4">
                  <c:v>1.8000000000000002E-2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4A-4D99-92EB-F57F89B753CD}"/>
            </c:ext>
          </c:extLst>
        </c:ser>
        <c:ser>
          <c:idx val="3"/>
          <c:order val="3"/>
          <c:tx>
            <c:strRef>
              <c:f>'01_Solution_Approach'!$R$3</c:f>
              <c:strCache>
                <c:ptCount val="1"/>
                <c:pt idx="0">
                  <c:v>upd_val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'01_Solution_Approach'!$L$4:$L$9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</c:strCache>
            </c:strRef>
          </c:cat>
          <c:val>
            <c:numRef>
              <c:f>'01_Solution_Approach'!$R$4:$R$9</c:f>
              <c:numCache>
                <c:formatCode>0.00</c:formatCode>
                <c:ptCount val="6"/>
                <c:pt idx="0">
                  <c:v>2.0000000000000004E-2</c:v>
                </c:pt>
                <c:pt idx="1">
                  <c:v>0</c:v>
                </c:pt>
                <c:pt idx="2">
                  <c:v>-1.2E-2</c:v>
                </c:pt>
                <c:pt idx="3">
                  <c:v>0</c:v>
                </c:pt>
                <c:pt idx="4">
                  <c:v>-1.2E-2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4A-4D99-92EB-F57F89B75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155392"/>
        <c:axId val="1507147232"/>
      </c:radarChart>
      <c:catAx>
        <c:axId val="150715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7147232"/>
        <c:crosses val="autoZero"/>
        <c:auto val="1"/>
        <c:lblAlgn val="ctr"/>
        <c:lblOffset val="100"/>
        <c:noMultiLvlLbl val="0"/>
      </c:catAx>
      <c:valAx>
        <c:axId val="150714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715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'01_Solution_Approach'!$S$3</c:f>
              <c:strCache>
                <c:ptCount val="1"/>
                <c:pt idx="0">
                  <c:v>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'01_Solution_Approach'!$L$4:$L$9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</c:strCache>
            </c:strRef>
          </c:cat>
          <c:val>
            <c:numRef>
              <c:f>'01_Solution_Approach'!$S$4:$S$9</c:f>
              <c:numCache>
                <c:formatCode>0.00</c:formatCode>
                <c:ptCount val="6"/>
                <c:pt idx="0">
                  <c:v>0.21400934559032694</c:v>
                </c:pt>
                <c:pt idx="1">
                  <c:v>2.1633307652783939E-2</c:v>
                </c:pt>
                <c:pt idx="2">
                  <c:v>0.1277810627597063</c:v>
                </c:pt>
                <c:pt idx="3">
                  <c:v>0.14866068747318506</c:v>
                </c:pt>
                <c:pt idx="4">
                  <c:v>8.7999999999999995E-2</c:v>
                </c:pt>
                <c:pt idx="5">
                  <c:v>7.2801098892805172E-2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F-4CD7-98DD-A1CEE1A35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07504"/>
        <c:axId val="245273632"/>
      </c:barChart>
      <c:catAx>
        <c:axId val="9080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5273632"/>
        <c:crosses val="autoZero"/>
        <c:auto val="1"/>
        <c:lblAlgn val="ctr"/>
        <c:lblOffset val="100"/>
        <c:noMultiLvlLbl val="0"/>
      </c:catAx>
      <c:valAx>
        <c:axId val="2452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80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'01_Solution_Approach'!$Z$10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'01_Solution_Approach'!$W$11:$W$13</c:f>
              <c:strCache>
                <c:ptCount val="3"/>
                <c:pt idx="0">
                  <c:v>d2 &lt; d1</c:v>
                </c:pt>
                <c:pt idx="1">
                  <c:v>d3 &lt; d4</c:v>
                </c:pt>
                <c:pt idx="2">
                  <c:v>d6 &lt; d5</c:v>
                </c:pt>
              </c:strCache>
            </c:strRef>
          </c:cat>
          <c:val>
            <c:numRef>
              <c:f>'01_Solution_Approach'!$Z$11:$Z$13</c:f>
              <c:numCache>
                <c:formatCode>0.00</c:formatCode>
                <c:ptCount val="3"/>
                <c:pt idx="0">
                  <c:v>-0.19237603793754302</c:v>
                </c:pt>
                <c:pt idx="1">
                  <c:v>-2.0879624713478762E-2</c:v>
                </c:pt>
                <c:pt idx="2">
                  <c:v>-1.5198901107194823E-2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C-47B9-9CB2-E03B92B8B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6822208"/>
        <c:axId val="1546816928"/>
      </c:barChart>
      <c:catAx>
        <c:axId val="154682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6816928"/>
        <c:crosses val="autoZero"/>
        <c:auto val="1"/>
        <c:lblAlgn val="ctr"/>
        <c:lblOffset val="100"/>
        <c:noMultiLvlLbl val="0"/>
      </c:catAx>
      <c:valAx>
        <c:axId val="154681692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682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1"/>
              <a:t>Step 1: Vectors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'02_INPUT_ANY_NUMBER'!$C$3</c:f>
              <c:strCache>
                <c:ptCount val="1"/>
                <c:pt idx="0">
                  <c:v>Value 1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'02_INPUT_ANY_NUMBER'!$B$4:$B$7</c:f>
              <c:strCache>
                <c:ptCount val="4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</c:strCache>
            </c:strRef>
          </c:cat>
          <c:val>
            <c:numRef>
              <c:f>'02_INPUT_ANY_NUMBER'!$C$4:$C$7</c:f>
              <c:numCache>
                <c:formatCode>0.00</c:formatCode>
                <c:ptCount val="4"/>
                <c:pt idx="0">
                  <c:v>-0.1</c:v>
                </c:pt>
                <c:pt idx="1">
                  <c:v>0.9</c:v>
                </c:pt>
                <c:pt idx="2">
                  <c:v>0.7</c:v>
                </c:pt>
                <c:pt idx="3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E-469E-B785-3064A72F40E7}"/>
            </c:ext>
          </c:extLst>
        </c:ser>
        <c:ser>
          <c:idx val="1"/>
          <c:order val="1"/>
          <c:tx>
            <c:strRef>
              <c:f>'02_INPUT_ANY_NUMBER'!$D$3</c:f>
              <c:strCache>
                <c:ptCount val="1"/>
                <c:pt idx="0">
                  <c:v>Value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'02_INPUT_ANY_NUMBER'!$B$4:$B$7</c:f>
              <c:strCache>
                <c:ptCount val="4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</c:strCache>
            </c:strRef>
          </c:cat>
          <c:val>
            <c:numRef>
              <c:f>'02_INPUT_ANY_NUMBER'!$D$4:$D$7</c:f>
              <c:numCache>
                <c:formatCode>0.00</c:formatCode>
                <c:ptCount val="4"/>
                <c:pt idx="0">
                  <c:v>0.11</c:v>
                </c:pt>
                <c:pt idx="1">
                  <c:v>-0.6</c:v>
                </c:pt>
                <c:pt idx="2">
                  <c:v>-0.2</c:v>
                </c:pt>
                <c:pt idx="3">
                  <c:v>-0.4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E-469E-B785-3064A72F4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218544"/>
        <c:axId val="1378219504"/>
      </c:lineChart>
      <c:catAx>
        <c:axId val="137821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>
            <a:glow rad="63500">
              <a:schemeClr val="accent3">
                <a:satMod val="175000"/>
                <a:alpha val="40000"/>
              </a:schemeClr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378219504"/>
        <c:crosses val="autoZero"/>
        <c:auto val="1"/>
        <c:lblAlgn val="ctr"/>
        <c:lblOffset val="100"/>
        <c:noMultiLvlLbl val="0"/>
      </c:catAx>
      <c:valAx>
        <c:axId val="137821950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37821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1"/>
              <a:t>Step 2: updated Vectors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'02_INPUT_ANY_NUMBER'!$H$3</c:f>
              <c:strCache>
                <c:ptCount val="1"/>
                <c:pt idx="0">
                  <c:v>updated_Value 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'02_INPUT_ANY_NUMBER'!$G$4:$G$7</c:f>
              <c:strCache>
                <c:ptCount val="4"/>
                <c:pt idx="0">
                  <c:v>v1_2</c:v>
                </c:pt>
                <c:pt idx="1">
                  <c:v>v2_2</c:v>
                </c:pt>
                <c:pt idx="2">
                  <c:v>v3_2</c:v>
                </c:pt>
                <c:pt idx="3">
                  <c:v>v4_2</c:v>
                </c:pt>
              </c:strCache>
            </c:strRef>
          </c:cat>
          <c:val>
            <c:numRef>
              <c:f>'02_INPUT_ANY_NUMBER'!$H$4:$H$7</c:f>
              <c:numCache>
                <c:formatCode>0.00</c:formatCode>
                <c:ptCount val="4"/>
                <c:pt idx="0">
                  <c:v>-1</c:v>
                </c:pt>
                <c:pt idx="1">
                  <c:v>-0.18000000000000002</c:v>
                </c:pt>
                <c:pt idx="2">
                  <c:v>0.7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B-4750-AEE7-CFBEA83EED92}"/>
            </c:ext>
          </c:extLst>
        </c:ser>
        <c:ser>
          <c:idx val="1"/>
          <c:order val="1"/>
          <c:tx>
            <c:strRef>
              <c:f>'02_INPUT_ANY_NUMBER'!$I$3</c:f>
              <c:strCache>
                <c:ptCount val="1"/>
                <c:pt idx="0">
                  <c:v>updated_Value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'02_INPUT_ANY_NUMBER'!$G$4:$G$7</c:f>
              <c:strCache>
                <c:ptCount val="4"/>
                <c:pt idx="0">
                  <c:v>v1_2</c:v>
                </c:pt>
                <c:pt idx="1">
                  <c:v>v2_2</c:v>
                </c:pt>
                <c:pt idx="2">
                  <c:v>v3_2</c:v>
                </c:pt>
                <c:pt idx="3">
                  <c:v>v4_2</c:v>
                </c:pt>
              </c:strCache>
            </c:strRef>
          </c:cat>
          <c:val>
            <c:numRef>
              <c:f>'02_INPUT_ANY_NUMBER'!$I$4:$I$7</c:f>
              <c:numCache>
                <c:formatCode>0.00</c:formatCode>
                <c:ptCount val="4"/>
                <c:pt idx="0">
                  <c:v>1.1000000000000001</c:v>
                </c:pt>
                <c:pt idx="1">
                  <c:v>0.12</c:v>
                </c:pt>
                <c:pt idx="2">
                  <c:v>-0.2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B-4750-AEE7-CFBEA83EE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218544"/>
        <c:axId val="1378219504"/>
      </c:lineChart>
      <c:catAx>
        <c:axId val="137821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>
            <a:glow rad="63500">
              <a:schemeClr val="accent3">
                <a:satMod val="175000"/>
                <a:alpha val="40000"/>
              </a:schemeClr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378219504"/>
        <c:crosses val="autoZero"/>
        <c:auto val="1"/>
        <c:lblAlgn val="ctr"/>
        <c:lblOffset val="100"/>
        <c:noMultiLvlLbl val="0"/>
      </c:catAx>
      <c:valAx>
        <c:axId val="137821950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37821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'02_INPUT_ANY_NUMBER'!$O$3</c:f>
              <c:strCache>
                <c:ptCount val="1"/>
                <c:pt idx="0">
                  <c:v>upd_val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'02_INPUT_ANY_NUMBER'!$L$4:$L$9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</c:strCache>
            </c:strRef>
          </c:cat>
          <c:val>
            <c:numRef>
              <c:f>'02_INPUT_ANY_NUMBER'!$O$4:$O$9</c:f>
              <c:numCache>
                <c:formatCode>0.00</c:formatCode>
                <c:ptCount val="6"/>
                <c:pt idx="0">
                  <c:v>-1</c:v>
                </c:pt>
                <c:pt idx="1">
                  <c:v>-0.18000000000000002</c:v>
                </c:pt>
                <c:pt idx="2">
                  <c:v>-1</c:v>
                </c:pt>
                <c:pt idx="3">
                  <c:v>-1</c:v>
                </c:pt>
                <c:pt idx="4">
                  <c:v>0.7</c:v>
                </c:pt>
                <c:pt idx="5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B-4CF5-B927-187021E9B285}"/>
            </c:ext>
          </c:extLst>
        </c:ser>
        <c:ser>
          <c:idx val="1"/>
          <c:order val="1"/>
          <c:tx>
            <c:strRef>
              <c:f>'02_INPUT_ANY_NUMBER'!$P$3</c:f>
              <c:strCache>
                <c:ptCount val="1"/>
                <c:pt idx="0">
                  <c:v>upd_val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'02_INPUT_ANY_NUMBER'!$L$4:$L$9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</c:strCache>
            </c:strRef>
          </c:cat>
          <c:val>
            <c:numRef>
              <c:f>'02_INPUT_ANY_NUMBER'!$P$4:$P$9</c:f>
              <c:numCache>
                <c:formatCode>0.00</c:formatCode>
                <c:ptCount val="6"/>
                <c:pt idx="0">
                  <c:v>1.1000000000000001</c:v>
                </c:pt>
                <c:pt idx="1">
                  <c:v>0.12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0.12</c:v>
                </c:pt>
                <c:pt idx="5">
                  <c:v>-0.2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B-4CF5-B927-187021E9B285}"/>
            </c:ext>
          </c:extLst>
        </c:ser>
        <c:ser>
          <c:idx val="2"/>
          <c:order val="2"/>
          <c:tx>
            <c:strRef>
              <c:f>'02_INPUT_ANY_NUMBER'!$Q$3</c:f>
              <c:strCache>
                <c:ptCount val="1"/>
                <c:pt idx="0">
                  <c:v>upd_val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'02_INPUT_ANY_NUMBER'!$L$4:$L$9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</c:strCache>
            </c:strRef>
          </c:cat>
          <c:val>
            <c:numRef>
              <c:f>'02_INPUT_ANY_NUMBER'!$Q$4:$Q$9</c:f>
              <c:numCache>
                <c:formatCode>0.00</c:formatCode>
                <c:ptCount val="6"/>
                <c:pt idx="0">
                  <c:v>0.7</c:v>
                </c:pt>
                <c:pt idx="1">
                  <c:v>0</c:v>
                </c:pt>
                <c:pt idx="2">
                  <c:v>-0.18000000000000002</c:v>
                </c:pt>
                <c:pt idx="3">
                  <c:v>0</c:v>
                </c:pt>
                <c:pt idx="4">
                  <c:v>-0.18000000000000002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B-4CF5-B927-187021E9B285}"/>
            </c:ext>
          </c:extLst>
        </c:ser>
        <c:ser>
          <c:idx val="3"/>
          <c:order val="3"/>
          <c:tx>
            <c:strRef>
              <c:f>'02_INPUT_ANY_NUMBER'!$R$3</c:f>
              <c:strCache>
                <c:ptCount val="1"/>
                <c:pt idx="0">
                  <c:v>upd_val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'02_INPUT_ANY_NUMBER'!$L$4:$L$9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</c:strCache>
            </c:strRef>
          </c:cat>
          <c:val>
            <c:numRef>
              <c:f>'02_INPUT_ANY_NUMBER'!$R$4:$R$9</c:f>
              <c:numCache>
                <c:formatCode>0.00</c:formatCode>
                <c:ptCount val="6"/>
                <c:pt idx="0">
                  <c:v>-0.2</c:v>
                </c:pt>
                <c:pt idx="1">
                  <c:v>0</c:v>
                </c:pt>
                <c:pt idx="2">
                  <c:v>0.12</c:v>
                </c:pt>
                <c:pt idx="3">
                  <c:v>0</c:v>
                </c:pt>
                <c:pt idx="4">
                  <c:v>0.12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1B-4CF5-B927-187021E9B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155392"/>
        <c:axId val="1507147232"/>
      </c:radarChart>
      <c:catAx>
        <c:axId val="150715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7147232"/>
        <c:crosses val="autoZero"/>
        <c:auto val="1"/>
        <c:lblAlgn val="ctr"/>
        <c:lblOffset val="100"/>
        <c:noMultiLvlLbl val="0"/>
      </c:catAx>
      <c:valAx>
        <c:axId val="150714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715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'02_INPUT_ANY_NUMBER'!$S$3</c:f>
              <c:strCache>
                <c:ptCount val="1"/>
                <c:pt idx="0">
                  <c:v>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'02_INPUT_ANY_NUMBER'!$L$4:$L$9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</c:strCache>
            </c:strRef>
          </c:cat>
          <c:val>
            <c:numRef>
              <c:f>'02_INPUT_ANY_NUMBER'!$S$4:$S$9</c:f>
              <c:numCache>
                <c:formatCode>0.00</c:formatCode>
                <c:ptCount val="6"/>
                <c:pt idx="0">
                  <c:v>2.1400934559032696</c:v>
                </c:pt>
                <c:pt idx="1">
                  <c:v>0.21633307652783937</c:v>
                </c:pt>
                <c:pt idx="2">
                  <c:v>1.2778106275970631</c:v>
                </c:pt>
                <c:pt idx="3">
                  <c:v>1.4866068747318506</c:v>
                </c:pt>
                <c:pt idx="4">
                  <c:v>0.88</c:v>
                </c:pt>
                <c:pt idx="5">
                  <c:v>0.72801098892805172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1-4BED-AB72-8B618613C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07504"/>
        <c:axId val="245273632"/>
      </c:barChart>
      <c:catAx>
        <c:axId val="9080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5273632"/>
        <c:crosses val="autoZero"/>
        <c:auto val="1"/>
        <c:lblAlgn val="ctr"/>
        <c:lblOffset val="100"/>
        <c:noMultiLvlLbl val="0"/>
      </c:catAx>
      <c:valAx>
        <c:axId val="2452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80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5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0.xml"/><Relationship Id="rId2" Type="http://schemas.openxmlformats.org/officeDocument/2006/relationships/chart" Target="../charts/chart6.xml"/><Relationship Id="rId1" Type="http://schemas.openxmlformats.org/officeDocument/2006/relationships/image" Target="../media/image1.pn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17</xdr:row>
      <xdr:rowOff>219075</xdr:rowOff>
    </xdr:from>
    <xdr:to>
      <xdr:col>9</xdr:col>
      <xdr:colOff>256556</xdr:colOff>
      <xdr:row>38</xdr:row>
      <xdr:rowOff>218450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C5BC9076-5513-8F1E-76EB-98D910E61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4267200"/>
          <a:ext cx="4952381" cy="5000000"/>
        </a:xfrm>
        <a:prstGeom prst="rect">
          <a:avLst/>
        </a:prstGeom>
      </xdr:spPr>
    </xdr:pic>
    <xdr:clientData/>
  </xdr:twoCellAnchor>
  <xdr:twoCellAnchor>
    <xdr:from>
      <xdr:col>0</xdr:col>
      <xdr:colOff>561975</xdr:colOff>
      <xdr:row>7</xdr:row>
      <xdr:rowOff>176212</xdr:rowOff>
    </xdr:from>
    <xdr:to>
      <xdr:col>6</xdr:col>
      <xdr:colOff>323850</xdr:colOff>
      <xdr:row>17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2229DA-824D-7726-6437-DB7E2B513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400050</xdr:colOff>
      <xdr:row>7</xdr:row>
      <xdr:rowOff>180975</xdr:rowOff>
    </xdr:from>
    <xdr:to>
      <xdr:col>9</xdr:col>
      <xdr:colOff>295275</xdr:colOff>
      <xdr:row>17</xdr:row>
      <xdr:rowOff>119063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D29C44C-E40D-46EE-BA1D-C950A78B9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485775</xdr:colOff>
      <xdr:row>40</xdr:row>
      <xdr:rowOff>114300</xdr:rowOff>
    </xdr:from>
    <xdr:to>
      <xdr:col>19</xdr:col>
      <xdr:colOff>284480</xdr:colOff>
      <xdr:row>65</xdr:row>
      <xdr:rowOff>123080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6AA72F3B-83C6-6DC6-E884-A8AB2E323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62075" y="9639300"/>
          <a:ext cx="10161905" cy="5961905"/>
        </a:xfrm>
        <a:prstGeom prst="rect">
          <a:avLst/>
        </a:prstGeom>
      </xdr:spPr>
    </xdr:pic>
    <xdr:clientData/>
  </xdr:twoCellAnchor>
  <xdr:twoCellAnchor>
    <xdr:from>
      <xdr:col>11</xdr:col>
      <xdr:colOff>52386</xdr:colOff>
      <xdr:row>9</xdr:row>
      <xdr:rowOff>119062</xdr:rowOff>
    </xdr:from>
    <xdr:to>
      <xdr:col>20</xdr:col>
      <xdr:colOff>571499</xdr:colOff>
      <xdr:row>26</xdr:row>
      <xdr:rowOff>123825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E074000A-DFF5-F77A-3BEA-88E85AB9A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104774</xdr:colOff>
      <xdr:row>1</xdr:row>
      <xdr:rowOff>204787</xdr:rowOff>
    </xdr:from>
    <xdr:to>
      <xdr:col>24</xdr:col>
      <xdr:colOff>309561</xdr:colOff>
      <xdr:row>9</xdr:row>
      <xdr:rowOff>9525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FE710128-DDD4-E13D-2C77-3A802B8FF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400050</xdr:colOff>
      <xdr:row>1</xdr:row>
      <xdr:rowOff>200025</xdr:rowOff>
    </xdr:from>
    <xdr:to>
      <xdr:col>28</xdr:col>
      <xdr:colOff>419100</xdr:colOff>
      <xdr:row>8</xdr:row>
      <xdr:rowOff>152400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641F29B2-6403-DD97-F491-744E22EE1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17</xdr:row>
      <xdr:rowOff>219075</xdr:rowOff>
    </xdr:from>
    <xdr:to>
      <xdr:col>9</xdr:col>
      <xdr:colOff>256556</xdr:colOff>
      <xdr:row>38</xdr:row>
      <xdr:rowOff>218450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662DBCA-8D35-4ED4-807B-28E212446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4267200"/>
          <a:ext cx="4952381" cy="5000000"/>
        </a:xfrm>
        <a:prstGeom prst="rect">
          <a:avLst/>
        </a:prstGeom>
      </xdr:spPr>
    </xdr:pic>
    <xdr:clientData/>
  </xdr:twoCellAnchor>
  <xdr:twoCellAnchor>
    <xdr:from>
      <xdr:col>0</xdr:col>
      <xdr:colOff>561975</xdr:colOff>
      <xdr:row>7</xdr:row>
      <xdr:rowOff>176212</xdr:rowOff>
    </xdr:from>
    <xdr:to>
      <xdr:col>6</xdr:col>
      <xdr:colOff>323850</xdr:colOff>
      <xdr:row>17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A96325E-D6E9-42F1-BBF9-ECBA5FADC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400050</xdr:colOff>
      <xdr:row>7</xdr:row>
      <xdr:rowOff>180975</xdr:rowOff>
    </xdr:from>
    <xdr:to>
      <xdr:col>9</xdr:col>
      <xdr:colOff>295275</xdr:colOff>
      <xdr:row>17</xdr:row>
      <xdr:rowOff>119063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A00273-6D1F-477A-87DA-1530742B9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485775</xdr:colOff>
      <xdr:row>40</xdr:row>
      <xdr:rowOff>114300</xdr:rowOff>
    </xdr:from>
    <xdr:to>
      <xdr:col>19</xdr:col>
      <xdr:colOff>284480</xdr:colOff>
      <xdr:row>65</xdr:row>
      <xdr:rowOff>123080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148C1A17-1960-44D4-BE4E-D7C2B7B75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62075" y="9639300"/>
          <a:ext cx="10161905" cy="5961905"/>
        </a:xfrm>
        <a:prstGeom prst="rect">
          <a:avLst/>
        </a:prstGeom>
      </xdr:spPr>
    </xdr:pic>
    <xdr:clientData/>
  </xdr:twoCellAnchor>
  <xdr:twoCellAnchor>
    <xdr:from>
      <xdr:col>11</xdr:col>
      <xdr:colOff>52386</xdr:colOff>
      <xdr:row>9</xdr:row>
      <xdr:rowOff>119062</xdr:rowOff>
    </xdr:from>
    <xdr:to>
      <xdr:col>20</xdr:col>
      <xdr:colOff>571499</xdr:colOff>
      <xdr:row>26</xdr:row>
      <xdr:rowOff>123825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68B1A7E-FB3B-4DDE-9609-EE7E473DB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104774</xdr:colOff>
      <xdr:row>1</xdr:row>
      <xdr:rowOff>204787</xdr:rowOff>
    </xdr:from>
    <xdr:to>
      <xdr:col>24</xdr:col>
      <xdr:colOff>309561</xdr:colOff>
      <xdr:row>9</xdr:row>
      <xdr:rowOff>9525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D488F72-0AE5-44F0-BEBD-81BC877D6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400050</xdr:colOff>
      <xdr:row>1</xdr:row>
      <xdr:rowOff>200025</xdr:rowOff>
    </xdr:from>
    <xdr:to>
      <xdr:col>28</xdr:col>
      <xdr:colOff>419100</xdr:colOff>
      <xdr:row>8</xdr:row>
      <xdr:rowOff>152400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3F1BCC50-1114-4BBB-8C5D-7C7A5522F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B40"/>
  <sheetViews>
    <sheetView tabSelected="1" workbookViewId="0">
      <selection activeCell="X27" sqref="X27"/>
    </sheetView>
  </sheetViews>
  <sheetFormatPr baseColWidth="10" defaultColWidth="9.140625" defaultRowHeight="18.75" x14ac:dyDescent="0.3"/>
  <cols>
    <col min="1" max="1" width="9.140625" style="1"/>
    <col min="2" max="2" width="4" style="4" bestFit="1" customWidth="1"/>
    <col min="3" max="4" width="7.5703125" style="1" bestFit="1" customWidth="1"/>
    <col min="5" max="5" width="4.7109375" style="1" bestFit="1" customWidth="1"/>
    <col min="6" max="6" width="8" style="1" bestFit="1" customWidth="1"/>
    <col min="7" max="7" width="6.7109375" style="1" bestFit="1" customWidth="1"/>
    <col min="8" max="9" width="16.140625" style="1" bestFit="1" customWidth="1"/>
    <col min="10" max="11" width="9.140625" style="1"/>
    <col min="12" max="12" width="4.140625" style="1" bestFit="1" customWidth="1"/>
    <col min="13" max="13" width="7.85546875" style="2" customWidth="1"/>
    <col min="14" max="14" width="8.42578125" style="2" customWidth="1"/>
    <col min="15" max="15" width="10.5703125" style="1" customWidth="1"/>
    <col min="16" max="16" width="11.28515625" style="1" customWidth="1"/>
    <col min="17" max="18" width="9.42578125" style="1" bestFit="1" customWidth="1"/>
    <col min="19" max="16384" width="9.140625" style="1"/>
  </cols>
  <sheetData>
    <row r="2" spans="2:26" x14ac:dyDescent="0.3">
      <c r="O2" s="29" t="s">
        <v>18</v>
      </c>
      <c r="P2" s="30"/>
      <c r="Q2" s="31" t="s">
        <v>19</v>
      </c>
      <c r="R2" s="32"/>
    </row>
    <row r="3" spans="2:26" x14ac:dyDescent="0.3">
      <c r="C3" s="5" t="s">
        <v>4</v>
      </c>
      <c r="D3" s="6" t="s">
        <v>5</v>
      </c>
      <c r="E3" s="4"/>
      <c r="F3" s="16" t="s">
        <v>6</v>
      </c>
      <c r="G3" s="4"/>
      <c r="H3" s="5" t="s">
        <v>15</v>
      </c>
      <c r="I3" s="6" t="s">
        <v>16</v>
      </c>
      <c r="L3" s="4"/>
      <c r="M3" s="20"/>
      <c r="N3" s="20"/>
      <c r="O3" s="5" t="s">
        <v>20</v>
      </c>
      <c r="P3" s="6" t="s">
        <v>21</v>
      </c>
      <c r="Q3" s="5" t="s">
        <v>20</v>
      </c>
      <c r="R3" s="6" t="s">
        <v>21</v>
      </c>
      <c r="S3" s="2" t="s">
        <v>27</v>
      </c>
    </row>
    <row r="4" spans="2:26" x14ac:dyDescent="0.3">
      <c r="B4" s="11" t="s">
        <v>0</v>
      </c>
      <c r="C4" s="12">
        <v>-0.1</v>
      </c>
      <c r="D4" s="13">
        <v>0.11</v>
      </c>
      <c r="E4" s="11" t="s">
        <v>7</v>
      </c>
      <c r="F4" s="17">
        <v>-1</v>
      </c>
      <c r="G4" s="11" t="s">
        <v>11</v>
      </c>
      <c r="H4" s="12">
        <f>C4*F4</f>
        <v>0.1</v>
      </c>
      <c r="I4" s="13">
        <f>D4*F4</f>
        <v>-0.11</v>
      </c>
      <c r="L4" s="11" t="s">
        <v>17</v>
      </c>
      <c r="M4" s="21" t="s">
        <v>11</v>
      </c>
      <c r="N4" s="22" t="s">
        <v>13</v>
      </c>
      <c r="O4" s="12">
        <f t="shared" ref="O4:O9" si="0">VLOOKUP($M4,$G$3:$I$7,2,FALSE)</f>
        <v>0.1</v>
      </c>
      <c r="P4" s="13">
        <f>VLOOKUP($M4,$G$3:$I$7,3,FALSE)</f>
        <v>-0.11</v>
      </c>
      <c r="Q4" s="12">
        <f t="shared" ref="Q4:Q9" si="1">VLOOKUP($N4,$G$3:$I$7,2,FALSE)</f>
        <v>-6.9999999999999993E-2</v>
      </c>
      <c r="R4" s="13">
        <f t="shared" ref="R4:R9" si="2">VLOOKUP($N4,$G$3:$I$7,3,FALSE)</f>
        <v>2.0000000000000004E-2</v>
      </c>
      <c r="S4" s="3">
        <f>SQRT(((O4-Q4)^2)+((P4-R4)^2))</f>
        <v>0.21400934559032694</v>
      </c>
    </row>
    <row r="5" spans="2:26" x14ac:dyDescent="0.3">
      <c r="B5" s="14" t="s">
        <v>1</v>
      </c>
      <c r="C5" s="7">
        <v>0.9</v>
      </c>
      <c r="D5" s="8">
        <v>-0.6</v>
      </c>
      <c r="E5" s="14" t="s">
        <v>8</v>
      </c>
      <c r="F5" s="18">
        <v>0.02</v>
      </c>
      <c r="G5" s="14" t="s">
        <v>12</v>
      </c>
      <c r="H5" s="7">
        <f>C5*F5</f>
        <v>1.8000000000000002E-2</v>
      </c>
      <c r="I5" s="8">
        <f>D5*F5</f>
        <v>-1.2E-2</v>
      </c>
      <c r="L5" s="11" t="s">
        <v>23</v>
      </c>
      <c r="M5" s="21" t="s">
        <v>12</v>
      </c>
      <c r="N5" s="22" t="s">
        <v>14</v>
      </c>
      <c r="O5" s="12">
        <f t="shared" si="0"/>
        <v>1.8000000000000002E-2</v>
      </c>
      <c r="P5" s="13">
        <f>VLOOKUP($M5,$G$3:$I$7,3,FALSE)</f>
        <v>-1.2E-2</v>
      </c>
      <c r="Q5" s="12">
        <f t="shared" si="1"/>
        <v>0</v>
      </c>
      <c r="R5" s="13">
        <f t="shared" si="2"/>
        <v>0</v>
      </c>
      <c r="S5" s="3">
        <f t="shared" ref="S5:S9" si="3">SQRT(((O5-Q5)^2)+((P5-R5)^2))</f>
        <v>2.1633307652783939E-2</v>
      </c>
    </row>
    <row r="6" spans="2:26" x14ac:dyDescent="0.3">
      <c r="B6" s="14" t="s">
        <v>2</v>
      </c>
      <c r="C6" s="7">
        <v>0.7</v>
      </c>
      <c r="D6" s="8">
        <v>-0.2</v>
      </c>
      <c r="E6" s="14" t="s">
        <v>9</v>
      </c>
      <c r="F6" s="18">
        <v>-0.1</v>
      </c>
      <c r="G6" s="14" t="s">
        <v>13</v>
      </c>
      <c r="H6" s="7">
        <f>C6*F6</f>
        <v>-6.9999999999999993E-2</v>
      </c>
      <c r="I6" s="8">
        <f>D6*F6</f>
        <v>2.0000000000000004E-2</v>
      </c>
      <c r="L6" s="11" t="s">
        <v>22</v>
      </c>
      <c r="M6" s="21" t="s">
        <v>11</v>
      </c>
      <c r="N6" s="22" t="s">
        <v>12</v>
      </c>
      <c r="O6" s="12">
        <f t="shared" si="0"/>
        <v>0.1</v>
      </c>
      <c r="P6" s="13">
        <f>VLOOKUP($M6,$G$3:$I$7,3,FALSE)</f>
        <v>-0.11</v>
      </c>
      <c r="Q6" s="12">
        <f t="shared" si="1"/>
        <v>1.8000000000000002E-2</v>
      </c>
      <c r="R6" s="13">
        <f t="shared" si="2"/>
        <v>-1.2E-2</v>
      </c>
      <c r="S6" s="3">
        <f t="shared" si="3"/>
        <v>0.1277810627597063</v>
      </c>
    </row>
    <row r="7" spans="2:26" x14ac:dyDescent="0.3">
      <c r="B7" s="15" t="s">
        <v>3</v>
      </c>
      <c r="C7" s="9">
        <v>0.3</v>
      </c>
      <c r="D7" s="10">
        <v>-0.4</v>
      </c>
      <c r="E7" s="15" t="s">
        <v>10</v>
      </c>
      <c r="F7" s="19">
        <v>0</v>
      </c>
      <c r="G7" s="15" t="s">
        <v>14</v>
      </c>
      <c r="H7" s="9">
        <f>C7*F7</f>
        <v>0</v>
      </c>
      <c r="I7" s="10">
        <f>D7*F7</f>
        <v>0</v>
      </c>
      <c r="L7" s="11" t="s">
        <v>24</v>
      </c>
      <c r="M7" s="21" t="s">
        <v>11</v>
      </c>
      <c r="N7" s="22" t="s">
        <v>14</v>
      </c>
      <c r="O7" s="12">
        <f t="shared" si="0"/>
        <v>0.1</v>
      </c>
      <c r="P7" s="13">
        <f>VLOOKUP($M7,$G$3:$I$7,3,FALSE)</f>
        <v>-0.11</v>
      </c>
      <c r="Q7" s="12">
        <f t="shared" si="1"/>
        <v>0</v>
      </c>
      <c r="R7" s="13">
        <f t="shared" si="2"/>
        <v>0</v>
      </c>
      <c r="S7" s="3">
        <f t="shared" si="3"/>
        <v>0.14866068747318506</v>
      </c>
    </row>
    <row r="8" spans="2:26" x14ac:dyDescent="0.3">
      <c r="L8" s="11" t="s">
        <v>25</v>
      </c>
      <c r="M8" s="21" t="s">
        <v>13</v>
      </c>
      <c r="N8" s="22" t="s">
        <v>12</v>
      </c>
      <c r="O8" s="12">
        <f t="shared" si="0"/>
        <v>-6.9999999999999993E-2</v>
      </c>
      <c r="P8" s="13">
        <f>VLOOKUP($N8,$G$3:$I$7,3,FALSE)</f>
        <v>-1.2E-2</v>
      </c>
      <c r="Q8" s="12">
        <f t="shared" si="1"/>
        <v>1.8000000000000002E-2</v>
      </c>
      <c r="R8" s="13">
        <f t="shared" si="2"/>
        <v>-1.2E-2</v>
      </c>
      <c r="S8" s="3">
        <f t="shared" si="3"/>
        <v>8.7999999999999995E-2</v>
      </c>
    </row>
    <row r="9" spans="2:26" x14ac:dyDescent="0.3">
      <c r="L9" s="23" t="s">
        <v>26</v>
      </c>
      <c r="M9" s="24" t="s">
        <v>13</v>
      </c>
      <c r="N9" s="25" t="s">
        <v>14</v>
      </c>
      <c r="O9" s="26">
        <f t="shared" si="0"/>
        <v>-6.9999999999999993E-2</v>
      </c>
      <c r="P9" s="27">
        <f>VLOOKUP($M9,$G$3:$I$7,3,FALSE)</f>
        <v>2.0000000000000004E-2</v>
      </c>
      <c r="Q9" s="26">
        <f t="shared" si="1"/>
        <v>0</v>
      </c>
      <c r="R9" s="27">
        <f t="shared" si="2"/>
        <v>0</v>
      </c>
      <c r="S9" s="3">
        <f t="shared" si="3"/>
        <v>7.2801098892805172E-2</v>
      </c>
    </row>
    <row r="10" spans="2:26" x14ac:dyDescent="0.3">
      <c r="Z10" s="2" t="s">
        <v>32</v>
      </c>
    </row>
    <row r="11" spans="2:26" x14ac:dyDescent="0.3">
      <c r="W11" s="1" t="s">
        <v>29</v>
      </c>
      <c r="X11" s="1" t="str">
        <f>IF(S5&lt;S4,"True","False")</f>
        <v>True</v>
      </c>
      <c r="Y11" s="2">
        <f>IF(S5&lt;S4,1,0)</f>
        <v>1</v>
      </c>
      <c r="Z11" s="3">
        <f>S5-S4</f>
        <v>-0.19237603793754302</v>
      </c>
    </row>
    <row r="12" spans="2:26" x14ac:dyDescent="0.3">
      <c r="W12" s="1" t="s">
        <v>30</v>
      </c>
      <c r="X12" s="1" t="str">
        <f>IF(S6&lt;S7,"True","False")</f>
        <v>True</v>
      </c>
      <c r="Y12" s="2">
        <f>IF(S6&lt;S7,1,0)</f>
        <v>1</v>
      </c>
      <c r="Z12" s="3">
        <f>S6-S7</f>
        <v>-2.0879624713478762E-2</v>
      </c>
    </row>
    <row r="13" spans="2:26" x14ac:dyDescent="0.3">
      <c r="W13" s="1" t="s">
        <v>31</v>
      </c>
      <c r="X13" s="1" t="str">
        <f>IF(S9&lt;S8,"True","False")</f>
        <v>True</v>
      </c>
      <c r="Y13" s="2">
        <f>IF(S9&lt;S8,1,0)</f>
        <v>1</v>
      </c>
      <c r="Z13" s="3">
        <f>S9-S8</f>
        <v>-1.5198901107194823E-2</v>
      </c>
    </row>
    <row r="14" spans="2:26" x14ac:dyDescent="0.3">
      <c r="Y14" s="28">
        <f>SUM(Y11:Y13)</f>
        <v>3</v>
      </c>
    </row>
    <row r="17" spans="25:28" x14ac:dyDescent="0.3">
      <c r="Z17" s="1" t="s">
        <v>33</v>
      </c>
    </row>
    <row r="18" spans="25:28" x14ac:dyDescent="0.3">
      <c r="Y18" s="4"/>
      <c r="Z18" s="16" t="s">
        <v>6</v>
      </c>
      <c r="AA18" s="33" t="s">
        <v>34</v>
      </c>
    </row>
    <row r="19" spans="25:28" x14ac:dyDescent="0.3">
      <c r="Y19" s="11" t="s">
        <v>0</v>
      </c>
      <c r="Z19" s="17">
        <v>-1</v>
      </c>
      <c r="AA19" s="2"/>
      <c r="AB19" s="17">
        <v>7</v>
      </c>
    </row>
    <row r="20" spans="25:28" x14ac:dyDescent="0.3">
      <c r="Y20" s="14" t="s">
        <v>1</v>
      </c>
      <c r="Z20" s="18">
        <v>0.02</v>
      </c>
      <c r="AA20" s="2">
        <f>Z20/Z$19</f>
        <v>-0.02</v>
      </c>
      <c r="AB20" s="18">
        <f>AA20*AB$19</f>
        <v>-0.14000000000000001</v>
      </c>
    </row>
    <row r="21" spans="25:28" x14ac:dyDescent="0.3">
      <c r="Y21" s="14" t="s">
        <v>2</v>
      </c>
      <c r="Z21" s="18">
        <v>-0.1</v>
      </c>
      <c r="AA21" s="2">
        <f>Z21/Z$19</f>
        <v>0.1</v>
      </c>
      <c r="AB21" s="18">
        <f>AA21*AB$19</f>
        <v>0.70000000000000007</v>
      </c>
    </row>
    <row r="22" spans="25:28" x14ac:dyDescent="0.3">
      <c r="Y22" s="15" t="s">
        <v>3</v>
      </c>
      <c r="Z22" s="19">
        <v>0</v>
      </c>
      <c r="AA22" s="2">
        <f>Z22/Z$19</f>
        <v>0</v>
      </c>
      <c r="AB22" s="19">
        <f>AA22*AB$19</f>
        <v>0</v>
      </c>
    </row>
    <row r="40" spans="4:4" x14ac:dyDescent="0.3">
      <c r="D40" s="1" t="s">
        <v>28</v>
      </c>
    </row>
  </sheetData>
  <mergeCells count="2">
    <mergeCell ref="O2:P2"/>
    <mergeCell ref="Q2:R2"/>
  </mergeCells>
  <conditionalFormatting sqref="O4:R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I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D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P8:R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0829-3D27-4BA9-8EA2-95D6A50CF206}">
  <dimension ref="A1:AB40"/>
  <sheetViews>
    <sheetView workbookViewId="0">
      <selection activeCell="F5" sqref="F5"/>
    </sheetView>
  </sheetViews>
  <sheetFormatPr baseColWidth="10" defaultColWidth="9.140625" defaultRowHeight="18.75" x14ac:dyDescent="0.3"/>
  <cols>
    <col min="1" max="1" width="9.140625" style="1"/>
    <col min="2" max="2" width="4" style="4" bestFit="1" customWidth="1"/>
    <col min="3" max="4" width="7.5703125" style="1" bestFit="1" customWidth="1"/>
    <col min="5" max="5" width="4.7109375" style="1" bestFit="1" customWidth="1"/>
    <col min="6" max="6" width="8" style="1" bestFit="1" customWidth="1"/>
    <col min="7" max="7" width="6.7109375" style="1" bestFit="1" customWidth="1"/>
    <col min="8" max="9" width="16.140625" style="1" bestFit="1" customWidth="1"/>
    <col min="10" max="11" width="9.140625" style="1"/>
    <col min="12" max="12" width="4.140625" style="1" bestFit="1" customWidth="1"/>
    <col min="13" max="13" width="7.85546875" style="2" customWidth="1"/>
    <col min="14" max="14" width="8.42578125" style="2" customWidth="1"/>
    <col min="15" max="15" width="10.5703125" style="1" customWidth="1"/>
    <col min="16" max="16" width="11.28515625" style="1" customWidth="1"/>
    <col min="17" max="18" width="9.42578125" style="1" bestFit="1" customWidth="1"/>
    <col min="19" max="16384" width="9.140625" style="1"/>
  </cols>
  <sheetData>
    <row r="1" spans="1:26" x14ac:dyDescent="0.3">
      <c r="F1" s="35" t="s">
        <v>35</v>
      </c>
      <c r="G1" s="34"/>
      <c r="H1" s="34"/>
    </row>
    <row r="2" spans="1:26" x14ac:dyDescent="0.3">
      <c r="O2" s="29" t="s">
        <v>18</v>
      </c>
      <c r="P2" s="30"/>
      <c r="Q2" s="31" t="s">
        <v>19</v>
      </c>
      <c r="R2" s="32"/>
    </row>
    <row r="3" spans="1:26" x14ac:dyDescent="0.3">
      <c r="A3" s="36" t="s">
        <v>34</v>
      </c>
      <c r="C3" s="5" t="s">
        <v>4</v>
      </c>
      <c r="D3" s="6" t="s">
        <v>5</v>
      </c>
      <c r="E3" s="4"/>
      <c r="F3" s="16" t="s">
        <v>6</v>
      </c>
      <c r="G3" s="4"/>
      <c r="H3" s="5" t="s">
        <v>15</v>
      </c>
      <c r="I3" s="6" t="s">
        <v>16</v>
      </c>
      <c r="L3" s="4"/>
      <c r="M3" s="20"/>
      <c r="N3" s="20"/>
      <c r="O3" s="5" t="s">
        <v>20</v>
      </c>
      <c r="P3" s="6" t="s">
        <v>21</v>
      </c>
      <c r="Q3" s="5" t="s">
        <v>20</v>
      </c>
      <c r="R3" s="6" t="s">
        <v>21</v>
      </c>
      <c r="S3" s="2" t="s">
        <v>27</v>
      </c>
    </row>
    <row r="4" spans="1:26" x14ac:dyDescent="0.3">
      <c r="A4" s="36">
        <v>1</v>
      </c>
      <c r="B4" s="11" t="s">
        <v>0</v>
      </c>
      <c r="C4" s="12">
        <v>-0.1</v>
      </c>
      <c r="D4" s="13">
        <v>0.11</v>
      </c>
      <c r="E4" s="11" t="s">
        <v>7</v>
      </c>
      <c r="F4" s="39">
        <v>10</v>
      </c>
      <c r="G4" s="11" t="s">
        <v>11</v>
      </c>
      <c r="H4" s="12">
        <f>C4*F4</f>
        <v>-1</v>
      </c>
      <c r="I4" s="13">
        <f>D4*F4</f>
        <v>1.1000000000000001</v>
      </c>
      <c r="L4" s="11" t="s">
        <v>17</v>
      </c>
      <c r="M4" s="21" t="s">
        <v>11</v>
      </c>
      <c r="N4" s="22" t="s">
        <v>13</v>
      </c>
      <c r="O4" s="12">
        <f t="shared" ref="O4:O9" si="0">VLOOKUP($M4,$G$3:$I$7,2,FALSE)</f>
        <v>-1</v>
      </c>
      <c r="P4" s="13">
        <f>VLOOKUP($M4,$G$3:$I$7,3,FALSE)</f>
        <v>1.1000000000000001</v>
      </c>
      <c r="Q4" s="12">
        <f t="shared" ref="Q4:Q9" si="1">VLOOKUP($N4,$G$3:$I$7,2,FALSE)</f>
        <v>0.7</v>
      </c>
      <c r="R4" s="13">
        <f t="shared" ref="R4:R9" si="2">VLOOKUP($N4,$G$3:$I$7,3,FALSE)</f>
        <v>-0.2</v>
      </c>
      <c r="S4" s="3">
        <f>SQRT(((O4-Q4)^2)+((P4-R4)^2))</f>
        <v>2.1400934559032696</v>
      </c>
    </row>
    <row r="5" spans="1:26" x14ac:dyDescent="0.3">
      <c r="A5" s="36">
        <v>-0.02</v>
      </c>
      <c r="B5" s="14" t="s">
        <v>1</v>
      </c>
      <c r="C5" s="7">
        <v>0.9</v>
      </c>
      <c r="D5" s="8">
        <v>-0.6</v>
      </c>
      <c r="E5" s="14" t="s">
        <v>8</v>
      </c>
      <c r="F5" s="37">
        <f>A5*F$4</f>
        <v>-0.2</v>
      </c>
      <c r="G5" s="14" t="s">
        <v>12</v>
      </c>
      <c r="H5" s="7">
        <f>C5*F5</f>
        <v>-0.18000000000000002</v>
      </c>
      <c r="I5" s="8">
        <f>D5*F5</f>
        <v>0.12</v>
      </c>
      <c r="L5" s="11" t="s">
        <v>23</v>
      </c>
      <c r="M5" s="21" t="s">
        <v>12</v>
      </c>
      <c r="N5" s="22" t="s">
        <v>14</v>
      </c>
      <c r="O5" s="12">
        <f t="shared" si="0"/>
        <v>-0.18000000000000002</v>
      </c>
      <c r="P5" s="13">
        <f>VLOOKUP($M5,$G$3:$I$7,3,FALSE)</f>
        <v>0.12</v>
      </c>
      <c r="Q5" s="12">
        <f t="shared" si="1"/>
        <v>0</v>
      </c>
      <c r="R5" s="13">
        <f t="shared" si="2"/>
        <v>0</v>
      </c>
      <c r="S5" s="3">
        <f t="shared" ref="S5:S9" si="3">SQRT(((O5-Q5)^2)+((P5-R5)^2))</f>
        <v>0.21633307652783937</v>
      </c>
    </row>
    <row r="6" spans="1:26" x14ac:dyDescent="0.3">
      <c r="A6" s="36">
        <v>0.1</v>
      </c>
      <c r="B6" s="14" t="s">
        <v>2</v>
      </c>
      <c r="C6" s="7">
        <v>0.7</v>
      </c>
      <c r="D6" s="8">
        <v>-0.2</v>
      </c>
      <c r="E6" s="14" t="s">
        <v>9</v>
      </c>
      <c r="F6" s="37">
        <f>A6*F$4</f>
        <v>1</v>
      </c>
      <c r="G6" s="14" t="s">
        <v>13</v>
      </c>
      <c r="H6" s="7">
        <f>C6*F6</f>
        <v>0.7</v>
      </c>
      <c r="I6" s="8">
        <f>D6*F6</f>
        <v>-0.2</v>
      </c>
      <c r="L6" s="11" t="s">
        <v>22</v>
      </c>
      <c r="M6" s="21" t="s">
        <v>11</v>
      </c>
      <c r="N6" s="22" t="s">
        <v>12</v>
      </c>
      <c r="O6" s="12">
        <f t="shared" si="0"/>
        <v>-1</v>
      </c>
      <c r="P6" s="13">
        <f>VLOOKUP($M6,$G$3:$I$7,3,FALSE)</f>
        <v>1.1000000000000001</v>
      </c>
      <c r="Q6" s="12">
        <f t="shared" si="1"/>
        <v>-0.18000000000000002</v>
      </c>
      <c r="R6" s="13">
        <f t="shared" si="2"/>
        <v>0.12</v>
      </c>
      <c r="S6" s="3">
        <f t="shared" si="3"/>
        <v>1.2778106275970631</v>
      </c>
    </row>
    <row r="7" spans="1:26" x14ac:dyDescent="0.3">
      <c r="A7" s="36">
        <v>0</v>
      </c>
      <c r="B7" s="15" t="s">
        <v>3</v>
      </c>
      <c r="C7" s="9">
        <v>0.3</v>
      </c>
      <c r="D7" s="10">
        <v>-0.4</v>
      </c>
      <c r="E7" s="15" t="s">
        <v>10</v>
      </c>
      <c r="F7" s="38">
        <f>A7*F$4</f>
        <v>0</v>
      </c>
      <c r="G7" s="15" t="s">
        <v>14</v>
      </c>
      <c r="H7" s="9">
        <f>C7*F7</f>
        <v>0</v>
      </c>
      <c r="I7" s="10">
        <f>D7*F7</f>
        <v>0</v>
      </c>
      <c r="L7" s="11" t="s">
        <v>24</v>
      </c>
      <c r="M7" s="21" t="s">
        <v>11</v>
      </c>
      <c r="N7" s="22" t="s">
        <v>14</v>
      </c>
      <c r="O7" s="12">
        <f t="shared" si="0"/>
        <v>-1</v>
      </c>
      <c r="P7" s="13">
        <f>VLOOKUP($M7,$G$3:$I$7,3,FALSE)</f>
        <v>1.1000000000000001</v>
      </c>
      <c r="Q7" s="12">
        <f t="shared" si="1"/>
        <v>0</v>
      </c>
      <c r="R7" s="13">
        <f t="shared" si="2"/>
        <v>0</v>
      </c>
      <c r="S7" s="3">
        <f t="shared" si="3"/>
        <v>1.4866068747318506</v>
      </c>
    </row>
    <row r="8" spans="1:26" x14ac:dyDescent="0.3">
      <c r="L8" s="11" t="s">
        <v>25</v>
      </c>
      <c r="M8" s="21" t="s">
        <v>13</v>
      </c>
      <c r="N8" s="22" t="s">
        <v>12</v>
      </c>
      <c r="O8" s="12">
        <f t="shared" si="0"/>
        <v>0.7</v>
      </c>
      <c r="P8" s="13">
        <f>VLOOKUP($N8,$G$3:$I$7,3,FALSE)</f>
        <v>0.12</v>
      </c>
      <c r="Q8" s="12">
        <f t="shared" si="1"/>
        <v>-0.18000000000000002</v>
      </c>
      <c r="R8" s="13">
        <f t="shared" si="2"/>
        <v>0.12</v>
      </c>
      <c r="S8" s="3">
        <f t="shared" si="3"/>
        <v>0.88</v>
      </c>
    </row>
    <row r="9" spans="1:26" x14ac:dyDescent="0.3">
      <c r="L9" s="23" t="s">
        <v>26</v>
      </c>
      <c r="M9" s="24" t="s">
        <v>13</v>
      </c>
      <c r="N9" s="25" t="s">
        <v>14</v>
      </c>
      <c r="O9" s="26">
        <f t="shared" si="0"/>
        <v>0.7</v>
      </c>
      <c r="P9" s="27">
        <f>VLOOKUP($M9,$G$3:$I$7,3,FALSE)</f>
        <v>-0.2</v>
      </c>
      <c r="Q9" s="26">
        <f t="shared" si="1"/>
        <v>0</v>
      </c>
      <c r="R9" s="27">
        <f t="shared" si="2"/>
        <v>0</v>
      </c>
      <c r="S9" s="3">
        <f t="shared" si="3"/>
        <v>0.72801098892805172</v>
      </c>
    </row>
    <row r="10" spans="1:26" x14ac:dyDescent="0.3">
      <c r="Z10" s="2" t="s">
        <v>32</v>
      </c>
    </row>
    <row r="11" spans="1:26" x14ac:dyDescent="0.3">
      <c r="W11" s="1" t="s">
        <v>29</v>
      </c>
      <c r="X11" s="1" t="str">
        <f>IF(S5&lt;S4,"True","False")</f>
        <v>True</v>
      </c>
      <c r="Y11" s="2">
        <f>IF(S5&lt;S4,1,0)</f>
        <v>1</v>
      </c>
      <c r="Z11" s="3">
        <f>S5-S4</f>
        <v>-1.9237603793754303</v>
      </c>
    </row>
    <row r="12" spans="1:26" x14ac:dyDescent="0.3">
      <c r="W12" s="1" t="s">
        <v>30</v>
      </c>
      <c r="X12" s="1" t="str">
        <f>IF(S6&lt;S7,"True","False")</f>
        <v>True</v>
      </c>
      <c r="Y12" s="2">
        <f>IF(S6&lt;S7,1,0)</f>
        <v>1</v>
      </c>
      <c r="Z12" s="3">
        <f>S6-S7</f>
        <v>-0.2087962471347875</v>
      </c>
    </row>
    <row r="13" spans="1:26" x14ac:dyDescent="0.3">
      <c r="W13" s="1" t="s">
        <v>31</v>
      </c>
      <c r="X13" s="1" t="str">
        <f>IF(S9&lt;S8,"True","False")</f>
        <v>True</v>
      </c>
      <c r="Y13" s="2">
        <f>IF(S9&lt;S8,1,0)</f>
        <v>1</v>
      </c>
      <c r="Z13" s="3">
        <f>S9-S8</f>
        <v>-0.15198901107194829</v>
      </c>
    </row>
    <row r="14" spans="1:26" x14ac:dyDescent="0.3">
      <c r="Y14" s="28">
        <f>SUM(Y11:Y13)</f>
        <v>3</v>
      </c>
    </row>
    <row r="17" spans="25:28" x14ac:dyDescent="0.3">
      <c r="Z17" s="1" t="s">
        <v>33</v>
      </c>
    </row>
    <row r="18" spans="25:28" x14ac:dyDescent="0.3">
      <c r="Y18" s="4"/>
      <c r="Z18" s="16" t="s">
        <v>6</v>
      </c>
      <c r="AA18" s="33" t="s">
        <v>34</v>
      </c>
    </row>
    <row r="19" spans="25:28" x14ac:dyDescent="0.3">
      <c r="Y19" s="11" t="s">
        <v>0</v>
      </c>
      <c r="Z19" s="17">
        <v>-1</v>
      </c>
      <c r="AA19" s="2">
        <f>Z19/Z$19</f>
        <v>1</v>
      </c>
      <c r="AB19" s="17">
        <v>7</v>
      </c>
    </row>
    <row r="20" spans="25:28" x14ac:dyDescent="0.3">
      <c r="Y20" s="14" t="s">
        <v>1</v>
      </c>
      <c r="Z20" s="18">
        <v>0.02</v>
      </c>
      <c r="AA20" s="2">
        <f>Z20/Z$19</f>
        <v>-0.02</v>
      </c>
      <c r="AB20" s="18">
        <f>AA20*AB$19</f>
        <v>-0.14000000000000001</v>
      </c>
    </row>
    <row r="21" spans="25:28" x14ac:dyDescent="0.3">
      <c r="Y21" s="14" t="s">
        <v>2</v>
      </c>
      <c r="Z21" s="18">
        <v>-0.1</v>
      </c>
      <c r="AA21" s="2">
        <f>Z21/Z$19</f>
        <v>0.1</v>
      </c>
      <c r="AB21" s="18">
        <f>AA21*AB$19</f>
        <v>0.70000000000000007</v>
      </c>
    </row>
    <row r="22" spans="25:28" x14ac:dyDescent="0.3">
      <c r="Y22" s="15" t="s">
        <v>3</v>
      </c>
      <c r="Z22" s="19">
        <v>0</v>
      </c>
      <c r="AA22" s="2">
        <f>Z22/Z$19</f>
        <v>0</v>
      </c>
      <c r="AB22" s="19">
        <f>AA22*AB$19</f>
        <v>0</v>
      </c>
    </row>
    <row r="40" spans="4:4" x14ac:dyDescent="0.3">
      <c r="D40" s="1" t="s">
        <v>28</v>
      </c>
    </row>
  </sheetData>
  <mergeCells count="2">
    <mergeCell ref="O2:P2"/>
    <mergeCell ref="Q2:R2"/>
  </mergeCells>
  <conditionalFormatting sqref="O4:R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I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D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P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01_Solution_Approach</vt:lpstr>
      <vt:lpstr>02_INPUT_ANY_NUMBER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Casarano</dc:creator>
  <cp:lastModifiedBy>Mario Casarano</cp:lastModifiedBy>
  <dcterms:created xsi:type="dcterms:W3CDTF">2015-06-05T18:19:34Z</dcterms:created>
  <dcterms:modified xsi:type="dcterms:W3CDTF">2023-05-24T05:09:03Z</dcterms:modified>
</cp:coreProperties>
</file>