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86130\Desktop\"/>
    </mc:Choice>
  </mc:AlternateContent>
  <xr:revisionPtr revIDLastSave="0" documentId="13_ncr:1_{50AE291A-67C3-4C3E-9338-CE69361CBD8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<sst xmlns="http://schemas.openxmlformats.org/spreadsheetml/2006/main" count="13" uniqueCount="13">
  <si>
    <t>_Y_treated</t>
  </si>
  <si>
    <t>_Y_synthetic1.23</t>
    <phoneticPr fontId="1" type="noConversion"/>
  </si>
  <si>
    <t>累计确诊人数差</t>
  </si>
  <si>
    <t>effect</t>
    <phoneticPr fontId="1" type="noConversion"/>
  </si>
  <si>
    <t>真实累计确诊</t>
    <phoneticPr fontId="1" type="noConversion"/>
  </si>
  <si>
    <t>推迟1天</t>
    <phoneticPr fontId="1" type="noConversion"/>
  </si>
  <si>
    <t>推迟2天</t>
    <phoneticPr fontId="1" type="noConversion"/>
  </si>
  <si>
    <t>推迟3天</t>
  </si>
  <si>
    <t>推迟4天</t>
  </si>
  <si>
    <t>推迟5天</t>
  </si>
  <si>
    <t>推迟6天</t>
    <phoneticPr fontId="1" type="noConversion"/>
  </si>
  <si>
    <t>推迟7天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</si>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</sst>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2" borderId="0" xfId="0" applyFill="1"/>
    <xf numFmtId="176" fontId="0" fillId="2" borderId="0" xfId="0" applyNumberFormat="1" applyFill="1" applyAlignment="1">
      <alignment horizontal="center"/>
    </xf>
    <xf numFmtId="176" fontId="0" fillId="2" borderId="0" xfId="0" applyNumberFormat="1" applyFill="1"/>
    <xf numFmtId="176" fontId="0" fillId="3" borderId="0" xfId="0" applyNumberFormat="1" applyFill="1"/>
    <xf numFmtId="5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H9" sqref="H9"/>
    </sheetView>
  </sheetViews>
  <sheetFormatPr defaultRowHeight="14" x14ac:dyDescent="0.3"/>
  <cols>
    <col min="1" max="1" width="8.6640625" style="1"/>
    <col min="2" max="2" width="11.25" bestFit="1" customWidth="1"/>
    <col min="3" max="3" width="14.33203125" bestFit="1" customWidth="1"/>
    <col min="4" max="4" width="14.33203125" style="1" customWidth="1"/>
    <col min="5" max="5" width="14.33203125" bestFit="1" customWidth="1"/>
    <col min="6" max="6" width="12.33203125" bestFit="1" customWidth="1"/>
    <col min="7" max="9" width="8.58203125" bestFit="1" customWidth="1"/>
    <col min="10" max="10" width="8.6640625" customWidth="1"/>
    <col min="11" max="11" width="8.58203125" bestFit="1" customWidth="1"/>
    <col min="12" max="13" width="9.58203125" bestFit="1" customWidth="1"/>
  </cols>
  <sheetData>
    <row r="1" spans="1:13" x14ac:dyDescent="0.3">
      <c r="A1" s="1" t="s">
        <v>12</v>
      </c>
      <c r="B1" t="s">
        <v>0</v>
      </c>
      <c r="C1" t="s">
        <v>1</v>
      </c>
      <c r="D1" s="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8">
        <v>43849</v>
      </c>
      <c r="B2">
        <v>7.6763600000000001E-3</v>
      </c>
      <c r="C2">
        <v>0</v>
      </c>
      <c r="D2" s="2">
        <f>B2-C2</f>
        <v>7.6763600000000001E-3</v>
      </c>
      <c r="E2" s="3">
        <f>D2*130.266</f>
        <v>0.99996871175999991</v>
      </c>
      <c r="F2" s="3">
        <f>B2*130.266</f>
        <v>0.99996871175999991</v>
      </c>
      <c r="G2" s="3">
        <v>0.99996871175999991</v>
      </c>
      <c r="H2" s="3">
        <v>0.99996871175999991</v>
      </c>
      <c r="I2" s="3">
        <v>0.99996871175999991</v>
      </c>
      <c r="J2" s="3">
        <v>0.99996871175999991</v>
      </c>
      <c r="K2" s="3">
        <v>0.99996871175999991</v>
      </c>
      <c r="L2" s="3">
        <v>0.99996871175999991</v>
      </c>
      <c r="M2" s="3">
        <v>0.99996871175999991</v>
      </c>
    </row>
    <row r="3" spans="1:13" x14ac:dyDescent="0.3">
      <c r="A3" s="8">
        <v>43850</v>
      </c>
      <c r="B3">
        <v>6.9087280000000001E-2</v>
      </c>
      <c r="C3">
        <v>7.8337009999999999E-2</v>
      </c>
      <c r="D3" s="2">
        <f t="shared" ref="D3:D38" si="0">B3-C3</f>
        <v>-9.2497299999999977E-3</v>
      </c>
      <c r="E3" s="3">
        <f t="shared" ref="E3:E38" si="1">D3*130.266</f>
        <v>-1.2049253281799996</v>
      </c>
      <c r="F3" s="3">
        <f t="shared" ref="F3:F38" si="2">B3*130.266</f>
        <v>8.999723616479999</v>
      </c>
      <c r="G3" s="3">
        <v>8.999723616479999</v>
      </c>
      <c r="H3" s="3">
        <v>8.999723616479999</v>
      </c>
      <c r="I3" s="3">
        <v>8.999723616479999</v>
      </c>
      <c r="J3" s="3">
        <v>8.999723616479999</v>
      </c>
      <c r="K3" s="3">
        <v>8.999723616479999</v>
      </c>
      <c r="L3" s="3">
        <v>8.999723616479999</v>
      </c>
      <c r="M3" s="3">
        <v>8.999723616479999</v>
      </c>
    </row>
    <row r="4" spans="1:13" x14ac:dyDescent="0.3">
      <c r="A4" s="8">
        <v>43851</v>
      </c>
      <c r="B4">
        <v>0.1074691</v>
      </c>
      <c r="C4">
        <v>9.5830200000000004E-2</v>
      </c>
      <c r="D4" s="2">
        <f t="shared" si="0"/>
        <v>1.1638899999999994E-2</v>
      </c>
      <c r="E4" s="3">
        <f t="shared" si="1"/>
        <v>1.5161529473999991</v>
      </c>
      <c r="F4" s="3">
        <f t="shared" si="2"/>
        <v>13.999569780599998</v>
      </c>
      <c r="G4" s="3">
        <v>13.999569780599998</v>
      </c>
      <c r="H4" s="3">
        <v>13.999569780599998</v>
      </c>
      <c r="I4" s="3">
        <v>13.999569780599998</v>
      </c>
      <c r="J4" s="3">
        <v>13.999569780599998</v>
      </c>
      <c r="K4" s="3">
        <v>13.999569780599998</v>
      </c>
      <c r="L4" s="3">
        <v>13.999569780599998</v>
      </c>
      <c r="M4" s="3">
        <v>13.999569780599998</v>
      </c>
    </row>
    <row r="5" spans="1:13" x14ac:dyDescent="0.3">
      <c r="A5" s="8">
        <v>43852</v>
      </c>
      <c r="B5">
        <v>0.11514547</v>
      </c>
      <c r="C5">
        <v>0.11113674</v>
      </c>
      <c r="D5" s="2">
        <f t="shared" si="0"/>
        <v>4.008730000000002E-3</v>
      </c>
      <c r="E5" s="3">
        <f t="shared" si="1"/>
        <v>0.5222012221800002</v>
      </c>
      <c r="F5" s="3">
        <f t="shared" si="2"/>
        <v>14.999539795019999</v>
      </c>
      <c r="G5" s="3">
        <v>14.999539795019999</v>
      </c>
      <c r="H5" s="3">
        <v>14.999539795019999</v>
      </c>
      <c r="I5" s="3">
        <v>14.999539795019999</v>
      </c>
      <c r="J5" s="3">
        <v>14.999539795019999</v>
      </c>
      <c r="K5" s="3">
        <v>14.999539795019999</v>
      </c>
      <c r="L5" s="3">
        <v>14.999539795019999</v>
      </c>
      <c r="M5" s="3">
        <v>14.999539795019999</v>
      </c>
    </row>
    <row r="6" spans="1:13" s="4" customFormat="1" x14ac:dyDescent="0.3">
      <c r="A6" s="8">
        <v>43853</v>
      </c>
      <c r="B6" s="4">
        <v>0.11514547</v>
      </c>
      <c r="C6" s="4">
        <v>0.11988334</v>
      </c>
      <c r="D6" s="5">
        <f t="shared" si="0"/>
        <v>-4.7378700000000051E-3</v>
      </c>
      <c r="E6" s="6">
        <f t="shared" si="1"/>
        <v>-0.61718337342000062</v>
      </c>
      <c r="F6" s="7">
        <f t="shared" si="2"/>
        <v>14.999539795019999</v>
      </c>
      <c r="G6" s="6">
        <v>14.999539795019999</v>
      </c>
      <c r="H6" s="6">
        <v>14.999539795019999</v>
      </c>
      <c r="I6" s="6">
        <v>14.999539795019999</v>
      </c>
      <c r="J6" s="6">
        <v>14.999539795019999</v>
      </c>
      <c r="K6" s="6">
        <v>14.999539795019999</v>
      </c>
      <c r="L6" s="6">
        <v>14.999539795019999</v>
      </c>
      <c r="M6" s="6">
        <v>14.999539795019999</v>
      </c>
    </row>
    <row r="7" spans="1:13" x14ac:dyDescent="0.3">
      <c r="A7" s="8">
        <v>43854</v>
      </c>
      <c r="B7">
        <v>0.15352729000000001</v>
      </c>
      <c r="C7">
        <v>0.47829464999999999</v>
      </c>
      <c r="D7" s="2">
        <f t="shared" si="0"/>
        <v>-0.32476735999999995</v>
      </c>
      <c r="E7" s="3">
        <f t="shared" si="1"/>
        <v>-42.306144917759994</v>
      </c>
      <c r="F7" s="3">
        <f t="shared" si="2"/>
        <v>19.99938595914</v>
      </c>
      <c r="G7" s="7">
        <f>F7+0.6172</f>
        <v>20.61658595914</v>
      </c>
      <c r="H7" s="3">
        <v>20.61658595914</v>
      </c>
      <c r="I7" s="3">
        <v>20.61658595914</v>
      </c>
      <c r="J7" s="3">
        <v>20.61658595914</v>
      </c>
      <c r="K7" s="3">
        <v>20.61658595914</v>
      </c>
      <c r="L7" s="3">
        <v>20.61658595914</v>
      </c>
      <c r="M7" s="3">
        <v>20.61658595914</v>
      </c>
    </row>
    <row r="8" spans="1:13" x14ac:dyDescent="0.3">
      <c r="A8" s="8">
        <v>43855</v>
      </c>
      <c r="B8">
        <v>0.23796729999999999</v>
      </c>
      <c r="C8">
        <v>0.86166125000000005</v>
      </c>
      <c r="D8" s="2">
        <f t="shared" si="0"/>
        <v>-0.62369395000000005</v>
      </c>
      <c r="E8" s="3">
        <f t="shared" si="1"/>
        <v>-81.246116090699999</v>
      </c>
      <c r="F8" s="3">
        <f t="shared" si="2"/>
        <v>30.999048301799998</v>
      </c>
      <c r="G8" s="3">
        <f t="shared" ref="G8:G38" si="3">F8+0.6172</f>
        <v>31.616248301799999</v>
      </c>
      <c r="H8" s="7">
        <f>F7+0.6172+42.3061</f>
        <v>62.922685959139997</v>
      </c>
      <c r="I8" s="3">
        <v>62.922685959139997</v>
      </c>
      <c r="J8" s="3">
        <v>62.922685959139997</v>
      </c>
      <c r="K8" s="3">
        <v>62.922685959139997</v>
      </c>
      <c r="L8" s="3">
        <v>62.922685959139997</v>
      </c>
      <c r="M8" s="3">
        <v>62.922685959139997</v>
      </c>
    </row>
    <row r="9" spans="1:13" x14ac:dyDescent="0.3">
      <c r="A9" s="8">
        <v>43856</v>
      </c>
      <c r="B9">
        <v>0.30705458000000002</v>
      </c>
      <c r="C9">
        <v>1.0931553000000001</v>
      </c>
      <c r="D9" s="2">
        <f t="shared" si="0"/>
        <v>-0.78610072000000009</v>
      </c>
      <c r="E9" s="3">
        <f t="shared" si="1"/>
        <v>-102.40219639152001</v>
      </c>
      <c r="F9" s="3">
        <f t="shared" si="2"/>
        <v>39.998771918279999</v>
      </c>
      <c r="G9" s="3">
        <f t="shared" si="3"/>
        <v>40.615971918279996</v>
      </c>
      <c r="H9" s="3">
        <f t="shared" ref="H9:H38" si="4">F8+0.6172+42.3061</f>
        <v>73.9223483018</v>
      </c>
      <c r="I9" s="7">
        <f>F8+0.6172+42.3061+81.2461</f>
        <v>155.1684483018</v>
      </c>
      <c r="J9" s="3">
        <v>155.1684483018</v>
      </c>
      <c r="K9" s="3">
        <v>155.1684483018</v>
      </c>
      <c r="L9" s="3">
        <v>155.1684483018</v>
      </c>
      <c r="M9" s="3">
        <v>155.1684483018</v>
      </c>
    </row>
    <row r="10" spans="1:13" x14ac:dyDescent="0.3">
      <c r="A10" s="8">
        <v>43857</v>
      </c>
      <c r="B10">
        <v>0.40684732000000001</v>
      </c>
      <c r="C10">
        <v>1.4959876999999999</v>
      </c>
      <c r="D10" s="2">
        <f t="shared" si="0"/>
        <v>-1.0891403799999999</v>
      </c>
      <c r="E10" s="3">
        <f t="shared" si="1"/>
        <v>-141.87796074107999</v>
      </c>
      <c r="F10" s="3">
        <f t="shared" si="2"/>
        <v>52.99837298712</v>
      </c>
      <c r="G10" s="3">
        <f t="shared" si="3"/>
        <v>53.615572987119997</v>
      </c>
      <c r="H10" s="3">
        <f t="shared" si="4"/>
        <v>82.922071918279997</v>
      </c>
      <c r="I10" s="3">
        <f t="shared" ref="I10:I38" si="5">F9+0.6172+42.3061+81.2461</f>
        <v>164.16817191828</v>
      </c>
      <c r="J10" s="7">
        <f>F9+0.6172+42.3061+81.2461+102.4022</f>
        <v>266.57037191827999</v>
      </c>
      <c r="K10" s="3">
        <v>266.57037191827999</v>
      </c>
      <c r="L10" s="3">
        <v>266.57037191827999</v>
      </c>
      <c r="M10" s="3">
        <v>266.57037191827999</v>
      </c>
    </row>
    <row r="11" spans="1:13" x14ac:dyDescent="0.3">
      <c r="A11" s="8">
        <v>43858</v>
      </c>
      <c r="B11">
        <v>0.48361095999999998</v>
      </c>
      <c r="C11">
        <v>2.2309915</v>
      </c>
      <c r="D11" s="2">
        <f t="shared" si="0"/>
        <v>-1.74738054</v>
      </c>
      <c r="E11" s="3">
        <f t="shared" si="1"/>
        <v>-227.62427342363998</v>
      </c>
      <c r="F11" s="3">
        <f t="shared" si="2"/>
        <v>62.998065315359995</v>
      </c>
      <c r="G11" s="3">
        <f t="shared" si="3"/>
        <v>63.615265315359991</v>
      </c>
      <c r="H11" s="3">
        <f t="shared" si="4"/>
        <v>95.92167298711999</v>
      </c>
      <c r="I11" s="3">
        <f t="shared" si="5"/>
        <v>177.16777298711997</v>
      </c>
      <c r="J11" s="3">
        <f t="shared" ref="J11:J38" si="6">F10+0.6172+42.3061+81.2461+102.4022</f>
        <v>279.56997298711997</v>
      </c>
      <c r="K11" s="7">
        <f>F10+0.6172+42.3061+81.2461+102.4022+141.878</f>
        <v>421.44797298711995</v>
      </c>
      <c r="L11" s="3">
        <v>421.44797298711995</v>
      </c>
      <c r="M11" s="3">
        <v>421.44797298711995</v>
      </c>
    </row>
    <row r="12" spans="1:13" x14ac:dyDescent="0.3">
      <c r="A12" s="8">
        <v>43859</v>
      </c>
      <c r="B12">
        <v>0.66016733999999999</v>
      </c>
      <c r="C12">
        <v>3.3683996</v>
      </c>
      <c r="D12" s="2">
        <f t="shared" si="0"/>
        <v>-2.7082322599999999</v>
      </c>
      <c r="E12" s="3">
        <f t="shared" si="1"/>
        <v>-352.79058358115998</v>
      </c>
      <c r="F12" s="3">
        <f t="shared" si="2"/>
        <v>85.99735871243999</v>
      </c>
      <c r="G12" s="3">
        <f t="shared" si="3"/>
        <v>86.614558712439987</v>
      </c>
      <c r="H12" s="3">
        <f t="shared" si="4"/>
        <v>105.92136531535999</v>
      </c>
      <c r="I12" s="3">
        <f t="shared" si="5"/>
        <v>187.16746531536</v>
      </c>
      <c r="J12" s="3">
        <f t="shared" si="6"/>
        <v>289.56966531536</v>
      </c>
      <c r="K12" s="3">
        <f t="shared" ref="K12:K38" si="7">F11+0.6172+42.3061+81.2461+102.4022+141.878</f>
        <v>431.44766531535998</v>
      </c>
      <c r="L12" s="7">
        <f>F11+0.6172+42.3061+81.2461+102.4022+141.878+227.6243</f>
        <v>659.07196531535999</v>
      </c>
      <c r="M12" s="3">
        <v>659.07196531535999</v>
      </c>
    </row>
    <row r="13" spans="1:13" x14ac:dyDescent="0.3">
      <c r="A13" s="8">
        <v>43860</v>
      </c>
      <c r="B13">
        <v>0.84440009000000005</v>
      </c>
      <c r="C13">
        <v>3.9160705999999998</v>
      </c>
      <c r="D13" s="2">
        <f t="shared" si="0"/>
        <v>-3.0716705099999997</v>
      </c>
      <c r="E13" s="3">
        <f t="shared" si="1"/>
        <v>-400.13423065565991</v>
      </c>
      <c r="F13" s="3">
        <f t="shared" si="2"/>
        <v>109.99662212394</v>
      </c>
      <c r="G13" s="3">
        <f t="shared" si="3"/>
        <v>110.61382212394</v>
      </c>
      <c r="H13" s="3">
        <f t="shared" si="4"/>
        <v>128.92065871244</v>
      </c>
      <c r="I13" s="3">
        <f t="shared" si="5"/>
        <v>210.16675871244001</v>
      </c>
      <c r="J13" s="3">
        <f t="shared" si="6"/>
        <v>312.56895871244001</v>
      </c>
      <c r="K13" s="3">
        <f t="shared" si="7"/>
        <v>454.44695871243999</v>
      </c>
      <c r="L13" s="3">
        <f t="shared" ref="L13:L38" si="8">F12+0.6172+42.3061+81.2461+102.4022+141.878+227.6243</f>
        <v>682.07125871244</v>
      </c>
      <c r="M13" s="7">
        <f>F12+0.6172+42.3061+81.2461+102.4022+141.878+227.6243+353.7906</f>
        <v>1035.8618587124399</v>
      </c>
    </row>
    <row r="14" spans="1:13" x14ac:dyDescent="0.3">
      <c r="A14" s="8">
        <v>43861</v>
      </c>
      <c r="B14">
        <v>1.3049820000000001</v>
      </c>
      <c r="C14">
        <v>4.9416539000000004</v>
      </c>
      <c r="D14" s="2">
        <f t="shared" si="0"/>
        <v>-3.6366719000000005</v>
      </c>
      <c r="E14" s="3">
        <f t="shared" si="1"/>
        <v>-473.73470172540004</v>
      </c>
      <c r="F14" s="3">
        <f t="shared" si="2"/>
        <v>169.99478521200001</v>
      </c>
      <c r="G14" s="3">
        <f t="shared" si="3"/>
        <v>170.61198521200001</v>
      </c>
      <c r="H14" s="3">
        <f t="shared" si="4"/>
        <v>152.91992212394001</v>
      </c>
      <c r="I14" s="3">
        <f t="shared" si="5"/>
        <v>234.16602212394002</v>
      </c>
      <c r="J14" s="3">
        <f t="shared" si="6"/>
        <v>336.56822212394002</v>
      </c>
      <c r="K14" s="3">
        <f t="shared" si="7"/>
        <v>478.44622212394</v>
      </c>
      <c r="L14" s="3">
        <f t="shared" si="8"/>
        <v>706.07052212394001</v>
      </c>
      <c r="M14" s="3">
        <f t="shared" ref="M14:M38" si="9">F13+0.6172+42.3061+81.2461+102.4022+141.878+227.6243+353.7906</f>
        <v>1059.86112212394</v>
      </c>
    </row>
    <row r="15" spans="1:13" x14ac:dyDescent="0.3">
      <c r="A15" s="8">
        <v>43862</v>
      </c>
      <c r="B15">
        <v>1.5045674</v>
      </c>
      <c r="C15">
        <v>6.7455916</v>
      </c>
      <c r="D15" s="2">
        <f t="shared" si="0"/>
        <v>-5.2410242</v>
      </c>
      <c r="E15" s="3">
        <f t="shared" si="1"/>
        <v>-682.72725843719991</v>
      </c>
      <c r="F15" s="3">
        <f t="shared" si="2"/>
        <v>195.99397692839997</v>
      </c>
      <c r="G15" s="3">
        <f t="shared" si="3"/>
        <v>196.61117692839997</v>
      </c>
      <c r="H15" s="3">
        <f t="shared" si="4"/>
        <v>212.91808521199999</v>
      </c>
      <c r="I15" s="3">
        <f t="shared" si="5"/>
        <v>294.16418521200001</v>
      </c>
      <c r="J15" s="3">
        <f t="shared" si="6"/>
        <v>396.566385212</v>
      </c>
      <c r="K15" s="3">
        <f t="shared" si="7"/>
        <v>538.44438521200004</v>
      </c>
      <c r="L15" s="3">
        <f t="shared" si="8"/>
        <v>766.06868521199999</v>
      </c>
      <c r="M15" s="3">
        <f t="shared" si="9"/>
        <v>1119.859285212</v>
      </c>
    </row>
    <row r="16" spans="1:13" x14ac:dyDescent="0.3">
      <c r="A16" s="8">
        <v>43863</v>
      </c>
      <c r="B16">
        <v>1.7348584</v>
      </c>
      <c r="C16">
        <v>8.3289685999999996</v>
      </c>
      <c r="D16" s="2">
        <f t="shared" si="0"/>
        <v>-6.5941101999999994</v>
      </c>
      <c r="E16" s="3">
        <f t="shared" si="1"/>
        <v>-858.98835931319991</v>
      </c>
      <c r="F16" s="3">
        <f t="shared" si="2"/>
        <v>225.99306433439997</v>
      </c>
      <c r="G16" s="3">
        <f t="shared" si="3"/>
        <v>226.61026433439997</v>
      </c>
      <c r="H16" s="3">
        <f t="shared" si="4"/>
        <v>238.91727692839999</v>
      </c>
      <c r="I16" s="3">
        <f t="shared" si="5"/>
        <v>320.1633769284</v>
      </c>
      <c r="J16" s="3">
        <f t="shared" si="6"/>
        <v>422.56557692839999</v>
      </c>
      <c r="K16" s="3">
        <f t="shared" si="7"/>
        <v>564.44357692840003</v>
      </c>
      <c r="L16" s="3">
        <f t="shared" si="8"/>
        <v>792.06787692839998</v>
      </c>
      <c r="M16" s="3">
        <f t="shared" si="9"/>
        <v>1145.8584769284</v>
      </c>
    </row>
    <row r="17" spans="1:13" x14ac:dyDescent="0.3">
      <c r="A17" s="8">
        <v>43864</v>
      </c>
      <c r="B17">
        <v>2.0649419999999998</v>
      </c>
      <c r="C17">
        <v>9.4786401999999992</v>
      </c>
      <c r="D17" s="2">
        <f t="shared" si="0"/>
        <v>-7.4136981999999989</v>
      </c>
      <c r="E17" s="3">
        <f t="shared" si="1"/>
        <v>-965.75280972119981</v>
      </c>
      <c r="F17" s="3">
        <f t="shared" si="2"/>
        <v>268.99173457199998</v>
      </c>
      <c r="G17" s="3">
        <f t="shared" si="3"/>
        <v>269.60893457200001</v>
      </c>
      <c r="H17" s="3">
        <f t="shared" si="4"/>
        <v>268.91636433439999</v>
      </c>
      <c r="I17" s="3">
        <f t="shared" si="5"/>
        <v>350.1624643344</v>
      </c>
      <c r="J17" s="3">
        <f t="shared" si="6"/>
        <v>452.56466433439999</v>
      </c>
      <c r="K17" s="3">
        <f t="shared" si="7"/>
        <v>594.44266433439998</v>
      </c>
      <c r="L17" s="3">
        <f t="shared" si="8"/>
        <v>822.06696433439993</v>
      </c>
      <c r="M17" s="3">
        <f t="shared" si="9"/>
        <v>1175.8575643344</v>
      </c>
    </row>
    <row r="18" spans="1:13" x14ac:dyDescent="0.3">
      <c r="A18" s="8">
        <v>43865</v>
      </c>
      <c r="B18">
        <v>2.2184693000000002</v>
      </c>
      <c r="C18">
        <v>10.948434000000001</v>
      </c>
      <c r="D18" s="2">
        <f t="shared" si="0"/>
        <v>-8.7299647</v>
      </c>
      <c r="E18" s="3">
        <f t="shared" si="1"/>
        <v>-1137.2175816101999</v>
      </c>
      <c r="F18" s="3">
        <f t="shared" si="2"/>
        <v>288.99112183379998</v>
      </c>
      <c r="G18" s="3">
        <f t="shared" si="3"/>
        <v>289.60832183380001</v>
      </c>
      <c r="H18" s="3">
        <f t="shared" si="4"/>
        <v>311.91503457200002</v>
      </c>
      <c r="I18" s="3">
        <f t="shared" si="5"/>
        <v>393.16113457200004</v>
      </c>
      <c r="J18" s="3">
        <f t="shared" si="6"/>
        <v>495.56333457200003</v>
      </c>
      <c r="K18" s="3">
        <f t="shared" si="7"/>
        <v>637.44133457199996</v>
      </c>
      <c r="L18" s="3">
        <f t="shared" si="8"/>
        <v>865.06563457199991</v>
      </c>
      <c r="M18" s="3">
        <f t="shared" si="9"/>
        <v>1218.8562345719999</v>
      </c>
    </row>
    <row r="19" spans="1:13" x14ac:dyDescent="0.3">
      <c r="A19" s="8">
        <v>43866</v>
      </c>
      <c r="B19">
        <v>2.4103783999999999</v>
      </c>
      <c r="C19">
        <v>12.022383</v>
      </c>
      <c r="D19" s="2">
        <f t="shared" si="0"/>
        <v>-9.6120045999999988</v>
      </c>
      <c r="E19" s="3">
        <f t="shared" si="1"/>
        <v>-1252.1173912235997</v>
      </c>
      <c r="F19" s="3">
        <f t="shared" si="2"/>
        <v>313.99035265439994</v>
      </c>
      <c r="G19" s="3">
        <f t="shared" si="3"/>
        <v>314.60755265439997</v>
      </c>
      <c r="H19" s="3">
        <f t="shared" si="4"/>
        <v>331.91442183380002</v>
      </c>
      <c r="I19" s="3">
        <f t="shared" si="5"/>
        <v>413.16052183380003</v>
      </c>
      <c r="J19" s="3">
        <f t="shared" si="6"/>
        <v>515.56272183379997</v>
      </c>
      <c r="K19" s="3">
        <f t="shared" si="7"/>
        <v>657.4407218337999</v>
      </c>
      <c r="L19" s="3">
        <f t="shared" si="8"/>
        <v>885.06502183379985</v>
      </c>
      <c r="M19" s="3">
        <f t="shared" si="9"/>
        <v>1238.8556218337999</v>
      </c>
    </row>
    <row r="20" spans="1:13" x14ac:dyDescent="0.3">
      <c r="A20" s="8">
        <v>43867</v>
      </c>
      <c r="B20">
        <v>2.5639056999999998</v>
      </c>
      <c r="C20">
        <v>12.626310999999999</v>
      </c>
      <c r="D20" s="2">
        <f t="shared" si="0"/>
        <v>-10.0624053</v>
      </c>
      <c r="E20" s="3">
        <f t="shared" si="1"/>
        <v>-1310.7892888097999</v>
      </c>
      <c r="F20" s="3">
        <f t="shared" si="2"/>
        <v>333.98973991619994</v>
      </c>
      <c r="G20" s="3">
        <f t="shared" si="3"/>
        <v>334.60693991619996</v>
      </c>
      <c r="H20" s="3">
        <f t="shared" si="4"/>
        <v>356.91365265439998</v>
      </c>
      <c r="I20" s="3">
        <f t="shared" si="5"/>
        <v>438.15975265439999</v>
      </c>
      <c r="J20" s="3">
        <f t="shared" si="6"/>
        <v>540.56195265439999</v>
      </c>
      <c r="K20" s="3">
        <f t="shared" si="7"/>
        <v>682.43995265440003</v>
      </c>
      <c r="L20" s="3">
        <f t="shared" si="8"/>
        <v>910.06425265439998</v>
      </c>
      <c r="M20" s="3">
        <f t="shared" si="9"/>
        <v>1263.8548526544</v>
      </c>
    </row>
    <row r="21" spans="1:13" x14ac:dyDescent="0.3">
      <c r="A21" s="8">
        <v>43868</v>
      </c>
      <c r="B21">
        <v>2.6944039000000002</v>
      </c>
      <c r="C21">
        <v>13.566355</v>
      </c>
      <c r="D21" s="2">
        <f t="shared" si="0"/>
        <v>-10.8719511</v>
      </c>
      <c r="E21" s="3">
        <f t="shared" si="1"/>
        <v>-1416.2455819925999</v>
      </c>
      <c r="F21" s="3">
        <f t="shared" si="2"/>
        <v>350.98921843739998</v>
      </c>
      <c r="G21" s="3">
        <f t="shared" si="3"/>
        <v>351.60641843740001</v>
      </c>
      <c r="H21" s="3">
        <f t="shared" si="4"/>
        <v>376.91303991619998</v>
      </c>
      <c r="I21" s="3">
        <f t="shared" si="5"/>
        <v>458.15913991619999</v>
      </c>
      <c r="J21" s="3">
        <f t="shared" si="6"/>
        <v>560.56133991620004</v>
      </c>
      <c r="K21" s="3">
        <f t="shared" si="7"/>
        <v>702.43933991619997</v>
      </c>
      <c r="L21" s="3">
        <f t="shared" si="8"/>
        <v>930.06363991619992</v>
      </c>
      <c r="M21" s="3">
        <f t="shared" si="9"/>
        <v>1283.8542399162</v>
      </c>
    </row>
    <row r="22" spans="1:13" x14ac:dyDescent="0.3">
      <c r="A22" s="8">
        <v>43869</v>
      </c>
      <c r="B22">
        <v>2.7941967000000001</v>
      </c>
      <c r="C22">
        <v>14.224994000000001</v>
      </c>
      <c r="D22" s="2">
        <f t="shared" si="0"/>
        <v>-11.4307973</v>
      </c>
      <c r="E22" s="3">
        <f t="shared" si="1"/>
        <v>-1489.0442410818</v>
      </c>
      <c r="F22" s="3">
        <f t="shared" si="2"/>
        <v>363.9888273222</v>
      </c>
      <c r="G22" s="3">
        <f t="shared" si="3"/>
        <v>364.60602732220002</v>
      </c>
      <c r="H22" s="3">
        <f t="shared" si="4"/>
        <v>393.91251843740002</v>
      </c>
      <c r="I22" s="3">
        <f t="shared" si="5"/>
        <v>475.15861843740004</v>
      </c>
      <c r="J22" s="3">
        <f t="shared" si="6"/>
        <v>577.56081843740003</v>
      </c>
      <c r="K22" s="3">
        <f t="shared" si="7"/>
        <v>719.43881843739996</v>
      </c>
      <c r="L22" s="3">
        <f t="shared" si="8"/>
        <v>947.06311843739991</v>
      </c>
      <c r="M22" s="3">
        <f t="shared" si="9"/>
        <v>1300.8537184373999</v>
      </c>
    </row>
    <row r="23" spans="1:13" x14ac:dyDescent="0.3">
      <c r="A23" s="8">
        <v>43870</v>
      </c>
      <c r="B23">
        <v>2.8249021000000001</v>
      </c>
      <c r="C23">
        <v>14.935945</v>
      </c>
      <c r="D23" s="2">
        <f t="shared" si="0"/>
        <v>-12.111042900000001</v>
      </c>
      <c r="E23" s="3">
        <f t="shared" si="1"/>
        <v>-1577.6571144114</v>
      </c>
      <c r="F23" s="3">
        <f t="shared" si="2"/>
        <v>367.98869695859997</v>
      </c>
      <c r="G23" s="3">
        <f t="shared" si="3"/>
        <v>368.6058969586</v>
      </c>
      <c r="H23" s="3">
        <f t="shared" si="4"/>
        <v>406.91212732220004</v>
      </c>
      <c r="I23" s="3">
        <f t="shared" si="5"/>
        <v>488.15822732220005</v>
      </c>
      <c r="J23" s="3">
        <f t="shared" si="6"/>
        <v>590.56042732219998</v>
      </c>
      <c r="K23" s="3">
        <f t="shared" si="7"/>
        <v>732.43842732219991</v>
      </c>
      <c r="L23" s="3">
        <f t="shared" si="8"/>
        <v>960.06272732219986</v>
      </c>
      <c r="M23" s="3">
        <f t="shared" si="9"/>
        <v>1313.8533273221999</v>
      </c>
    </row>
    <row r="24" spans="1:13" x14ac:dyDescent="0.3">
      <c r="A24" s="8">
        <v>43871</v>
      </c>
      <c r="B24">
        <v>2.8786366999999999</v>
      </c>
      <c r="C24">
        <v>15.458921</v>
      </c>
      <c r="D24" s="2">
        <f t="shared" si="0"/>
        <v>-12.580284300000001</v>
      </c>
      <c r="E24" s="3">
        <f t="shared" si="1"/>
        <v>-1638.7833146237999</v>
      </c>
      <c r="F24" s="3">
        <f t="shared" si="2"/>
        <v>374.98848836219997</v>
      </c>
      <c r="G24" s="3">
        <f t="shared" si="3"/>
        <v>375.6056883622</v>
      </c>
      <c r="H24" s="3">
        <f t="shared" si="4"/>
        <v>410.91199695860001</v>
      </c>
      <c r="I24" s="3">
        <f t="shared" si="5"/>
        <v>492.15809695860003</v>
      </c>
      <c r="J24" s="3">
        <f t="shared" si="6"/>
        <v>594.56029695860002</v>
      </c>
      <c r="K24" s="3">
        <f t="shared" si="7"/>
        <v>736.43829695859995</v>
      </c>
      <c r="L24" s="3">
        <f t="shared" si="8"/>
        <v>964.0625969585999</v>
      </c>
      <c r="M24" s="3">
        <f t="shared" si="9"/>
        <v>1317.8531969585999</v>
      </c>
    </row>
    <row r="25" spans="1:13" x14ac:dyDescent="0.3">
      <c r="A25" s="8">
        <v>43872</v>
      </c>
      <c r="B25">
        <v>2.9630766999999998</v>
      </c>
      <c r="C25">
        <v>15.886494000000001</v>
      </c>
      <c r="D25" s="2">
        <f t="shared" si="0"/>
        <v>-12.923417300000001</v>
      </c>
      <c r="E25" s="3">
        <f t="shared" si="1"/>
        <v>-1683.4818780017999</v>
      </c>
      <c r="F25" s="3">
        <f t="shared" si="2"/>
        <v>385.98814940219995</v>
      </c>
      <c r="G25" s="3">
        <f t="shared" si="3"/>
        <v>386.60534940219998</v>
      </c>
      <c r="H25" s="3">
        <f t="shared" si="4"/>
        <v>417.91178836220001</v>
      </c>
      <c r="I25" s="3">
        <f t="shared" si="5"/>
        <v>499.15788836220003</v>
      </c>
      <c r="J25" s="3">
        <f t="shared" si="6"/>
        <v>601.56008836220008</v>
      </c>
      <c r="K25" s="3">
        <f t="shared" si="7"/>
        <v>743.43808836220001</v>
      </c>
      <c r="L25" s="3">
        <f t="shared" si="8"/>
        <v>971.06238836219995</v>
      </c>
      <c r="M25" s="3">
        <f t="shared" si="9"/>
        <v>1324.8529883622</v>
      </c>
    </row>
    <row r="26" spans="1:13" x14ac:dyDescent="0.3">
      <c r="A26" s="8">
        <v>43873</v>
      </c>
      <c r="B26">
        <v>3.0014585</v>
      </c>
      <c r="C26">
        <v>17.577109</v>
      </c>
      <c r="D26" s="2">
        <f t="shared" si="0"/>
        <v>-14.5756505</v>
      </c>
      <c r="E26" s="3">
        <f t="shared" si="1"/>
        <v>-1898.711688033</v>
      </c>
      <c r="F26" s="3">
        <f t="shared" si="2"/>
        <v>390.98799296099997</v>
      </c>
      <c r="G26" s="3">
        <f t="shared" si="3"/>
        <v>391.605192961</v>
      </c>
      <c r="H26" s="3">
        <f t="shared" si="4"/>
        <v>428.91144940219999</v>
      </c>
      <c r="I26" s="3">
        <f t="shared" si="5"/>
        <v>510.1575494022</v>
      </c>
      <c r="J26" s="3">
        <f t="shared" si="6"/>
        <v>612.55974940219994</v>
      </c>
      <c r="K26" s="3">
        <f t="shared" si="7"/>
        <v>754.43774940219987</v>
      </c>
      <c r="L26" s="3">
        <f t="shared" si="8"/>
        <v>982.06204940219982</v>
      </c>
      <c r="M26" s="3">
        <f t="shared" si="9"/>
        <v>1335.8526494021999</v>
      </c>
    </row>
    <row r="27" spans="1:13" x14ac:dyDescent="0.3">
      <c r="A27" s="8">
        <v>43874</v>
      </c>
      <c r="B27">
        <v>3.0705458000000001</v>
      </c>
      <c r="C27">
        <v>18.406658</v>
      </c>
      <c r="D27" s="2">
        <f t="shared" si="0"/>
        <v>-15.336112200000001</v>
      </c>
      <c r="E27" s="3">
        <f t="shared" si="1"/>
        <v>-1997.7739918452</v>
      </c>
      <c r="F27" s="3">
        <f t="shared" si="2"/>
        <v>399.98771918279999</v>
      </c>
      <c r="G27" s="3">
        <f t="shared" si="3"/>
        <v>400.60491918280002</v>
      </c>
      <c r="H27" s="3">
        <f t="shared" si="4"/>
        <v>433.91129296100002</v>
      </c>
      <c r="I27" s="3">
        <f t="shared" si="5"/>
        <v>515.15739296100003</v>
      </c>
      <c r="J27" s="3">
        <f t="shared" si="6"/>
        <v>617.55959296100002</v>
      </c>
      <c r="K27" s="3">
        <f t="shared" si="7"/>
        <v>759.43759296100006</v>
      </c>
      <c r="L27" s="3">
        <f t="shared" si="8"/>
        <v>987.06189296100001</v>
      </c>
      <c r="M27" s="3">
        <f t="shared" si="9"/>
        <v>1340.8524929610001</v>
      </c>
    </row>
    <row r="28" spans="1:13" x14ac:dyDescent="0.3">
      <c r="A28" s="8">
        <v>43875</v>
      </c>
      <c r="B28">
        <v>3.1166040000000002</v>
      </c>
      <c r="C28">
        <v>18.589144000000001</v>
      </c>
      <c r="D28" s="2">
        <f t="shared" si="0"/>
        <v>-15.47254</v>
      </c>
      <c r="E28" s="3">
        <f t="shared" si="1"/>
        <v>-2015.54589564</v>
      </c>
      <c r="F28" s="3">
        <f t="shared" si="2"/>
        <v>405.987536664</v>
      </c>
      <c r="G28" s="3">
        <f t="shared" si="3"/>
        <v>406.60473666400003</v>
      </c>
      <c r="H28" s="3">
        <f t="shared" si="4"/>
        <v>442.91101918280003</v>
      </c>
      <c r="I28" s="3">
        <f t="shared" si="5"/>
        <v>524.15711918279999</v>
      </c>
      <c r="J28" s="3">
        <f t="shared" si="6"/>
        <v>626.55931918279998</v>
      </c>
      <c r="K28" s="3">
        <f t="shared" si="7"/>
        <v>768.43731918279991</v>
      </c>
      <c r="L28" s="3">
        <f t="shared" si="8"/>
        <v>996.06161918279986</v>
      </c>
      <c r="M28" s="3">
        <f t="shared" si="9"/>
        <v>1349.8522191827999</v>
      </c>
    </row>
    <row r="29" spans="1:13" x14ac:dyDescent="0.3">
      <c r="A29" s="8">
        <v>43876</v>
      </c>
      <c r="B29">
        <v>3.1780149</v>
      </c>
      <c r="C29">
        <v>18.631592000000001</v>
      </c>
      <c r="D29" s="2">
        <f t="shared" si="0"/>
        <v>-15.4535771</v>
      </c>
      <c r="E29" s="3">
        <f t="shared" si="1"/>
        <v>-2013.0756745085998</v>
      </c>
      <c r="F29" s="3">
        <f t="shared" si="2"/>
        <v>413.98728896339998</v>
      </c>
      <c r="G29" s="3">
        <f t="shared" si="3"/>
        <v>414.6044889634</v>
      </c>
      <c r="H29" s="3">
        <f t="shared" si="4"/>
        <v>448.91083666400004</v>
      </c>
      <c r="I29" s="3">
        <f t="shared" si="5"/>
        <v>530.156936664</v>
      </c>
      <c r="J29" s="3">
        <f t="shared" si="6"/>
        <v>632.55913666399999</v>
      </c>
      <c r="K29" s="3">
        <f t="shared" si="7"/>
        <v>774.43713666400004</v>
      </c>
      <c r="L29" s="3">
        <f t="shared" si="8"/>
        <v>1002.061436664</v>
      </c>
      <c r="M29" s="3">
        <f t="shared" si="9"/>
        <v>1355.852036664</v>
      </c>
    </row>
    <row r="30" spans="1:13" x14ac:dyDescent="0.3">
      <c r="A30" s="8">
        <v>43877</v>
      </c>
      <c r="B30">
        <v>3.1856912999999998</v>
      </c>
      <c r="C30">
        <v>18.688918999999999</v>
      </c>
      <c r="D30" s="2">
        <f t="shared" si="0"/>
        <v>-15.503227699999998</v>
      </c>
      <c r="E30" s="3">
        <f t="shared" si="1"/>
        <v>-2019.5434595681998</v>
      </c>
      <c r="F30" s="3">
        <f t="shared" si="2"/>
        <v>414.98726288579996</v>
      </c>
      <c r="G30" s="3">
        <f t="shared" si="3"/>
        <v>415.60446288579999</v>
      </c>
      <c r="H30" s="3">
        <f t="shared" si="4"/>
        <v>456.91058896340002</v>
      </c>
      <c r="I30" s="3">
        <f t="shared" si="5"/>
        <v>538.15668896340003</v>
      </c>
      <c r="J30" s="3">
        <f t="shared" si="6"/>
        <v>640.55888896340002</v>
      </c>
      <c r="K30" s="3">
        <f t="shared" si="7"/>
        <v>782.43688896339995</v>
      </c>
      <c r="L30" s="3">
        <f t="shared" si="8"/>
        <v>1010.0611889633999</v>
      </c>
      <c r="M30" s="3">
        <f t="shared" si="9"/>
        <v>1363.8517889633999</v>
      </c>
    </row>
    <row r="31" spans="1:13" x14ac:dyDescent="0.3">
      <c r="A31" s="8">
        <v>43878</v>
      </c>
      <c r="B31">
        <v>3.1933676000000002</v>
      </c>
      <c r="C31">
        <v>18.674254999999999</v>
      </c>
      <c r="D31" s="2">
        <f t="shared" si="0"/>
        <v>-15.480887399999999</v>
      </c>
      <c r="E31" s="3">
        <f t="shared" si="1"/>
        <v>-2016.6332780483997</v>
      </c>
      <c r="F31" s="3">
        <f t="shared" si="2"/>
        <v>415.98722378159999</v>
      </c>
      <c r="G31" s="3">
        <f t="shared" si="3"/>
        <v>416.60442378160002</v>
      </c>
      <c r="H31" s="3">
        <f t="shared" si="4"/>
        <v>457.9105628858</v>
      </c>
      <c r="I31" s="3">
        <f t="shared" si="5"/>
        <v>539.15666288579996</v>
      </c>
      <c r="J31" s="3">
        <f t="shared" si="6"/>
        <v>641.55886288579995</v>
      </c>
      <c r="K31" s="3">
        <f t="shared" si="7"/>
        <v>783.43686288579988</v>
      </c>
      <c r="L31" s="3">
        <f t="shared" si="8"/>
        <v>1011.0611628857998</v>
      </c>
      <c r="M31" s="3">
        <f t="shared" si="9"/>
        <v>1364.8517628857999</v>
      </c>
    </row>
    <row r="32" spans="1:13" x14ac:dyDescent="0.3">
      <c r="A32" s="8">
        <v>43879</v>
      </c>
      <c r="B32">
        <v>3.1933676000000002</v>
      </c>
      <c r="C32">
        <v>18.775789</v>
      </c>
      <c r="D32" s="2">
        <f t="shared" si="0"/>
        <v>-15.582421399999999</v>
      </c>
      <c r="E32" s="3">
        <f t="shared" si="1"/>
        <v>-2029.8597060923998</v>
      </c>
      <c r="F32" s="3">
        <f t="shared" si="2"/>
        <v>415.98722378159999</v>
      </c>
      <c r="G32" s="3">
        <f t="shared" si="3"/>
        <v>416.60442378160002</v>
      </c>
      <c r="H32" s="3">
        <f t="shared" si="4"/>
        <v>458.91052378160003</v>
      </c>
      <c r="I32" s="3">
        <f t="shared" si="5"/>
        <v>540.15662378160005</v>
      </c>
      <c r="J32" s="3">
        <f t="shared" si="6"/>
        <v>642.55882378160004</v>
      </c>
      <c r="K32" s="3">
        <f t="shared" si="7"/>
        <v>784.43682378159997</v>
      </c>
      <c r="L32" s="3">
        <f t="shared" si="8"/>
        <v>1012.0611237815999</v>
      </c>
      <c r="M32" s="3">
        <f t="shared" si="9"/>
        <v>1365.8517237816</v>
      </c>
    </row>
    <row r="33" spans="1:13" x14ac:dyDescent="0.3">
      <c r="A33" s="8">
        <v>43880</v>
      </c>
      <c r="B33">
        <v>3.1933676000000002</v>
      </c>
      <c r="C33">
        <v>18.744059</v>
      </c>
      <c r="D33" s="2">
        <f t="shared" si="0"/>
        <v>-15.5506914</v>
      </c>
      <c r="E33" s="3">
        <f t="shared" si="1"/>
        <v>-2025.7263659123998</v>
      </c>
      <c r="F33" s="3">
        <f t="shared" si="2"/>
        <v>415.98722378159999</v>
      </c>
      <c r="G33" s="3">
        <f t="shared" si="3"/>
        <v>416.60442378160002</v>
      </c>
      <c r="H33" s="3">
        <f t="shared" si="4"/>
        <v>458.91052378160003</v>
      </c>
      <c r="I33" s="3">
        <f t="shared" si="5"/>
        <v>540.15662378160005</v>
      </c>
      <c r="J33" s="3">
        <f t="shared" si="6"/>
        <v>642.55882378160004</v>
      </c>
      <c r="K33" s="3">
        <f t="shared" si="7"/>
        <v>784.43682378159997</v>
      </c>
      <c r="L33" s="3">
        <f t="shared" si="8"/>
        <v>1012.0611237815999</v>
      </c>
      <c r="M33" s="3">
        <f t="shared" si="9"/>
        <v>1365.8517237816</v>
      </c>
    </row>
    <row r="34" spans="1:13" x14ac:dyDescent="0.3">
      <c r="A34" s="8">
        <v>43881</v>
      </c>
      <c r="B34">
        <v>3.1933676000000002</v>
      </c>
      <c r="C34">
        <v>18.854126000000001</v>
      </c>
      <c r="D34" s="2">
        <f t="shared" si="0"/>
        <v>-15.660758400000001</v>
      </c>
      <c r="E34" s="3">
        <f t="shared" si="1"/>
        <v>-2040.0643537343999</v>
      </c>
      <c r="F34" s="3">
        <f t="shared" si="2"/>
        <v>415.98722378159999</v>
      </c>
      <c r="G34" s="3">
        <f t="shared" si="3"/>
        <v>416.60442378160002</v>
      </c>
      <c r="H34" s="3">
        <f t="shared" si="4"/>
        <v>458.91052378160003</v>
      </c>
      <c r="I34" s="3">
        <f t="shared" si="5"/>
        <v>540.15662378160005</v>
      </c>
      <c r="J34" s="3">
        <f t="shared" si="6"/>
        <v>642.55882378160004</v>
      </c>
      <c r="K34" s="3">
        <f t="shared" si="7"/>
        <v>784.43682378159997</v>
      </c>
      <c r="L34" s="3">
        <f t="shared" si="8"/>
        <v>1012.0611237815999</v>
      </c>
      <c r="M34" s="3">
        <f t="shared" si="9"/>
        <v>1365.8517237816</v>
      </c>
    </row>
    <row r="35" spans="1:13" x14ac:dyDescent="0.3">
      <c r="A35" s="8">
        <v>43882</v>
      </c>
      <c r="B35">
        <v>3.201044</v>
      </c>
      <c r="C35">
        <v>19.126998</v>
      </c>
      <c r="D35" s="2">
        <f t="shared" si="0"/>
        <v>-15.925954000000001</v>
      </c>
      <c r="E35" s="3">
        <f t="shared" si="1"/>
        <v>-2074.610323764</v>
      </c>
      <c r="F35" s="3">
        <f t="shared" si="2"/>
        <v>416.98719770399998</v>
      </c>
      <c r="G35" s="3">
        <f t="shared" si="3"/>
        <v>417.60439770400001</v>
      </c>
      <c r="H35" s="3">
        <f t="shared" si="4"/>
        <v>458.91052378160003</v>
      </c>
      <c r="I35" s="3">
        <f t="shared" si="5"/>
        <v>540.15662378160005</v>
      </c>
      <c r="J35" s="3">
        <f t="shared" si="6"/>
        <v>642.55882378160004</v>
      </c>
      <c r="K35" s="3">
        <f t="shared" si="7"/>
        <v>784.43682378159997</v>
      </c>
      <c r="L35" s="3">
        <f t="shared" si="8"/>
        <v>1012.0611237815999</v>
      </c>
      <c r="M35" s="3">
        <f t="shared" si="9"/>
        <v>1365.8517237816</v>
      </c>
    </row>
    <row r="36" spans="1:13" x14ac:dyDescent="0.3">
      <c r="A36" s="8">
        <v>43883</v>
      </c>
      <c r="B36">
        <v>3.201044</v>
      </c>
      <c r="C36">
        <v>19.160913999999998</v>
      </c>
      <c r="D36" s="2">
        <f t="shared" si="0"/>
        <v>-15.959869999999999</v>
      </c>
      <c r="E36" s="3">
        <f t="shared" si="1"/>
        <v>-2079.0284254199996</v>
      </c>
      <c r="F36" s="3">
        <f t="shared" si="2"/>
        <v>416.98719770399998</v>
      </c>
      <c r="G36" s="3">
        <f t="shared" si="3"/>
        <v>417.60439770400001</v>
      </c>
      <c r="H36" s="3">
        <f t="shared" si="4"/>
        <v>459.91049770400002</v>
      </c>
      <c r="I36" s="3">
        <f t="shared" si="5"/>
        <v>541.15659770399998</v>
      </c>
      <c r="J36" s="3">
        <f t="shared" si="6"/>
        <v>643.55879770399997</v>
      </c>
      <c r="K36" s="3">
        <f t="shared" si="7"/>
        <v>785.4367977039999</v>
      </c>
      <c r="L36" s="3">
        <f t="shared" si="8"/>
        <v>1013.0610977039998</v>
      </c>
      <c r="M36" s="3">
        <f t="shared" si="9"/>
        <v>1366.8516977039999</v>
      </c>
    </row>
    <row r="37" spans="1:13" x14ac:dyDescent="0.3">
      <c r="A37" s="8">
        <v>43884</v>
      </c>
      <c r="B37">
        <v>3.201044</v>
      </c>
      <c r="C37">
        <v>19.160913999999998</v>
      </c>
      <c r="D37" s="2">
        <f t="shared" si="0"/>
        <v>-15.959869999999999</v>
      </c>
      <c r="E37" s="3">
        <f t="shared" si="1"/>
        <v>-2079.0284254199996</v>
      </c>
      <c r="F37" s="3">
        <f t="shared" si="2"/>
        <v>416.98719770399998</v>
      </c>
      <c r="G37" s="3">
        <f t="shared" si="3"/>
        <v>417.60439770400001</v>
      </c>
      <c r="H37" s="3">
        <f t="shared" si="4"/>
        <v>459.91049770400002</v>
      </c>
      <c r="I37" s="3">
        <f t="shared" si="5"/>
        <v>541.15659770399998</v>
      </c>
      <c r="J37" s="3">
        <f t="shared" si="6"/>
        <v>643.55879770399997</v>
      </c>
      <c r="K37" s="3">
        <f t="shared" si="7"/>
        <v>785.4367977039999</v>
      </c>
      <c r="L37" s="3">
        <f t="shared" si="8"/>
        <v>1013.0610977039998</v>
      </c>
      <c r="M37" s="3">
        <f t="shared" si="9"/>
        <v>1366.8516977039999</v>
      </c>
    </row>
    <row r="38" spans="1:13" x14ac:dyDescent="0.3">
      <c r="A38" s="8">
        <v>43885</v>
      </c>
      <c r="B38">
        <v>3.201044</v>
      </c>
      <c r="C38">
        <v>19.160913999999998</v>
      </c>
      <c r="D38" s="2">
        <f t="shared" si="0"/>
        <v>-15.959869999999999</v>
      </c>
      <c r="E38" s="3">
        <f t="shared" si="1"/>
        <v>-2079.0284254199996</v>
      </c>
      <c r="F38" s="3">
        <f t="shared" si="2"/>
        <v>416.98719770399998</v>
      </c>
      <c r="G38" s="3">
        <f t="shared" si="3"/>
        <v>417.60439770400001</v>
      </c>
      <c r="H38" s="3">
        <f t="shared" si="4"/>
        <v>459.91049770400002</v>
      </c>
      <c r="I38" s="3">
        <f t="shared" si="5"/>
        <v>541.15659770399998</v>
      </c>
      <c r="J38" s="3">
        <f t="shared" si="6"/>
        <v>643.55879770399997</v>
      </c>
      <c r="K38" s="3">
        <f t="shared" si="7"/>
        <v>785.4367977039999</v>
      </c>
      <c r="L38" s="3">
        <f t="shared" si="8"/>
        <v>1013.0610977039998</v>
      </c>
      <c r="M38" s="3">
        <f t="shared" si="9"/>
        <v>1366.8516977039999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李明惠</dc:creator>
  <cp:lastModifiedBy>李明惠</cp:lastModifiedBy>
  <dcterms:created xsi:type="dcterms:W3CDTF">2015-06-05T18:19:34Z</dcterms:created>
  <dcterms:modified xsi:type="dcterms:W3CDTF">2020-06-01T10:34:32Z</dcterms:modified>
</cp:coreProperties>
</file>