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<sst xmlns="http://schemas.openxmlformats.org/spreadsheetml/2006/main" count="2921" uniqueCount="1429">
  <si>
    <t>80426</t>
  </si>
  <si>
    <t>370</t>
  </si>
  <si>
    <t>YH</t>
  </si>
  <si>
    <t>E08000016</t>
  </si>
  <si>
    <t>371, 840, 812, 807, 372, 342, 394, 357, 384, 359</t>
  </si>
  <si>
    <t>[(371, 'good'), (840, 'good'), (812, 'inadequate'), (807, 'requires improvement'), (372, 'good'), (342, 'good'), (394, 'outstanding'), (357, 'inadequate'), (384, 'good'), (359, 'requires improvement')]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</si>
  <si>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</si>
  <si>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</si>
  <si>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</si>
  <si>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</si>
  <si>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</si>
  <si>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</si>
  <si>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</si>
  <si>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</si>
  <si>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</si>
  <si>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</si>
  <si>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</si>
  <si>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</si>
  <si>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</si>
  <si>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</si>
  <si>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873, 878, 916, 850, 802, 931, 803, 938, 865, 885</t>
  </si>
  <si>
    <t>[(873, 'requires improvement'), (878, 'inadequate'), (916, 'requires improvement'), (850, 'outstanding'), (802, 'requires improvement'), (931, 'good'), (803, 'good'), (938, 'requires improvement'), (865, 'outstanding'), (885, 'good')]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</si>
  <si>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</si>
  <si>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</si>
  <si>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</si>
  <si>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</si>
  <si>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</si>
  <si>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</si>
  <si>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</si>
  <si>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</si>
  <si>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</si>
  <si>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</si>
  <si>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</si>
  <si>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</si>
  <si>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</si>
  <si>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[(831, 'outstanding'), (881, 'outstanding'), (919, 'outstanding'), (886, 'outstanding'), (887, 'good'), (826, 'good'), (940, 'requires improvement'), (941, 'requires improvement'), (866, 'inadequate'), (937, 'good')]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</si>
  <si>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</si>
  <si>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</si>
  <si>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</si>
  <si>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</si>
  <si>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</si>
  <si>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</si>
  <si>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</si>
  <si>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</si>
  <si>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</si>
  <si>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</si>
  <si>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</si>
  <si>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</si>
  <si>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380, 831, 308, 821, 352, 892, 333, 335, 320, 336</t>
  </si>
  <si>
    <t>[(380, 'inadequate'), (831, 'outstanding'), (308, 'good'), (821, 'requires improvement'), (352, 'good'), (892, 'inadequate'), (333, 'requires improvement'), (335, 'good'), (320, 'good'), (336,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</si>
  <si>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</si>
  <si>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</si>
  <si>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</si>
  <si>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</si>
  <si>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</si>
  <si>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</si>
  <si>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</si>
  <si>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</si>
  <si>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</si>
  <si>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</si>
  <si>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</si>
  <si>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350, 380, 331, 831, 382, 353, 874, 354, 894, 335</t>
  </si>
  <si>
    <t>[(350, 'good'), (380, 'inadequate'), (331, 'good'), (831, 'outstanding'), (382, 'good'), (353, 'good'), (874, 'inadequate'), (354, 'requires improvement'), (894, 'outstanding'), (335, 'good')]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</si>
  <si>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</si>
  <si>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</si>
  <si>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</si>
  <si>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</si>
  <si>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</si>
  <si>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</si>
  <si>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80431</t>
  </si>
  <si>
    <t>890</t>
  </si>
  <si>
    <t>E06000009</t>
  </si>
  <si>
    <t>876, 805, 810, 340, 806, 812, 807, 393, 861, 357</t>
  </si>
  <si>
    <t>[(876, 'inadequate'), (805, 'outstanding'), (810, 'requires improvement'), (340, 'inadequate'), (806, 'requires improvement'), (812, 'inadequate'), (807, 'requires improvement'), (393, 'inadequate'), (861, 'requires improvement'), (357, 'inadequate')]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</si>
  <si>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</si>
  <si>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</si>
  <si>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</si>
  <si>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</si>
  <si>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</si>
  <si>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</si>
  <si>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</si>
  <si>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</si>
  <si>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</si>
  <si>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</si>
  <si>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[(381, 'good'), (331, 'good'), (831, 'outstanding'), (332, 'requires improvement'), (382, 'good'), (383, 'outstanding'), (354, 'requires improvement'), (372, 'good'), (357, 'inadequate'), (894, 'outstanding')]</t>
  </si>
  <si>
    <t>bolton</t>
  </si>
  <si>
    <t>https://files.ofsted.gov.uk/v1/file/50231519</t>
  </si>
  <si>
    <t>lisa walsh</t>
  </si>
  <si>
    <t>2532287</t>
  </si>
  <si>
    <t>839</t>
  </si>
  <si>
    <t>E06000058</t>
  </si>
  <si>
    <t>800, 878, 845, 916, 921, 886, 882, 935, 866, 938</t>
  </si>
  <si>
    <t>[(800, 'good'), (878, 'inadequate'), (845, 'good'), (916, 'requires improvement'), (921, 'good'), (886, 'outstanding'), (882, 'good'), (935, 'requires improvement'), (866, 'inadequate'), (938, 'requires improvement')]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</si>
  <si>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</si>
  <si>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</si>
  <si>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</si>
  <si>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</si>
  <si>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</si>
  <si>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</si>
  <si>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</si>
  <si>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</si>
  <si>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</si>
  <si>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</si>
  <si>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[(825, 'requires improvement'), (823, 'good'), (850, 'outstanding'), (919, 'outstanding'), (931, 'good'), (803, 'good'), (358, 'requires improvement'), (869, 'good'), (938, 'requires improvement'), (816, 'requires improvement')]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</si>
  <si>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</si>
  <si>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</si>
  <si>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</si>
  <si>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</si>
  <si>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</si>
  <si>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</si>
  <si>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</si>
  <si>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6</t>
  </si>
  <si>
    <t>80438</t>
  </si>
  <si>
    <t>846</t>
  </si>
  <si>
    <t>E06000043</t>
  </si>
  <si>
    <t>800, 839, 801, 845, 383, 851, 870, 373, 882, 816</t>
  </si>
  <si>
    <t>[(800, 'good'), (839, 'good'), (801, 'requires improvement'), (845, 'good'), (383, 'outstanding'), (851, 'good'), (870, 'requires improvement'), (373, 'good'), (882, 'good'), (816, 'requires improvement')]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</si>
  <si>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</si>
  <si>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</si>
  <si>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</si>
  <si>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</si>
  <si>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</si>
  <si>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</si>
  <si>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</si>
  <si>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</si>
  <si>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</si>
  <si>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846, 331, 831, 383, 874, 879, 851, 870, 373, 852</t>
  </si>
  <si>
    <t>[(846, 'outstanding'), (331, 'good'), (831, 'outstanding'), (383, 'outstanding'), (874, 'inadequate'), (879, 'requires improvement'), (851, 'good'), (870, 'requires improvement'), (373, 'good'), (852,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</si>
  <si>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</si>
  <si>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</si>
  <si>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</si>
  <si>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</si>
  <si>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</si>
  <si>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</si>
  <si>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</si>
  <si>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</si>
  <si>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</si>
  <si>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</si>
  <si>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[(867, 'outstanding'), (873, 'requires improvement'), (823, 'good'), (850, 'outstanding'), (919, 'outstanding'), (931, 'good'), (936, 'requires improvement'), (358, 'requires improvement'), (869, 'good'), (868, 'good')]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</si>
  <si>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</si>
  <si>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</si>
  <si>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</si>
  <si>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</si>
  <si>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</si>
  <si>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</si>
  <si>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1</t>
  </si>
  <si>
    <t>80443</t>
  </si>
  <si>
    <t>351</t>
  </si>
  <si>
    <t>E08000002</t>
  </si>
  <si>
    <t>381, 896, 886, 888, 891, 343, 334, 356, 808, 877</t>
  </si>
  <si>
    <t>[(381, 'good'), (896, 'requires improvement'), (886, 'outstanding'), (888, 'good'), (891, 'good'), (343, 'inadequate'), (334, 'inadequate'), (356, 'good'), (808, 'requires improvement'), (877, 'good')]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</si>
  <si>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</si>
  <si>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</si>
  <si>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</si>
  <si>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</si>
  <si>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</si>
  <si>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</si>
  <si>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</si>
  <si>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</si>
  <si>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</si>
  <si>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</si>
  <si>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</si>
  <si>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[(351, 'inadequate'), (841, 'good'), (830, 'good'), (382, 'good'), (888, 'good'), (383, 'outstanding'), (891, 'good'), (343, 'inadequate'), (808, 'requires improvement'), (359,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</si>
  <si>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</si>
  <si>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</si>
  <si>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</si>
  <si>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</si>
  <si>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</si>
  <si>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</si>
  <si>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</si>
  <si>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</si>
  <si>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</si>
  <si>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</si>
  <si>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[(800, 'good'), (916, 'requires improvement'), (850, 'outstanding'), (919, 'outstanding'), (931, 'good'), (937, 'good'), (869, 'good'), (938, 'requires improvement'), (865, 'outstanding'), (885,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</si>
  <si>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</si>
  <si>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</si>
  <si>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</si>
  <si>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</si>
  <si>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</si>
  <si>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</si>
  <si>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</si>
  <si>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</si>
  <si>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[(867, 'outstanding'), (895, 'inadequate'), (881, 'outstanding'), (850, 'outstanding'), (919, 'outstanding'), (855, 'outstanding'), (803, 'good'), (937, 'good'), (869, 'good'), (938, 'requires improvement')]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</si>
  <si>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</si>
  <si>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</si>
  <si>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</si>
  <si>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</si>
  <si>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</si>
  <si>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</si>
  <si>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</si>
  <si>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</si>
  <si>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</si>
  <si>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[(823, 'good'), (896, 'requires improvement'), (811, 'good'), (850, 'outstanding'), (855, 'outstanding'), (802, 'requires improvement'), (815, 'outstanding'), (877, 'good'), (937, 'good'), (885, 'good')]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</si>
  <si>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</si>
  <si>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</si>
  <si>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</si>
  <si>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</si>
  <si>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</si>
  <si>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</si>
  <si>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</si>
  <si>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</si>
  <si>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</si>
  <si>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[(895, 'inadequate'), (811, 'good'), (881, 'outstanding'), (891, 'good'), (334, 'inadequate'), (860, 'requires improvement'), (356, 'good'), (877, 'good'), (937, 'good'), (885, 'good')]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</si>
  <si>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</si>
  <si>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</si>
  <si>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</si>
  <si>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</si>
  <si>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</si>
  <si>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</si>
  <si>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</si>
  <si>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</si>
  <si>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</si>
  <si>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</si>
  <si>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[(889, 'requires improvement'), (350, 'good'), (831, 'outstanding'), (332, 'requires improvement'), (382, 'good'), (353, 'good'), (874, 'inadequate'), (354, 'requires improvement'), (894, 'outstanding'), (335,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</si>
  <si>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</si>
  <si>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</si>
  <si>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</si>
  <si>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</si>
  <si>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</si>
  <si>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</si>
  <si>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</si>
  <si>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</si>
  <si>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</si>
  <si>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</si>
  <si>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</si>
  <si>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[(302, 'good'), (846, 'outstanding'), (202, 'outstanding'), (205, 'outstanding'), (207, 'outstanding'), (314, 'outstanding'), (318, 'good'), (212, 'good'), (213, 'outstanding'), (868, 'good')]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</si>
  <si>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</si>
  <si>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</si>
  <si>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</si>
  <si>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</si>
  <si>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</si>
  <si>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</si>
  <si>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</si>
  <si>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</si>
  <si>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</si>
  <si>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</si>
  <si>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370, 371, 840, 390, 812, 807, 372, 342, 394, 359</t>
  </si>
  <si>
    <t>[(370, 'good'), (371, 'good'), (840, 'good'), (390, 'good'), (812, 'inadequate'), (807, 'requires improvement'), (372, 'good'), (342, 'good'), (394, 'outstanding'), (359, 'requires improvement')]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</si>
  <si>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</si>
  <si>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</si>
  <si>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</si>
  <si>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</si>
  <si>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</si>
  <si>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</si>
  <si>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</si>
  <si>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</si>
  <si>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</si>
  <si>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</si>
  <si>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[(867, 'outstanding'), (823, 'good'), (895, 'inadequate'), (896, 'requires improvement'), (850, 'outstanding'), (919, 'outstanding'), (356, 'good'), (877, 'good'), (937, 'good'), (885, 'good')]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</si>
  <si>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</si>
  <si>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</si>
  <si>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</si>
  <si>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</si>
  <si>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</si>
  <si>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</si>
  <si>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</si>
  <si>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</si>
  <si>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</si>
  <si>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[(878, 'inadequate'), (838, 'good'), (845, 'good'), (884, 'inadequate'), (921, 'good'), (925, 'outstanding'), (926, 'good'), (893, 'good'), (933, 'good'), (935, 'requires improvement')]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</si>
  <si>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</si>
  <si>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</si>
  <si>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</si>
  <si>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</si>
  <si>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</si>
  <si>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</si>
  <si>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</si>
  <si>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</si>
  <si>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</si>
  <si>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</si>
  <si>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[(873, 'requires improvement'), (908, 'good'), (878, 'inadequate'), (916, 'requires improvement'), (884, 'inadequate'), (931, 'good'), (857, 'good'), (893, 'good'), (933, 'good'),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</si>
  <si>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</si>
  <si>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</si>
  <si>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</si>
  <si>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</si>
  <si>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</si>
  <si>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</si>
  <si>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</si>
  <si>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</si>
  <si>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</si>
  <si>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[(350, 'good'), (831, 'outstanding'), (383, 'outstanding'), (887, 'good'), (874, 'inadequate'), (851, 'good'), (373, 'good'), (852, 'good'), (357, 'inadequate'), (335, 'good')]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</si>
  <si>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</si>
  <si>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</si>
  <si>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</si>
  <si>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</si>
  <si>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</si>
  <si>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</si>
  <si>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</si>
  <si>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</si>
  <si>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</si>
  <si>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</si>
  <si>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[(878, 'inadequate'), (371, 'good'), (341, 'inadequate'), (812, 'inadequate'), (941, 'requires improvement'), (353, 'good'), (871, 'requires improvement'), (356, 'good'), (394, 'outstanding')]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</si>
  <si>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</si>
  <si>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</si>
  <si>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</si>
  <si>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</si>
  <si>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</si>
  <si>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</si>
  <si>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</si>
  <si>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</si>
  <si>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</si>
  <si>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</si>
  <si>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[(381, 'good'), (840, 'good'), (390, 'good'), (392, 'outstanding'), (807, 'requires improvement'), (343, 'inadequate'), (342, 'good'), (808, 'requires improvement'), (359, 'requires improvement'), (344, 'requires improvement')]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</si>
  <si>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</si>
  <si>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</si>
  <si>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</si>
  <si>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</si>
  <si>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</si>
  <si>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</si>
  <si>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</si>
  <si>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</si>
  <si>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</si>
  <si>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</si>
  <si>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</si>
  <si>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[(350, 'good'), (331, 'good'), (332, 'requires improvement'), (382, 'good'), (383, 'outstanding'), (887, 'good'), (874, 'inadequate'), (373, 'good'), (894, 'outstanding'), (335, 'good')]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</si>
  <si>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</si>
  <si>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</si>
  <si>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</si>
  <si>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</si>
  <si>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</si>
  <si>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</si>
  <si>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</si>
  <si>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</si>
  <si>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</si>
  <si>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</si>
  <si>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[(896, 'requires improvement'), (909, 'Unknown'), (886, 'outstanding'), (888, 'good'), (925, 'outstanding'), (940, 'requires improvement'), (891, 'good'), (860, 'requires improvement'), (359, 'requires improvement'),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</si>
  <si>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</si>
  <si>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</si>
  <si>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</si>
  <si>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</si>
  <si>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</si>
  <si>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</si>
  <si>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</si>
  <si>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</si>
  <si>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</si>
  <si>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[(908, 'good'), (838, 'good'), (916, 'requires improvement'), (884, 'inadequate'), (926, 'good'), (893, 'good'), (933, 'good'), (935, 'requires improvement'), (865, 'outstanding'), (885, 'good')]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</si>
  <si>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</si>
  <si>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</si>
  <si>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</si>
  <si>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</si>
  <si>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</si>
  <si>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</si>
  <si>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</si>
  <si>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</si>
  <si>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</si>
  <si>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[(370, 'good'), (332, 'requires improvement'), (812, 'inadequate'), (813, 'outstanding'), (807, 'requires improvement'), (372, 'good'), (357, 'inadequate'), (894, 'outstanding'), (384, 'good'), (359, 'requires improvement')]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</si>
  <si>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</si>
  <si>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</si>
  <si>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</si>
  <si>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</si>
  <si>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</si>
  <si>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</si>
  <si>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</si>
  <si>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</si>
  <si>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</si>
  <si>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908, 878, 845, 916, 926, 893, 933, 935, 865, 885</t>
  </si>
  <si>
    <t>[(908, 'good'), (878, 'inadequate'), (845, 'good'), (916, 'requires improvement'), (926, 'good'), (893, 'good'), (933, 'good'), (935, 'requires improvement'), (865, 'outstanding'), (885, 'good')]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</si>
  <si>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</si>
  <si>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</si>
  <si>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</si>
  <si>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</si>
  <si>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</si>
  <si>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</si>
  <si>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</si>
  <si>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</si>
  <si>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</si>
  <si>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[(830, 'good'), (371, 'good'), (888, 'good'), (887, 'good'), (813, 'outstanding'), (891, 'good'), (372, 'good'), (357, 'inadequate'), (894, 'outstanding'), (359, 'requires improvement')]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</si>
  <si>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</si>
  <si>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</si>
  <si>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</si>
  <si>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</si>
  <si>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</si>
  <si>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</si>
  <si>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</si>
  <si>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</si>
  <si>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</si>
  <si>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[(370, 'good'), (841, 'good'), (390, 'good'), (392, 'outstanding'), (807, 'requires improvement'), (342, 'good'), (808, 'requires improvement'), (394, 'outstanding'), (384, 'good'), (359, 'requires improvement')]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</si>
  <si>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</si>
  <si>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</si>
  <si>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</si>
  <si>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</si>
  <si>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</si>
  <si>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</si>
  <si>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</si>
  <si>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</si>
  <si>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</si>
  <si>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</si>
  <si>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[(895, 'inadequate'), (896, 'requires improvement'), (830, 'good'), (815, 'outstanding'), (929, 'outstanding'), (891, 'good'), (860, 'requires improvement'), (877, 'good'), (937, 'good'), (885,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</si>
  <si>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</si>
  <si>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</si>
  <si>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</si>
  <si>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</si>
  <si>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</si>
  <si>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</si>
  <si>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</si>
  <si>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</si>
  <si>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</si>
  <si>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</si>
  <si>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[(839, 'good'), (878, 'inadequate'), (838, 'good'), (881, 'outstanding'), (886, 'outstanding'), (926, 'good'), (802, 'requires improvement'), (933, 'good'), (935, 'requires improvement'), (885,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</si>
  <si>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</si>
  <si>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</si>
  <si>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</si>
  <si>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</si>
  <si>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</si>
  <si>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</si>
  <si>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</si>
  <si>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</si>
  <si>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</si>
  <si>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</si>
  <si>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[(823, 'good'), (850, 'outstanding'), (886, 'outstanding'), (855, 'outstanding'), (802, 'requires improvement'), (803, 'good'), (860, 'requires improvement'), (937, 'good'), (938, 'requires improvement'), (885, 'good')]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</si>
  <si>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</si>
  <si>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</si>
  <si>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</si>
  <si>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</si>
  <si>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</si>
  <si>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</si>
  <si>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</si>
  <si>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</si>
  <si>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</si>
  <si>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</si>
  <si>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[(370, 'good'), (841, 'good'), (840, 'good'), (392, 'outstanding'), (393, 'inadequate'), (342, 'good'), (394, 'outstanding'), (357, 'inadequate'), (384, 'good'), (359, 'requires improvement')]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</si>
  <si>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</si>
  <si>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</si>
  <si>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</si>
  <si>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</si>
  <si>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</si>
  <si>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</si>
  <si>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</si>
  <si>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</si>
  <si>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[(800, 'good'), (873, 'requires improvement'), (878, 'inadequate'), (838, 'good'), (850, 'outstanding'), (893, 'good'), (803, 'good'), (938, 'requires improvement'), (865,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</si>
  <si>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</si>
  <si>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</si>
  <si>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</si>
  <si>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</si>
  <si>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</si>
  <si>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</si>
  <si>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</si>
  <si>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</si>
  <si>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</si>
  <si>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</si>
  <si>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[(370, 'good'), (841, 'good'), (840, 'good'), (805, 'outstanding'), (340, 'inadequate'), (806, 'requires improvement'), (812, 'inadequate'), (807, 'requires improvement'), (393, 'inadequate'), (394, 'outstanding')]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</si>
  <si>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</si>
  <si>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</si>
  <si>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</si>
  <si>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</si>
  <si>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</si>
  <si>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</si>
  <si>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</si>
  <si>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</si>
  <si>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</si>
  <si>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[(873, 'requires improvement'), (823, 'good'), (916, 'requires improvement'), (919, 'outstanding'), (855, 'outstanding'), (802, 'requires improvement'), (803, 'good'), (937, 'good'), (938, 'requires improvement'), (885, 'good')]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</si>
  <si>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</si>
  <si>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</si>
  <si>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</si>
  <si>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</si>
  <si>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</si>
  <si>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</si>
  <si>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</si>
  <si>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</si>
  <si>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</si>
  <si>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[(370, 'good'), (890, 'requires improvement'), (876, 'inadequate'), (340, 'inadequate'), (806, 'requires improvement'), (812, 'inadequate'), (807, 'requires improvement'), (355, 'good'), (393, 'inadequate'), (394, 'outstanding')]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</si>
  <si>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</si>
  <si>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</si>
  <si>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</si>
  <si>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</si>
  <si>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</si>
  <si>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</si>
  <si>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</si>
  <si>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</si>
  <si>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[(908, 'good'), (909, 'Unknown'), (878, 'inadequate'), (838, 'good'), (916, 'requires improvement'), (926, 'good'), (893, 'good'), (933, 'good'), (935, 'requires improvement'), (865, 'outstanding')]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</si>
  <si>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</si>
  <si>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</si>
  <si>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</si>
  <si>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</si>
  <si>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</si>
  <si>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</si>
  <si>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</si>
  <si>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</si>
  <si>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</si>
  <si>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[(867, 'outstanding'), (825, 'requires improvement'), (873, 'requires improvement'), (823, 'good'), (850, 'outstanding'), (931, 'good'), (358, 'requires improvement'), (869, 'good'), (938, 'requires improvement'), (868,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</si>
  <si>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</si>
  <si>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</si>
  <si>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</si>
  <si>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</si>
  <si>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</si>
  <si>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</si>
  <si>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</si>
  <si>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[(839, 'good'), (908, 'good'), (830, 'good'), (845, 'good'), (925, 'outstanding'), (926, 'good'), (879, 'requires improvement'), (882, 'good'), (935, 'requires improvement'), (880, 'good')]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</si>
  <si>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</si>
  <si>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</si>
  <si>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</si>
  <si>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</si>
  <si>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</si>
  <si>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</si>
  <si>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</si>
  <si>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</si>
  <si>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[(845, 'good'), (881, 'outstanding'), (888, 'good'), (941, 'requires improvement'), (891, 'good'), (860, 'requires improvement'), (935, 'requires improvement'), (866, 'inadequate'), (937, 'good'), (885, 'good')]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</si>
  <si>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</si>
  <si>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</si>
  <si>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</si>
  <si>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</si>
  <si>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</si>
  <si>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</si>
  <si>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[(890, 'requires improvement'), (805, 'outstanding'), (806, 'requires improvement'), (812, 'inadequate'), (879, 'requires improvement'), (851, 'good'), (355, 'good'), (393, 'inadequate'), (852, 'good'), (861, 'requires improvement')]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</si>
  <si>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</si>
  <si>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</si>
  <si>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</si>
  <si>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</si>
  <si>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</si>
  <si>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</si>
  <si>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</si>
  <si>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</si>
  <si>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[(350, 'good'), (351, 'inadequate'), (381, 'good'), (831, 'outstanding'), (332, 'requires improvement'), (888, 'good'), (383, 'outstanding'), (354, 'requires improvement'), (808, 'requires improvement'), (894, 'outstanding')]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</si>
  <si>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</si>
  <si>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</si>
  <si>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</si>
  <si>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</si>
  <si>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</si>
  <si>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</si>
  <si>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</si>
  <si>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</si>
  <si>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[(890, 'requires improvement'), (876, 'inadequate'), (805, 'outstanding'), (341, 'inadequate'), (806, 'requires improvement'), (807, 'requires improvement'), (355, 'good'), (393, 'inadequate'), (394, 'outstanding'), (357,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</si>
  <si>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</si>
  <si>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</si>
  <si>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</si>
  <si>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</si>
  <si>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</si>
  <si>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</si>
  <si>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</si>
  <si>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</si>
  <si>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</si>
  <si>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</si>
  <si>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[(351, 'inadequate'), (381, 'good'), (896, 'requires improvement'), (830, 'good'), (886, 'outstanding'), (891, 'good'), (343, 'inadequate'), (860, 'requires improvement'), (808, 'requires improvement'),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</si>
  <si>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</si>
  <si>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</si>
  <si>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</si>
  <si>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</si>
  <si>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</si>
  <si>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</si>
  <si>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</si>
  <si>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</si>
  <si>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</si>
  <si>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[(350, 'good'), (351, 'inadequate'), (381, 'good'), (841, 'good'), (831, 'outstanding'), (382, 'good'), (392, 'outstanding'), (373, 'good'), (808, 'requires improvement'), (344, 'requires improvement')]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</si>
  <si>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</si>
  <si>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</si>
  <si>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</si>
  <si>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</si>
  <si>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</si>
  <si>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</si>
  <si>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</si>
  <si>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</si>
  <si>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[(889, 'requires improvement'), (331, 'good'), (312, 'outstanding'), (313, 'good'), (874, 'inadequate'), (333, 'requires improvement'), (871, 'requires improvement'), (852, 'good'), (335, 'good'), (336, 'good')]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</si>
  <si>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</si>
  <si>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</si>
  <si>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</si>
  <si>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</si>
  <si>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</si>
  <si>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</si>
  <si>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[(823, 'good'), (895, 'inadequate'), (881, 'outstanding'), (850, 'outstanding'), (802, 'requires improvement'), (803, 'good'), (860, 'requires improvement'), (937, 'good'), (938, 'requires improvement'), (885, 'good')]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</si>
  <si>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</si>
  <si>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</si>
  <si>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</si>
  <si>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</si>
  <si>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</si>
  <si>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</si>
  <si>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</si>
  <si>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</si>
  <si>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</si>
  <si>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[(908, 'good'), (909, 'Unknown'), (830, 'good'), (926, 'good'), (813, 'outstanding'), (940, 'requires improvement'), (891, 'good'), (860, 'requires improvement'), (935, 'requires improvement'), (885,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</si>
  <si>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</si>
  <si>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</si>
  <si>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</si>
  <si>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</si>
  <si>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</si>
  <si>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</si>
  <si>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</si>
  <si>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</si>
  <si>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</si>
  <si>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[(841, 'good'), (390, 'good'), (876, 'inadequate'), (805, 'outstanding'), (340, 'inadequate'), (806, 'requires improvement'), (391, 'good'), (355, 'good'), (393, 'inadequate'), (394, 'outstanding')]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</si>
  <si>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</si>
  <si>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</si>
  <si>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</si>
  <si>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</si>
  <si>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</si>
  <si>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</si>
  <si>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</si>
  <si>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</si>
  <si>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</si>
  <si>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[(330, 'good'), (331, 'good'), (308, 'good'), (203, 'outstanding'), (821, 'requires improvement'), (352, 'good'), (316, 'good'), (892, 'inadequate'), (871, 'requires improvement'), (320, 'good')]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</si>
  <si>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</si>
  <si>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</si>
  <si>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</si>
  <si>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</si>
  <si>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</si>
  <si>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</si>
  <si>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</si>
  <si>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</si>
  <si>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</si>
  <si>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[(305, 'outstanding'), (307, 'good'), (312, 'outstanding'), (313, 'good'), (314, 'outstanding'), (315, 'outstanding'), (826, 'good'), (870, 'requires improvement'), (317, 'outstanding'), (319, 'good')]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</si>
  <si>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</si>
  <si>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</si>
  <si>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</si>
  <si>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</si>
  <si>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</si>
  <si>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</si>
  <si>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[(822, 'good'), (881, 'outstanding'), (311, 'inadequate'), (886, 'outstanding'), (887, 'good'), (826, 'good'), (941, 'requires improvement'), (882, 'good'), (866, 'inadequate'), (883, 'outstanding')]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</si>
  <si>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</si>
  <si>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</si>
  <si>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</si>
  <si>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</si>
  <si>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</si>
  <si>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</si>
  <si>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</si>
  <si>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[(306, 'good'), (307, 'good'), (308, 'good'), (203, 'outstanding'), (309, 'good'), (313, 'good'), (316, 'good'), (317, 'outstanding'), (871, 'requires improvement'), (320, 'good')]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</si>
  <si>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</si>
  <si>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</si>
  <si>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</si>
  <si>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</si>
  <si>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</si>
  <si>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</si>
  <si>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</si>
  <si>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</si>
  <si>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[(822, 'good'), (867, 'outstanding'), (823, 'good'), (850, 'outstanding'), (919, 'outstanding'), (931, 'good'), (334, 'inadequate'), (356, 'good'), (319, 'good'), (358, 'requires improvement')]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</si>
  <si>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</si>
  <si>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</si>
  <si>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</si>
  <si>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</si>
  <si>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</si>
  <si>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</si>
  <si>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</si>
  <si>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</si>
  <si>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</si>
  <si>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[(302, 'good'), (203, 'outstanding'), (205, 'outstanding'), (309, 'good'), (206, 'outstanding'), (207, 'outstanding'), (352, 'good'), (870, 'requires improvement'), (212, 'good'), (213, 'outstanding')]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</si>
  <si>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</si>
  <si>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</si>
  <si>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</si>
  <si>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</si>
  <si>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</si>
  <si>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</si>
  <si>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</si>
  <si>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</si>
  <si>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</si>
  <si>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[(330, 'good'), (304, 'good'), (307, 'good'), (308, 'good'), (203, 'outstanding'), (309, 'good'), (208, 'requires improvement'), (209, 'good'), (315, 'outstanding'), (320, 'good')]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</si>
  <si>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</si>
  <si>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</si>
  <si>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</si>
  <si>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</si>
  <si>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</si>
  <si>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</si>
  <si>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</si>
  <si>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</si>
  <si>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</si>
  <si>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[(302, 'good'), (304, 'good'), (310, 'inadequate'), (312, 'outstanding'), (313, 'good'), (315, 'outstanding'), (870, 'requires improvement'), (317, 'outstanding'), (871, 'requires improvement'), (320, 'good')]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</si>
  <si>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</si>
  <si>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</si>
  <si>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</si>
  <si>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</si>
  <si>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</si>
  <si>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</si>
  <si>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[(301, 'requires improvement'), (330, 'good'), (306, 'good'), (307, 'good'), (203, 'outstanding'), (309, 'good'), (312, 'outstanding'), (821, 'requires improvement'), (870, 'requires improvement'), (320,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</si>
  <si>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</si>
  <si>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</si>
  <si>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</si>
  <si>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</si>
  <si>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</si>
  <si>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</si>
  <si>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</si>
  <si>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</si>
  <si>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</si>
  <si>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[(301, 'requires improvement'), (307, 'good'), (308, 'good'), (205, 'outstanding'), (309, 'good'), (352, 'good'), (315, 'outstanding'), (870, 'requires improvement'), (210, 'good'), (320, 'good')]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</si>
  <si>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</si>
  <si>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</si>
  <si>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</si>
  <si>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</si>
  <si>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</si>
  <si>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</si>
  <si>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</si>
  <si>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</si>
  <si>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</si>
  <si>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[(306, 'good'), (308, 'good'), (203, 'outstanding'), (205, 'outstanding'), (309, 'good'), (206, 'outstanding'), (208, 'requires improvement'), (209, 'good'), (210, 'good'), (320, 'good')]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</si>
  <si>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</si>
  <si>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</si>
  <si>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</si>
  <si>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</si>
  <si>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</si>
  <si>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</si>
  <si>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</si>
  <si>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</si>
  <si>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[(202, 'outstanding'), (203, 'outstanding'), (309, 'good'), (206, 'outstanding'), (207, 'outstanding'), (315, 'outstanding'), (870, 'requires improvement'), (210, 'good'), (212, 'good'), (213,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</si>
  <si>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</si>
  <si>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</si>
  <si>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</si>
  <si>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</si>
  <si>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</si>
  <si>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</si>
  <si>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</si>
  <si>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[(306, 'good'), (308, 'good'), (203, 'outstanding'), (204, 'good'), (205, 'outstanding'), (206, 'outstanding'), (208, 'requires improvement'), (209, 'good'), (210, 'good'), (320, 'good')]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</si>
  <si>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</si>
  <si>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</si>
  <si>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</si>
  <si>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</si>
  <si>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</si>
  <si>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</si>
  <si>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</si>
  <si>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[(302, 'good'), (304, 'good'), (307, 'good'), (312, 'outstanding'), (313, 'good'), (314, 'outstanding'), (315, 'outstanding'), (317, 'outstanding'), (871, 'requires improvement'), (319,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</si>
  <si>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</si>
  <si>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</si>
  <si>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</si>
  <si>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</si>
  <si>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</si>
  <si>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</si>
  <si>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</si>
  <si>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303, 351, 881, 886, 888, 887, 941, 882, 866, 883</t>
  </si>
  <si>
    <t>[(303, 'outstanding'), (351, 'inadequate'), (881, 'outstanding'), (886, 'outstanding'), (888, 'good'), (887, 'good'), (941, 'requires improvement'), (882, 'good'), (866, 'inadequate'), (883, 'outstanding')]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</si>
  <si>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</si>
  <si>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</si>
  <si>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</si>
  <si>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</si>
  <si>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</si>
  <si>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</si>
  <si>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</si>
  <si>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</si>
  <si>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[(302, 'good'), (331, 'good'), (307, 'good'), (313, 'good'), (315, 'outstanding'), (826, 'good'), (870, 'requires improvement'), (317, 'outstanding'), (871, 'requires improvement'), (319,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</si>
  <si>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</si>
  <si>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</si>
  <si>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</si>
  <si>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</si>
  <si>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</si>
  <si>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</si>
  <si>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</si>
  <si>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</si>
  <si>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</si>
  <si>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[(302, 'good'), (307, 'good'), (310, 'inadequate'), (312, 'outstanding'), (856, 'requires improvement'), (315, 'outstanding'), (870, 'requires improvement'), (317, 'outstanding'), (871, 'requires improvement'), (319, 'good')]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</si>
  <si>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</si>
  <si>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</si>
  <si>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</si>
  <si>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</si>
  <si>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</si>
  <si>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</si>
  <si>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</si>
  <si>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</si>
  <si>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</si>
  <si>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[(202, 'outstanding'), (203, 'outstanding'), (204, 'good'), (205, 'outstanding'), (309, 'good'), (208, 'requires improvement'), (352, 'good'), (210, 'good'), (212, 'good'), (213, 'outstanding')]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</si>
  <si>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</si>
  <si>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</si>
  <si>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</si>
  <si>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</si>
  <si>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</si>
  <si>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</si>
  <si>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[(306, 'good'), (308, 'good'), (203, 'outstanding'), (204, 'good'), (205, 'outstanding'), (309, 'good'), (206, 'outstanding'), (209, 'good'), (210, 'good'), (320,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</si>
  <si>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</si>
  <si>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</si>
  <si>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</si>
  <si>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</si>
  <si>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</si>
  <si>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</si>
  <si>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</si>
  <si>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</si>
  <si>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</si>
  <si>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</si>
  <si>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[(304, 'good'), (306, 'good'), (308, 'good'), (203, 'outstanding'), (204, 'good'), (205, 'outstanding'), (309, 'good'), (208, 'requires improvement'), (210, 'good'), (320,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</si>
  <si>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</si>
  <si>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</si>
  <si>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</si>
  <si>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</si>
  <si>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</si>
  <si>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</si>
  <si>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</si>
  <si>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</si>
  <si>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</si>
  <si>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[(302, 'good'), (307, 'good'), (308, 'good'), (312, 'outstanding'), (313, 'good'), (314, 'outstanding'), (870, 'requires improvement'), (317, 'outstanding'), (319, 'good'), (212, 'good')]</t>
  </si>
  <si>
    <t>merton</t>
  </si>
  <si>
    <t>https://files.ofsted.gov.uk/v1/file/50182669</t>
  </si>
  <si>
    <t>brenda mclaughlin</t>
  </si>
  <si>
    <t>80511</t>
  </si>
  <si>
    <t>316</t>
  </si>
  <si>
    <t>E09000025</t>
  </si>
  <si>
    <t>301, 304, 307, 308, 203, 204, 309, 821, 871, 320</t>
  </si>
  <si>
    <t>[(301, 'requires improvement'), (304, 'good'), (307, 'good'), (308, 'good'), (203, 'outstanding'), (204, 'good'), (309, 'good'), (821, 'requires improvement'), (871, 'requires improvement'), (320, 'good')]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</si>
  <si>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</si>
  <si>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</si>
  <si>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</si>
  <si>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</si>
  <si>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</si>
  <si>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</si>
  <si>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[(302, 'good'), (307, 'good'), (310, 'inadequate'), (312, 'outstanding'), (313, 'good'), (821, 'requires improvement'), (315, 'outstanding'), (870, 'requires improvement'), (871, 'requires improvement'), (319, 'good')]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</si>
  <si>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</si>
  <si>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</si>
  <si>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</si>
  <si>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</si>
  <si>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</si>
  <si>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</si>
  <si>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[(305, 'outstanding'), (825, 'requires improvement'), (873, 'requires improvement'), (919, 'outstanding'), (314, 'outstanding'), (931, 'good'), (936, 'requires improvement'), (869, 'good'), (868, 'good'), (872, 'requires improvement')]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</si>
  <si>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</si>
  <si>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</si>
  <si>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</si>
  <si>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</si>
  <si>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</si>
  <si>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</si>
  <si>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</si>
  <si>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</si>
  <si>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[(306, 'good'), (308, 'good'), (203, 'outstanding'), (204, 'good'), (205, 'outstanding'), (309, 'good'), (206, 'outstanding'), (208, 'requires improvement'), (209,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</si>
  <si>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</si>
  <si>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</si>
  <si>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</si>
  <si>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</si>
  <si>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</si>
  <si>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</si>
  <si>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</si>
  <si>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</si>
  <si>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</si>
  <si>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[(302, 'good'), (822, 'good'), (303, 'outstanding'), (867, 'outstanding'), (305, 'outstanding'), (919, 'outstanding'), (314, 'outstanding'), (826, 'good'), (870, 'requires improvement'), (866, 'inadequate')]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</si>
  <si>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</si>
  <si>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</si>
  <si>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</si>
  <si>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</si>
  <si>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</si>
  <si>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</si>
  <si>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</si>
  <si>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</si>
  <si>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[(330, 'good'), (202, 'outstanding'), (204, 'good'), (205, 'outstanding'), (309, 'good'), (206, 'outstanding'), (821, 'requires improvement'), (352, 'good'), (316, 'good'), (213, 'outstanding')]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</si>
  <si>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</si>
  <si>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</si>
  <si>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</si>
  <si>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</si>
  <si>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</si>
  <si>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</si>
  <si>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</si>
  <si>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</si>
  <si>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</si>
  <si>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[(330, 'good'), (304, 'good'), (306, 'good'), (307, 'good'), (308, 'good'), (203, 'outstanding'), (309, 'good'), (209, 'good'), (821, 'requires improvement'), (315, 'outstanding')]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</si>
  <si>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</si>
  <si>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</si>
  <si>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</si>
  <si>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</si>
  <si>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</si>
  <si>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</si>
  <si>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</si>
  <si>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[(302, 'good'), (846, 'outstanding'), (202, 'outstanding'), (205, 'outstanding'), (309, 'good'), (207, 'outstanding'), (315, 'outstanding'), (870, 'requires improvement'), (318, 'good'), (213,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</si>
  <si>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</si>
  <si>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</si>
  <si>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</si>
  <si>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</si>
  <si>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</si>
  <si>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</si>
  <si>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</si>
  <si>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</si>
  <si>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[(302, 'good'), (202, 'outstanding'), (203, 'outstanding'), (205, 'outstanding'), (206, 'outstanding'), (207, 'outstanding'), (352, 'good'), (315, 'outstanding'), (870, 'requires improvement'), (212, 'good')]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</si>
  <si>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</si>
  <si>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</si>
  <si>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</si>
  <si>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</si>
  <si>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</si>
  <si>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</si>
  <si>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[(330, 'good'), (380, 'inadequate'), (831, 'outstanding'), (308, 'good'), (312, 'outstanding'), (874, 'inadequate'), (317, 'outstanding'), (333, 'requires improvement'), (871, 'requires improvement'), (335, 'good')]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</si>
  <si>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</si>
  <si>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</si>
  <si>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</si>
  <si>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</si>
  <si>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</si>
  <si>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</si>
  <si>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</si>
  <si>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</si>
  <si>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</si>
  <si>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[(330, 'good'), (801, 'requires improvement'), (341, 'inadequate'), (391, 'good'), (892, 'inadequate'), (851, 'good'), (355, 'good'), (373, 'good'), (852, 'good'), (336, 'good')]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</si>
  <si>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</si>
  <si>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</si>
  <si>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</si>
  <si>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</si>
  <si>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</si>
  <si>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</si>
  <si>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</si>
  <si>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</si>
  <si>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</si>
  <si>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</si>
  <si>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[(332, 'requires improvement'), (311, 'inadequate'), (886, 'outstanding'), (940, 'requires improvement'), (941, 'requires improvement'), (372, 'good'), (882, 'good'), (866, 'inadequate'), (894, 'outstanding'), (883, 'outstanding')]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</si>
  <si>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</si>
  <si>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</si>
  <si>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</si>
  <si>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</si>
  <si>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</si>
  <si>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</si>
  <si>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</si>
  <si>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</si>
  <si>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</si>
  <si>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[(890, 'requires improvement'), (876, 'inadequate'), (805, 'outstanding'), (810, 'requires improvement'), (340, 'inadequate'), (354, 'requires improvement'), (355, 'good'), (393, 'inadequate'), (861, 'requires improvement'), (357, 'inadequate')]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</si>
  <si>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</si>
  <si>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</si>
  <si>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</si>
  <si>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</si>
  <si>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</si>
  <si>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</si>
  <si>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[(822, 'good'), (303, 'outstanding'), (831, 'outstanding'), (919, 'outstanding'), (886, 'outstanding'), (383, 'outstanding'), (941, 'requires improvement'), (870, 'requires improvement'), (866, 'inadequate'), (883,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</si>
  <si>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</si>
  <si>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</si>
  <si>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</si>
  <si>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</si>
  <si>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</si>
  <si>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</si>
  <si>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</si>
  <si>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</si>
  <si>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</si>
  <si>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[(390, 'good'), (876, 'inadequate'), (805, 'outstanding'), (383, 'outstanding'), (341, 'inadequate'), (806, 'requires improvement'), (355, 'good'), (373, 'good'), (393, 'inadequate'), (394, 'outstanding')]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</si>
  <si>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</si>
  <si>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</si>
  <si>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</si>
  <si>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</si>
  <si>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</si>
  <si>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</si>
  <si>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</si>
  <si>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[(908, 'good'), (909, 'Unknown'), (878, 'inadequate'), (838, 'good'), (845, 'good'), (921, 'good'), (925, 'outstanding'), (893, 'good'), (933, 'good'), (935, 'requires improvement')]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</si>
  <si>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</si>
  <si>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</si>
  <si>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</si>
  <si>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</si>
  <si>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</si>
  <si>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</si>
  <si>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[(370, 'good'), (371, 'good'), (813, 'outstanding'), (807, 'requires improvement'), (372, 'good'), (342, 'good'), (357, 'inadequate'), (894, 'outstanding'), (384, 'good'), (359, 'requires improvement')]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</si>
  <si>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</si>
  <si>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</si>
  <si>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</si>
  <si>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</si>
  <si>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</si>
  <si>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</si>
  <si>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</si>
  <si>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</si>
  <si>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</si>
  <si>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[(830, 'good'), (371, 'good'), (332, 'requires improvement'), (925, 'outstanding'), (926, 'good'), (940, 'requires improvement'), (891, 'good'), (372, 'good'), (894, 'outstanding'), (359, 'requires improvement')]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</si>
  <si>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</si>
  <si>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</si>
  <si>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</si>
  <si>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</si>
  <si>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</si>
  <si>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</si>
  <si>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</si>
  <si>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</si>
  <si>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</si>
  <si>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[(909, 'Unknown'), (830, 'good'), (886, 'outstanding'), (925, 'outstanding'), (941, 'requires improvement'), (891, 'good'), (860, 'requires improvement'), (935, 'requires improvement'), (937, 'good'), (885,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</si>
  <si>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</si>
  <si>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</si>
  <si>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</si>
  <si>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</si>
  <si>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</si>
  <si>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</si>
  <si>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</si>
  <si>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[(845, 'good'), (881, 'outstanding'), (916, 'requires improvement'), (850, 'outstanding'), (855, 'outstanding'), (803, 'good'), (937, 'good'), (938, 'requires improvement'), (865, 'outstanding'), (885, 'good')]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</si>
  <si>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</si>
  <si>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</si>
  <si>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</si>
  <si>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</si>
  <si>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</si>
  <si>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</si>
  <si>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</si>
  <si>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[(381, 'good'), (841, 'good'), (840, 'good'), (390, 'good'), (929, 'outstanding'), (343, 'inadequate'), (342, 'good'), (808, 'requires improvement'), (359, 'requires improvement'), (344, 'requires improvement')]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</si>
  <si>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</si>
  <si>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</si>
  <si>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</si>
  <si>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</si>
  <si>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</si>
  <si>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</si>
  <si>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[(823, 'good'), (895, 'inadequate'), (896, 'requires improvement'), (811, 'good'), (857, 'good'), (860, 'requires improvement'), (877, 'good'), (937, 'good'), (869, 'good'), (885,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</si>
  <si>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</si>
  <si>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</si>
  <si>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</si>
  <si>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</si>
  <si>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</si>
  <si>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</si>
  <si>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</si>
  <si>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</si>
  <si>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</si>
  <si>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[(381, 'good'), (896, 'requires improvement'), (830, 'good'), (811, 'good'), (888, 'good'), (392, 'outstanding'), (891, 'good'), (860, 'requires improvement'), (808, 'requires improvement'), (877, 'good')]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</si>
  <si>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</si>
  <si>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</si>
  <si>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</si>
  <si>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</si>
  <si>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</si>
  <si>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</si>
  <si>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</si>
  <si>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</si>
  <si>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[(330, 'good'), (801, 'requires improvement'), (331, 'good'), (810, 'requires improvement'), (352, 'good'), (851, 'good'), (355, 'good'), (333, 'requires improvement'), (852, 'good'), (336, 'good')]</t>
  </si>
  <si>
    <t>nottingham</t>
  </si>
  <si>
    <t>https://files.ofsted.gov.uk/v1/file/50192198</t>
  </si>
  <si>
    <t>80534</t>
  </si>
  <si>
    <t>891</t>
  </si>
  <si>
    <t>E10000024</t>
  </si>
  <si>
    <t>896, 909, 830, 881, 886, 888, 925, 940, 860, 885</t>
  </si>
  <si>
    <t>[(896, 'requires improvement'), (909, 'Unknown'), (830, 'good'), (881, 'outstanding'), (886, 'outstanding'), (888, 'good'), (925, 'outstanding'), (940, 'requires improvement'), (860, 'requires improvement'), (885, 'good')]</t>
  </si>
  <si>
    <t>nottinghamshire</t>
  </si>
  <si>
    <t>https://files.ofsted.gov.uk/v1/file/50252254</t>
  </si>
  <si>
    <t>80535</t>
  </si>
  <si>
    <t>353</t>
  </si>
  <si>
    <t>E08000004</t>
  </si>
  <si>
    <t>889, 350, 380, 831, 332, 382, 354, 372, 357, 335</t>
  </si>
  <si>
    <t>[(889, 'requires improvement'), (350, 'good'), (380, 'inadequate'), (831, 'outstanding'), (332, 'requires improvement'), (382, 'good'), (354, 'requires improvement'), (372, 'good'), (357, 'inadequate'), (335, 'good')]</t>
  </si>
  <si>
    <t>oldham</t>
  </si>
  <si>
    <t>https://files.ofsted.gov.uk/v1/file/50252252</t>
  </si>
  <si>
    <t>80536</t>
  </si>
  <si>
    <t>931</t>
  </si>
  <si>
    <t>E10000025</t>
  </si>
  <si>
    <t>800, 867, 825, 873, 916, 850, 919, 869, 938, 865</t>
  </si>
  <si>
    <t>[(800, 'good'), (867, 'outstanding'), (825, 'requires improvement'), (873, 'requires improvement'), (916, 'requires improvement'), (850, 'outstanding'), (919, 'outstanding'), (869, 'good'), (938, 'requires improvement'), (865, 'outstanding')]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</si>
  <si>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</si>
  <si>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</si>
  <si>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</si>
  <si>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</si>
  <si>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</si>
  <si>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</si>
  <si>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</si>
  <si>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350, 831, 887, 879, 851, 372, 373, 852, 894, 335</t>
  </si>
  <si>
    <t>[(350, 'good'), (831, 'outstanding'), (887, 'good'), (879, 'requires improvement'), (851, 'good'), (372, 'good'), (373, 'good'), (852, 'good'), (894, 'outstanding'), (335, 'good')]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</si>
  <si>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</si>
  <si>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</si>
  <si>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</si>
  <si>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</si>
  <si>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</si>
  <si>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</si>
  <si>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</si>
  <si>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</si>
  <si>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839, 921, 887, 874, 851, 372, 882, 357, 894, 880</t>
  </si>
  <si>
    <t>[(839, 'good'), (921, 'good'), (887, 'good'), (874, 'inadequate'), (851, 'good'), (372, 'good'), (882, 'good'), (357, 'inadequate'), (894, 'outstanding'), (880,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</si>
  <si>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</si>
  <si>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</si>
  <si>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</si>
  <si>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</si>
  <si>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</si>
  <si>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</si>
  <si>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</si>
  <si>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</si>
  <si>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801, 331, 831, 874, 879, 355, 373, 852, 882, 894</t>
  </si>
  <si>
    <t>[(801, 'requires improvement'), (331, 'good'), (831, 'outstanding'), (874, 'inadequate'), (879, 'requires improvement'), (355, 'good'), (373, 'good'), (852, 'good'), (882, 'good'), (894, 'outstanding')]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</si>
  <si>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</si>
  <si>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</si>
  <si>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</si>
  <si>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</si>
  <si>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</si>
  <si>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</si>
  <si>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</si>
  <si>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</si>
  <si>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302, 822, 846, 801, 831, 312, 826, 373, 852, 319</t>
  </si>
  <si>
    <t>[(302, 'good'), (822, 'good'), (846, 'outstanding'), (801, 'requires improvement'), (831, 'outstanding'), (312, 'outstanding'), (826, 'good'), (373, 'good'), (852, 'good'), (319, 'good')]</t>
  </si>
  <si>
    <t>reading</t>
  </si>
  <si>
    <t>https://files.ofsted.gov.uk/v1/file/50252257</t>
  </si>
  <si>
    <t>80541</t>
  </si>
  <si>
    <t>807</t>
  </si>
  <si>
    <t>E06000003</t>
  </si>
  <si>
    <t>370, 841, 371, 840, 812, 372, 342, 357, 359, 344</t>
  </si>
  <si>
    <t>[(370, 'good'), (841, 'good'), (371, 'good'), (840, 'good'), (812, 'inadequate'), (372, 'good'), (342, 'good'), (357, 'inadequate'), (359, 'requires improvement'), (344, 'requires improvement')]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</si>
  <si>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</si>
  <si>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</si>
  <si>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</si>
  <si>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</si>
  <si>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</si>
  <si>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</si>
  <si>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350, 831, 371, 382, 806, 353, 372, 861, 357, 335</t>
  </si>
  <si>
    <t>[(350, 'good'), (831, 'outstanding'), (371, 'good'), (382, 'good'), (806, 'requires improvement'), (353, 'good'), (372, 'good'), (861, 'requires improvement'), (357, 'inadequate'), (335,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</si>
  <si>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</si>
  <si>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</si>
  <si>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</si>
  <si>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</si>
  <si>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</si>
  <si>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</si>
  <si>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</si>
  <si>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370, 371, 332, 812, 813, 807, 357, 894, 384, 359</t>
  </si>
  <si>
    <t>[(370, 'good'), (371, 'good'), (332, 'requires improvement'), (812, 'inadequate'), (813, 'outstanding'), (807, 'requires improvement'), (357, 'inadequate'), (894, 'outstanding'), (384, 'good'), (359, 'requires improvement')]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</si>
  <si>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</si>
  <si>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</si>
  <si>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</si>
  <si>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</si>
  <si>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</si>
  <si>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</si>
  <si>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</si>
  <si>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302, 846, 202, 201, 205, 206, 315, 870, 212, 213</t>
  </si>
  <si>
    <t>[(302, 'good'), (846, 'outstanding'), (202, 'outstanding'), (201, 'outstanding'), (205, 'outstanding'), (206, 'outstanding'), (315, 'outstanding'), (870, 'requires improvement'), (212, 'good'), (213, 'outstanding')]</t>
  </si>
  <si>
    <t>kensington and chelsea</t>
  </si>
  <si>
    <t>https://files.ofsted.gov.uk/v1/file/50266093</t>
  </si>
  <si>
    <t>80545</t>
  </si>
  <si>
    <t>314</t>
  </si>
  <si>
    <t>E09000021</t>
  </si>
  <si>
    <t>302, 867, 305, 919, 315, 870, 318, 936, 319, 868</t>
  </si>
  <si>
    <t>[(302, 'good'), (867, 'outstanding'), (305, 'outstanding'), (919, 'outstanding'), (315, 'outstanding'), (870, 'requires improvement'), (318, 'good'), (936, 'requires improvement'), (319, 'good'), (868, 'good')]</t>
  </si>
  <si>
    <t>kingston upon thames</t>
  </si>
  <si>
    <t>https://files.ofsted.gov.uk/v1/file/50267803</t>
  </si>
  <si>
    <t>80546</t>
  </si>
  <si>
    <t>868</t>
  </si>
  <si>
    <t>E06000040</t>
  </si>
  <si>
    <t>867, 825, 873, 850, 919, 931, 936, 358, 869, 872</t>
  </si>
  <si>
    <t>[(867, 'outstanding'), (825, 'requires improvement'), (873, 'requires improvement'), (850, 'outstanding'), (919, 'outstanding'), (931, 'good'), (936, 'requires improvement'), (358, 'requires improvement'), (869, 'good'), (872, 'requires improvement')]</t>
  </si>
  <si>
    <t>windsor &amp; maidenhead</t>
  </si>
  <si>
    <t>https://files.ofsted.gov.uk/v1/file/50261980</t>
  </si>
  <si>
    <t>11/10/2024</t>
  </si>
  <si>
    <t>19/11/24</t>
  </si>
  <si>
    <t>80547</t>
  </si>
  <si>
    <t>857</t>
  </si>
  <si>
    <t>E06000017</t>
  </si>
  <si>
    <t>825, 873, 823, 895, 850, 815, 931, 937, 869, 865</t>
  </si>
  <si>
    <t>[(825, 'requires improvement'), (873, 'requires improvement'), (823, 'good'), (895, 'inadequate'), (850, 'outstanding'), (815, 'outstanding'), (931, 'good'), (937, 'good'), (869, 'good'), (865, 'outstanding')]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</si>
  <si>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</si>
  <si>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</si>
  <si>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</si>
  <si>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</si>
  <si>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</si>
  <si>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</si>
  <si>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</si>
  <si>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390, 876, 805, 341, 806, 391, 373, 393, 394, 357</t>
  </si>
  <si>
    <t>[(390, 'good'), (876, 'inadequate'), (805, 'outstanding'), (341, 'inadequate'), (806, 'requires improvement'), (391, 'good'), (373, 'good'), (393, 'inadequate'), (394, 'outstanding'), (357, 'inadequate')]</t>
  </si>
  <si>
    <t>salford</t>
  </si>
  <si>
    <t>https://files.ofsted.gov.uk/v1/file/50237003</t>
  </si>
  <si>
    <t>06/11/2023</t>
  </si>
  <si>
    <t>80549</t>
  </si>
  <si>
    <t>333</t>
  </si>
  <si>
    <t>E08000028</t>
  </si>
  <si>
    <t>330, 889, 331, 831, 821, 892, 874, 861, 335, 336</t>
  </si>
  <si>
    <t>[(330, 'good'), (889, 'requires improvement'), (331, 'good'), (831, 'outstanding'), (821, 'requires improvement'), (892, 'inadequate'), (874, 'inadequate'), (861, 'requires improvement'), (335, 'good'), (336, 'good')]</t>
  </si>
  <si>
    <t>sandwell</t>
  </si>
  <si>
    <t>https://files.ofsted.gov.uk/v1/file/50187562</t>
  </si>
  <si>
    <t>80550</t>
  </si>
  <si>
    <t>343</t>
  </si>
  <si>
    <t>E08000014</t>
  </si>
  <si>
    <t>351, 381, 841, 830, 888, 392, 891, 808, 359, 344</t>
  </si>
  <si>
    <t>[(351, 'inadequate'), (381, 'good'), (841, 'good'), (830, 'good'), (888, 'good'), (392, 'outstanding'), (891, 'good'), (808, 'requires improvement'), (359, 'requires improvement'), (344, 'requires improvement')]</t>
  </si>
  <si>
    <t>sefton</t>
  </si>
  <si>
    <t>https://files.ofsted.gov.uk/v1/file/50182670</t>
  </si>
  <si>
    <t>80551</t>
  </si>
  <si>
    <t>373</t>
  </si>
  <si>
    <t>E08000019</t>
  </si>
  <si>
    <t>350, 381, 831, 383, 874, 879, 851, 852, 357, 894</t>
  </si>
  <si>
    <t>[(350, 'good'), (381, 'good'), (831, 'outstanding'), (383, 'outstanding'), (874, 'inadequate'), (879, 'requires improvement'), (851, 'good'), (852, 'good'), (357, 'inadequate'), (894, 'outstanding')]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</si>
  <si>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</si>
  <si>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</si>
  <si>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</si>
  <si>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</si>
  <si>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</si>
  <si>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</si>
  <si>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</si>
  <si>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908, 909, 878, 838, 916, 884, 933, 935, 865, 885</t>
  </si>
  <si>
    <t>[(908, 'good'), (909, 'Unknown'), (878, 'inadequate'), (838, 'good'), (916, 'requires improvement'), (884, 'inadequate'), (933, 'good'), (935, 'requires improvement'), (865, 'outstanding'), (885, 'good')]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</si>
  <si>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</si>
  <si>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</si>
  <si>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</si>
  <si>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</si>
  <si>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</si>
  <si>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</si>
  <si>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</si>
  <si>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302, 330, 889, 307, 312, 313, 856, 821, 870, 317</t>
  </si>
  <si>
    <t>[(302, 'good'), (330, 'good'), (889, 'requires improvement'), (307, 'good'), (312, 'outstanding'), (313, 'good'), (856, 'requires improvement'), (821, 'requires improvement'), (870, 'requires improvement'), (317, 'outstanding')]</t>
  </si>
  <si>
    <t>slough</t>
  </si>
  <si>
    <t>https://files.ofsted.gov.uk/v1/file/50211331</t>
  </si>
  <si>
    <t>80554</t>
  </si>
  <si>
    <t>334</t>
  </si>
  <si>
    <t>E08000029</t>
  </si>
  <si>
    <t>351, 823, 895, 896, 811, 881, 356, 358, 877, 937</t>
  </si>
  <si>
    <t>[(351, 'inadequate'), (823, 'good'), (895, 'inadequate'), (896, 'requires improvement'), (811, 'good'), (881, 'outstanding'), (356, 'good'), (358, 'requires improvement'), (877, 'good'), (937, 'good')]</t>
  </si>
  <si>
    <t>solihull</t>
  </si>
  <si>
    <t>https://files.ofsted.gov.uk/v1/file/50204405</t>
  </si>
  <si>
    <t>80555</t>
  </si>
  <si>
    <t>933</t>
  </si>
  <si>
    <t>E10000027</t>
  </si>
  <si>
    <t>908, 878, 838, 845, 916, 884, 926, 893, 935, 865</t>
  </si>
  <si>
    <t>[(908, 'good'), (878, 'inadequate'), (838, 'good'), (845, 'good'), (916, 'requires improvement'), (884, 'inadequate'), (926, 'good'), (893, 'good'), (935, 'requires improvement'), (865, 'outstanding')]</t>
  </si>
  <si>
    <t>somerset</t>
  </si>
  <si>
    <t>https://files.ofsted.gov.uk/v1/file/50192873</t>
  </si>
  <si>
    <t>80556</t>
  </si>
  <si>
    <t>803</t>
  </si>
  <si>
    <t>E06000025</t>
  </si>
  <si>
    <t>823, 881, 916, 850, 855, 802, 937, 938, 865, 885</t>
  </si>
  <si>
    <t>[(823, 'good'), (881, 'outstanding'), (916, 'requires improvement'), (850, 'outstanding'), (855, 'outstanding'), (802, 'requires improvement'), (937, 'good'), (938, 'requires improvement'), (865, 'outstanding'), (885, 'good')]</t>
  </si>
  <si>
    <t>south gloucestershire</t>
  </si>
  <si>
    <t>https://files.ofsted.gov.uk/v1/file/50253185</t>
  </si>
  <si>
    <t>80557</t>
  </si>
  <si>
    <t>393</t>
  </si>
  <si>
    <t>E08000023</t>
  </si>
  <si>
    <t>840, 390, 876, 805, 341, 807, 355, 342, 394, 357</t>
  </si>
  <si>
    <t>[(840, 'good'), (390, 'good'), (876, 'inadequate'), (805, 'outstanding'), (341, 'inadequate'), (807, 'requires improvement'), (355, 'good'), (342, 'good'), (394, 'outstanding'), (357, 'inadequate')]</t>
  </si>
  <si>
    <t>south tyneside</t>
  </si>
  <si>
    <t>https://files.ofsted.gov.uk/v1/file/50216273</t>
  </si>
  <si>
    <t>rebecca quested</t>
  </si>
  <si>
    <t>10/05/23</t>
  </si>
  <si>
    <t>80558</t>
  </si>
  <si>
    <t>852</t>
  </si>
  <si>
    <t>E06000045</t>
  </si>
  <si>
    <t>801, 331, 831, 810, 874, 879, 851, 355, 373, 861</t>
  </si>
  <si>
    <t>[(801, 'requires improvement'), (331, 'good'), (831, 'outstanding'), (810, 'requires improvement'), (874, 'inadequate'), (879, 'requires improvement'), (851, 'good'), (355, 'good'), (373, 'good'), (861, 'requires improvement')]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</si>
  <si>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</si>
  <si>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</si>
  <si>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</si>
  <si>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</si>
  <si>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</si>
  <si>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</si>
  <si>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</si>
  <si>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</si>
  <si>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839, 845, 881, 921, 886, 887, 879, 935, 866, 894</t>
  </si>
  <si>
    <t>[(839, 'good'), (845, 'good'), (881, 'outstanding'), (921, 'good'), (886, 'outstanding'), (887, 'good'), (879, 'requires improvement'), (935, 'requires improvement'), (866, 'inadequate'), (894, 'outstanding')]</t>
  </si>
  <si>
    <t>southend-on-sea</t>
  </si>
  <si>
    <t>https://files.ofsted.gov.uk/v1/file/50263392</t>
  </si>
  <si>
    <t>80560</t>
  </si>
  <si>
    <t>342</t>
  </si>
  <si>
    <t>E08000013</t>
  </si>
  <si>
    <t>370, 841, 840, 390, 392, 807, 808, 357, 384, 359</t>
  </si>
  <si>
    <t>[(370, 'good'), (841, 'good'), (840, 'good'), (390, 'good'), (392, 'outstanding'), (807, 'requires improvement'), (808, 'requires improvement'), (357, 'inadequate'), (384, 'good'), (359, 'requires improvement')]</t>
  </si>
  <si>
    <t>st helens</t>
  </si>
  <si>
    <t>https://files.ofsted.gov.uk/v1/file/50227184</t>
  </si>
  <si>
    <t>80561</t>
  </si>
  <si>
    <t>860</t>
  </si>
  <si>
    <t>E10000028</t>
  </si>
  <si>
    <t>896, 909, 830, 811, 881, 888, 940, 891, 937, 885</t>
  </si>
  <si>
    <t>[(896, 'requires improvement'), (909, 'Unknown'), (830, 'good'), (811, 'good'), (881, 'outstanding'), (888, 'good'), (940, 'requires improvement'), (891, 'good'), (937, 'good'), (885, 'good')]</t>
  </si>
  <si>
    <t>staffordshire</t>
  </si>
  <si>
    <t>https://files.ofsted.gov.uk/v1/file/50237007</t>
  </si>
  <si>
    <t>80562</t>
  </si>
  <si>
    <t>356</t>
  </si>
  <si>
    <t>E08000007</t>
  </si>
  <si>
    <t>351, 896, 881, 886, 888, 802, 334, 877, 937, 885</t>
  </si>
  <si>
    <t>[(351, 'inadequate'), (896, 'requires improvement'), (881, 'outstanding'), (886, 'outstanding'), (888, 'good'), (802, 'requires improvement'), (334, 'inadequate'), (877, 'good'), (937, 'good'), (885, 'good')]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</si>
  <si>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</si>
  <si>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</si>
  <si>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</si>
  <si>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</si>
  <si>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</si>
  <si>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</si>
  <si>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</si>
  <si>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351, 381, 841, 840, 888, 392, 343, 342, 359, 344</t>
  </si>
  <si>
    <t>[(351, 'inadequate'), (381, 'good'), (841, 'good'), (840, 'good'), (888, 'good'), (392, 'outstanding'), (343, 'inadequate'), (342, 'good'), (359, 'requires improvement'),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</si>
  <si>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</si>
  <si>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</si>
  <si>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</si>
  <si>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</si>
  <si>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</si>
  <si>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</si>
  <si>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</si>
  <si>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</si>
  <si>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</si>
  <si>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370, 890, 371, 810, 806, 812, 354, 372, 357, 335</t>
  </si>
  <si>
    <t>[(370, 'good'), (890, 'requires improvement'), (371, 'good'), (810, 'requires improvement'), (806, 'requires improvement'), (812, 'inadequate'), (354, 'requires improvement'), (372, 'good'), (357, 'inadequate'), (335, 'good')]</t>
  </si>
  <si>
    <t>stoke-on-trent</t>
  </si>
  <si>
    <t>https://files.ofsted.gov.uk/v1/file/50200027</t>
  </si>
  <si>
    <t>0</t>
  </si>
  <si>
    <t>80565</t>
  </si>
  <si>
    <t>935</t>
  </si>
  <si>
    <t>E10000029</t>
  </si>
  <si>
    <t>908, 878, 838, 845, 916, 925, 926, 893, 933, 885</t>
  </si>
  <si>
    <t>[(908, 'good'), (878, 'inadequate'), (838, 'good'), (845, 'good'), (916, 'requires improvement'), (925, 'outstanding'), (926, 'good'), (893, 'good'), (933, 'good'), (885, 'good')]</t>
  </si>
  <si>
    <t>suffolk</t>
  </si>
  <si>
    <t>https://files.ofsted.gov.uk/v1/file/50255285</t>
  </si>
  <si>
    <t>21/08/24</t>
  </si>
  <si>
    <t>80566</t>
  </si>
  <si>
    <t>394</t>
  </si>
  <si>
    <t>E08000024</t>
  </si>
  <si>
    <t>370, 841, 840, 390, 876, 807, 393, 342, 357, 384</t>
  </si>
  <si>
    <t>[(370, 'good'), (841, 'good'), (840, 'good'), (390, 'good'), (876, 'inadequate'), (807, 'requires improvement'), (393, 'inadequate'), (342, 'good'), (357, 'inadequate'), (384, 'good')]</t>
  </si>
  <si>
    <t>sunderland</t>
  </si>
  <si>
    <t>https://files.ofsted.gov.uk/v1/file/50271150</t>
  </si>
  <si>
    <t>27/01/2025</t>
  </si>
  <si>
    <t>11/03/25</t>
  </si>
  <si>
    <t>80567</t>
  </si>
  <si>
    <t>936</t>
  </si>
  <si>
    <t>E10000030</t>
  </si>
  <si>
    <t>867, 825, 873, 823, 850, 919, 931, 869, 868, 872</t>
  </si>
  <si>
    <t>[(867, 'outstanding'), (825, 'requires improvement'), (873, 'requires improvement'), (823, 'good'), (850, 'outstanding'), (919, 'outstanding'), (931, 'good'), (869, 'good'), (868, 'good'), (872, 'requires improvement')]</t>
  </si>
  <si>
    <t>surrey</t>
  </si>
  <si>
    <t>https://files.ofsted.gov.uk/v1/file/50178857</t>
  </si>
  <si>
    <t>28/01/2022</t>
  </si>
  <si>
    <t>09/03/22</t>
  </si>
  <si>
    <t>80568</t>
  </si>
  <si>
    <t>866</t>
  </si>
  <si>
    <t>E06000030</t>
  </si>
  <si>
    <t>839, 881, 886, 888, 887, 940, 941, 891, 882, 894</t>
  </si>
  <si>
    <t>[(839, 'good'), (881, 'outstanding'), (886, 'outstanding'), (888, 'good'), (887, 'good'), (940, 'requires improvement'), (941, 'requires improvement'), (891, 'good'), (882, 'good'), (894, 'outstanding')]</t>
  </si>
  <si>
    <t>swindon</t>
  </si>
  <si>
    <t>https://files.ofsted.gov.uk/v1/file/50227724</t>
  </si>
  <si>
    <t>80569</t>
  </si>
  <si>
    <t>357</t>
  </si>
  <si>
    <t>E08000008</t>
  </si>
  <si>
    <t>370, 841, 371, 390, 812, 807, 372, 342, 394, 359</t>
  </si>
  <si>
    <t>[(370, 'good'), (841, 'good'), (371, 'good'), (390, 'good'), (812, 'inadequate'), (807, 'requires improvement'), (372, 'good'), (342, 'good'), (394, 'outstanding'), (359, 'requires improvement')]</t>
  </si>
  <si>
    <t>tameside</t>
  </si>
  <si>
    <t>https://files.ofsted.gov.uk/v1/file/50239562</t>
  </si>
  <si>
    <t>13/02/24</t>
  </si>
  <si>
    <t>80570</t>
  </si>
  <si>
    <t>894</t>
  </si>
  <si>
    <t>E06000020</t>
  </si>
  <si>
    <t>371, 332, 888, 887, 813, 874, 879, 372, 866, 359</t>
  </si>
  <si>
    <t>[(371, 'good'), (332, 'requires improvement'), (888, 'good'), (887, 'good'), (813, 'outstanding'), (874, 'inadequate'), (879, 'requires improvement'), (372, 'good'), (866, 'inadequate'), (359,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</si>
  <si>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</si>
  <si>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</si>
  <si>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</si>
  <si>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</si>
  <si>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</si>
  <si>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</si>
  <si>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303, 332, 311, 887, 826, 941, 874, 882, 866, 894</t>
  </si>
  <si>
    <t>[(303, 'outstanding'), (332, 'requires improvement'), (311, 'inadequate'), (887, 'good'), (826, 'good'), (941, 'requires improvement'), (874, 'inadequate'), (882, 'good'), (866, 'inadequate'), (894, 'outstanding')]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</si>
  <si>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</si>
  <si>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</si>
  <si>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</si>
  <si>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</si>
  <si>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</si>
  <si>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</si>
  <si>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</si>
  <si>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</si>
  <si>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839, 921, 926, 812, 879, 807, 372, 882, 894, 359</t>
  </si>
  <si>
    <t>[(839, 'good'), (921, 'good'), (926, 'good'), (812, 'inadequate'), (879, 'requires improvement'), (807, 'requires improvement'), (372, 'good'), (882, 'good'), (894, 'outstanding'), (359, 'requires improvement')]</t>
  </si>
  <si>
    <t>torbay</t>
  </si>
  <si>
    <t>https://files.ofsted.gov.uk/v1/file/50183765</t>
  </si>
  <si>
    <t>andy whippey</t>
  </si>
  <si>
    <t>80573</t>
  </si>
  <si>
    <t>358</t>
  </si>
  <si>
    <t>E08000009</t>
  </si>
  <si>
    <t>867, 305, 825, 823, 895, 850, 919, 334, 356, 816</t>
  </si>
  <si>
    <t>[(867, 'outstanding'), (305, 'outstanding'), (825, 'requires improvement'), (823, 'good'), (895, 'inadequate'), (850, 'outstanding'), (919, 'outstanding'), (334, 'inadequate'), (356, 'good'), (816, 'requires improvement')]</t>
  </si>
  <si>
    <t>trafford</t>
  </si>
  <si>
    <t>https://files.ofsted.gov.uk/v1/file/50206433</t>
  </si>
  <si>
    <t>80574</t>
  </si>
  <si>
    <t>335</t>
  </si>
  <si>
    <t>E08000030</t>
  </si>
  <si>
    <t>350, 831, 332, 382, 874, 354, 333, 861, 357, 894</t>
  </si>
  <si>
    <t>[(350, 'good'), (831, 'outstanding'), (332, 'requires improvement'), (382, 'good'), (874, 'inadequate'), (354, 'requires improvement'), (333, 'requires improvement'), (861, 'requires improvement'), (357, 'inadequate'), (894, 'outstanding')]</t>
  </si>
  <si>
    <t>walsall</t>
  </si>
  <si>
    <t>https://files.ofsted.gov.uk/v1/file/50172854</t>
  </si>
  <si>
    <t>80575</t>
  </si>
  <si>
    <t>877</t>
  </si>
  <si>
    <t>E06000007</t>
  </si>
  <si>
    <t>351, 895, 896, 811, 881, 891, 334, 860, 356, 937</t>
  </si>
  <si>
    <t>[(351, 'inadequate'), (895, 'inadequate'), (896, 'requires improvement'), (811, 'good'), (881, 'outstanding'), (891, 'good'), (334, 'inadequate'), (860, 'requires improvement'), (356, 'good'), (937, 'good')]</t>
  </si>
  <si>
    <t>warrington</t>
  </si>
  <si>
    <t>https://files.ofsted.gov.uk/v1/file/50253719</t>
  </si>
  <si>
    <t>30/07/24</t>
  </si>
  <si>
    <t>80576</t>
  </si>
  <si>
    <t>937</t>
  </si>
  <si>
    <t>E10000031</t>
  </si>
  <si>
    <t>823, 895, 896, 881, 850, 855, 802, 860, 877, 885</t>
  </si>
  <si>
    <t>[(823, 'good'), (895, 'inadequate'), (896, 'requires improvement'), (881, 'outstanding'), (850, 'outstanding'), (855, 'outstanding'), (802, 'requires improvement'), (860, 'requires improvement'), (877, 'good'), (885, 'good')]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</si>
  <si>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</si>
  <si>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</si>
  <si>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</si>
  <si>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</si>
  <si>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</si>
  <si>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</si>
  <si>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</si>
  <si>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867, 825, 873, 823, 895, 850, 919, 931, 857, 936</t>
  </si>
  <si>
    <t>[(867, 'outstanding'), (825, 'requires improvement'), (873, 'requires improvement'), (823, 'good'), (895, 'inadequate'), (850, 'outstanding'), (919, 'outstanding'), (931, 'good'), (857, 'good'), (936, 'requires improvement')]</t>
  </si>
  <si>
    <t>west berkshire</t>
  </si>
  <si>
    <t>https://files.ofsted.gov.uk/v1/file/50182484</t>
  </si>
  <si>
    <t>14/03/2022</t>
  </si>
  <si>
    <t>2637548</t>
  </si>
  <si>
    <t>941</t>
  </si>
  <si>
    <t>E06000062</t>
  </si>
  <si>
    <t>822, 881, 886, 887, 940, 891, 860, 866, 937, 885</t>
  </si>
  <si>
    <t>[(822, 'good'), (881, 'outstanding'), (886, 'outstanding'), (887, 'good'), (940, 'requires improvement'), (891, 'good'), (860, 'requires improvement'), (866, 'inadequate'), (937, 'good'), (885, 'good')]</t>
  </si>
  <si>
    <t>west northamptonshire</t>
  </si>
  <si>
    <t>https://files.ofsted.gov.uk/v1/file/50200026</t>
  </si>
  <si>
    <t>80578</t>
  </si>
  <si>
    <t>938</t>
  </si>
  <si>
    <t>E10000032</t>
  </si>
  <si>
    <t>800, 823, 881, 916, 850, 855, 802, 803, 865, 885</t>
  </si>
  <si>
    <t>[(800, 'good'), (823, 'good'), (881, 'outstanding'), (916, 'requires improvement'), (850, 'outstanding'), (855, 'outstanding'), (802, 'requires improvement'), (803, 'good'), (865, 'outstanding'), (885, 'good')]</t>
  </si>
  <si>
    <t>west sussex</t>
  </si>
  <si>
    <t>https://files.ofsted.gov.uk/v1/file/50216276</t>
  </si>
  <si>
    <t>maire atherton</t>
  </si>
  <si>
    <t>2733698</t>
  </si>
  <si>
    <t>943</t>
  </si>
  <si>
    <t>westmorland and furness</t>
  </si>
  <si>
    <t>https://files.ofsted.gov.uk/v1/file/50252261</t>
  </si>
  <si>
    <t>80579</t>
  </si>
  <si>
    <t>359</t>
  </si>
  <si>
    <t>E08000010</t>
  </si>
  <si>
    <t>370, 371, 332, 812, 807, 372, 342, 808, 357, 384</t>
  </si>
  <si>
    <t>[(370, 'good'), (371, 'good'), (332, 'requires improvement'), (812, 'inadequate'), (807, 'requires improvement'), (372, 'good'), (342, 'good'), (808, 'requires improvement'), (357, 'inadequate'), (384, 'good')]</t>
  </si>
  <si>
    <t>wigan</t>
  </si>
  <si>
    <t>https://files.ofsted.gov.uk/v1/file/50187563</t>
  </si>
  <si>
    <t>80580</t>
  </si>
  <si>
    <t>865</t>
  </si>
  <si>
    <t>E06000054</t>
  </si>
  <si>
    <t>800, 873, 878, 838, 916, 850, 802, 893, 938, 885</t>
  </si>
  <si>
    <t>[(800, 'good'), (873, 'requires improvement'), (878, 'inadequate'), (838, 'good'), (916, 'requires improvement'), (850, 'outstanding'), (802, 'requires improvement'), (893, 'good'), (938, 'requires improvement'), (885,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</si>
  <si>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</si>
  <si>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</si>
  <si>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</si>
  <si>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</si>
  <si>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</si>
  <si>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</si>
  <si>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</si>
  <si>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</si>
  <si>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381, 841, 840, 888, 392, 807, 343, 342, 808, 359</t>
  </si>
  <si>
    <t>[(381, 'good'), (841, 'good'), (840, 'good'), (888, 'good'), (392, 'outstanding'), (807, 'requires improvement'), (343, 'inadequate'), (342, 'good'), (808, 'requires improvement'), (359, 'requires improvement')]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</si>
  <si>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</si>
  <si>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</si>
  <si>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</si>
  <si>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</si>
  <si>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</si>
  <si>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</si>
  <si>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</si>
  <si>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867, 825, 895, 850, 919, 931, 857, 936, 869, 868</t>
  </si>
  <si>
    <t>[(867, 'outstanding'), (825, 'requires improvement'), (895, 'inadequate'), (850, 'outstanding'), (919, 'outstanding'), (931, 'good'), (857, 'good'), (936, 'requires improvement'), (869, 'good'), (868, 'good')]</t>
  </si>
  <si>
    <t>wokingham</t>
  </si>
  <si>
    <t>https://files.ofsted.gov.uk/v1/file/50215917</t>
  </si>
  <si>
    <t>80583</t>
  </si>
  <si>
    <t>336</t>
  </si>
  <si>
    <t>E08000031</t>
  </si>
  <si>
    <t>330, 331, 831, 892, 874, 333, 373, 852, 861, 335</t>
  </si>
  <si>
    <t>[(330, 'good'), (331, 'good'), (831, 'outstanding'), (892, 'inadequate'), (874, 'inadequate'), (333, 'requires improvement'), (373, 'good'), (852, 'good'), (861, 'requires improvement'), (335, 'good')]</t>
  </si>
  <si>
    <t>wolverhampton</t>
  </si>
  <si>
    <t>https://files.ofsted.gov.uk/v1/file/50183766</t>
  </si>
  <si>
    <t>80584</t>
  </si>
  <si>
    <t>885</t>
  </si>
  <si>
    <t>E10000034</t>
  </si>
  <si>
    <t>838, 845, 881, 886, 855, 802, 803, 860, 937, 938</t>
  </si>
  <si>
    <t>[(838, 'good'), (845, 'good'), (881, 'outstanding'), (886, 'outstanding'), (855, 'outstanding'), (802, 'requires improvement'), (803, 'good'), (860, 'requires improvement'), (937, 'good'), (938, 'requires improvement')]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</si>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</sst>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1409</v>
      </c>
      <c r="B1" s="1" t="s">
        <v>1410</v>
      </c>
      <c r="C1" s="1" t="s">
        <v>1411</v>
      </c>
      <c r="D1" s="1" t="s">
        <v>1412</v>
      </c>
      <c r="E1" s="1" t="s">
        <v>1413</v>
      </c>
      <c r="F1" s="1" t="s">
        <v>1414</v>
      </c>
      <c r="G1" s="1" t="s">
        <v>1415</v>
      </c>
      <c r="H1" s="1" t="s">
        <v>1416</v>
      </c>
      <c r="I1" s="1" t="s">
        <v>1417</v>
      </c>
      <c r="J1" s="1" t="s">
        <v>1418</v>
      </c>
      <c r="K1" s="1" t="s">
        <v>1419</v>
      </c>
      <c r="L1" s="1" t="s">
        <v>1420</v>
      </c>
      <c r="M1" s="1" t="s">
        <v>1421</v>
      </c>
      <c r="N1" s="1" t="s">
        <v>1422</v>
      </c>
      <c r="O1" s="1" t="s">
        <v>1423</v>
      </c>
      <c r="P1" s="1" t="s">
        <v>1424</v>
      </c>
      <c r="Q1" s="1" t="s">
        <v>1425</v>
      </c>
      <c r="R1" s="1" t="s">
        <v>1426</v>
      </c>
      <c r="S1" s="1" t="s">
        <v>1427</v>
      </c>
      <c r="T1" s="1" t="s">
        <v>1428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14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14</v>
      </c>
      <c r="Q6" t="s">
        <v>14</v>
      </c>
      <c r="R6" t="s">
        <v>14</v>
      </c>
      <c r="S6" t="s">
        <v>28</v>
      </c>
      <c r="T6" t="s">
        <v>15</v>
      </c>
    </row>
    <row r="7" spans="1:20">
      <c r="A7" t="s">
        <v>69</v>
      </c>
      <c r="B7" t="s">
        <v>70</v>
      </c>
      <c r="C7" t="s">
        <v>59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38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80</v>
      </c>
      <c r="B8" t="s">
        <v>81</v>
      </c>
      <c r="C8" t="s">
        <v>59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56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38</v>
      </c>
      <c r="K9" t="s">
        <v>52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107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28</v>
      </c>
      <c r="T10" t="s">
        <v>111</v>
      </c>
    </row>
    <row r="11" spans="1:20">
      <c r="A11" t="s">
        <v>112</v>
      </c>
      <c r="B11" t="s">
        <v>113</v>
      </c>
      <c r="C11" t="s">
        <v>100</v>
      </c>
      <c r="D11" t="s">
        <v>114</v>
      </c>
      <c r="E11" t="s">
        <v>115</v>
      </c>
      <c r="F11" t="s">
        <v>116</v>
      </c>
      <c r="G11" t="s">
        <v>117</v>
      </c>
      <c r="H11" s="2" t="s">
        <v>118</v>
      </c>
      <c r="I11" t="s">
        <v>106</v>
      </c>
      <c r="J11" t="s">
        <v>119</v>
      </c>
      <c r="K11" t="s">
        <v>120</v>
      </c>
      <c r="N11" t="s">
        <v>121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122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29</v>
      </c>
    </row>
    <row r="13" spans="1:20">
      <c r="A13" t="s">
        <v>134</v>
      </c>
      <c r="B13" t="s">
        <v>135</v>
      </c>
      <c r="C13" t="s">
        <v>100</v>
      </c>
      <c r="D13" t="s">
        <v>136</v>
      </c>
      <c r="E13" t="s">
        <v>137</v>
      </c>
      <c r="F13" t="s">
        <v>138</v>
      </c>
      <c r="G13" t="s">
        <v>139</v>
      </c>
      <c r="H13" s="2" t="s">
        <v>140</v>
      </c>
      <c r="I13" t="s">
        <v>14</v>
      </c>
      <c r="J13" t="s">
        <v>38</v>
      </c>
      <c r="K13" t="s">
        <v>141</v>
      </c>
      <c r="L13" t="s">
        <v>142</v>
      </c>
      <c r="M13" t="s">
        <v>143</v>
      </c>
      <c r="N13" t="s">
        <v>144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14</v>
      </c>
      <c r="S13" t="s">
        <v>28</v>
      </c>
      <c r="T13" t="s">
        <v>145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153</v>
      </c>
      <c r="J14" t="s">
        <v>38</v>
      </c>
      <c r="K14" t="s">
        <v>154</v>
      </c>
      <c r="L14" t="s">
        <v>155</v>
      </c>
      <c r="M14" t="s">
        <v>156</v>
      </c>
      <c r="N14" t="s">
        <v>157</v>
      </c>
      <c r="O14" s="3">
        <f>HYPERLINK(".\.\export_data\inspection_reports\80443_bury", ".\export_data\inspection_reports\80443_bury")</f>
        <v>0</v>
      </c>
      <c r="P14" t="s">
        <v>153</v>
      </c>
      <c r="Q14" t="s">
        <v>153</v>
      </c>
      <c r="R14" t="s">
        <v>14</v>
      </c>
      <c r="S14" t="s">
        <v>28</v>
      </c>
      <c r="T14" t="s">
        <v>15</v>
      </c>
    </row>
    <row r="15" spans="1:20">
      <c r="A15" t="s">
        <v>158</v>
      </c>
      <c r="B15" t="s">
        <v>159</v>
      </c>
      <c r="C15" t="s">
        <v>2</v>
      </c>
      <c r="D15" t="s">
        <v>160</v>
      </c>
      <c r="E15" t="s">
        <v>161</v>
      </c>
      <c r="F15" t="s">
        <v>162</v>
      </c>
      <c r="G15" t="s">
        <v>163</v>
      </c>
      <c r="H15" s="2" t="s">
        <v>164</v>
      </c>
      <c r="I15" t="s">
        <v>8</v>
      </c>
      <c r="J15" t="s">
        <v>9</v>
      </c>
      <c r="K15" t="s">
        <v>165</v>
      </c>
      <c r="L15" t="s">
        <v>166</v>
      </c>
      <c r="M15" t="s">
        <v>167</v>
      </c>
      <c r="N15" t="s">
        <v>168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29</v>
      </c>
    </row>
    <row r="16" spans="1:20">
      <c r="A16" t="s">
        <v>169</v>
      </c>
      <c r="B16" t="s">
        <v>170</v>
      </c>
      <c r="C16" t="s">
        <v>32</v>
      </c>
      <c r="D16" t="s">
        <v>171</v>
      </c>
      <c r="E16" t="s">
        <v>172</v>
      </c>
      <c r="F16" t="s">
        <v>173</v>
      </c>
      <c r="G16" t="s">
        <v>174</v>
      </c>
      <c r="H16" s="2" t="s">
        <v>175</v>
      </c>
      <c r="I16" t="s">
        <v>14</v>
      </c>
      <c r="J16" t="s">
        <v>38</v>
      </c>
      <c r="K16" t="s">
        <v>87</v>
      </c>
      <c r="L16" t="s">
        <v>176</v>
      </c>
      <c r="M16" t="s">
        <v>177</v>
      </c>
      <c r="N16" t="s">
        <v>121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56</v>
      </c>
    </row>
    <row r="17" spans="1:20">
      <c r="A17" t="s">
        <v>178</v>
      </c>
      <c r="B17" t="s">
        <v>179</v>
      </c>
      <c r="C17" t="s">
        <v>32</v>
      </c>
      <c r="D17" t="s">
        <v>180</v>
      </c>
      <c r="E17" t="s">
        <v>181</v>
      </c>
      <c r="F17" t="s">
        <v>182</v>
      </c>
      <c r="G17" t="s">
        <v>183</v>
      </c>
      <c r="H17" s="2" t="s">
        <v>184</v>
      </c>
      <c r="I17" t="s">
        <v>8</v>
      </c>
      <c r="J17" t="s">
        <v>9</v>
      </c>
      <c r="K17" t="s">
        <v>39</v>
      </c>
      <c r="L17" t="s">
        <v>185</v>
      </c>
      <c r="M17" t="s">
        <v>186</v>
      </c>
      <c r="N17" t="s">
        <v>187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28</v>
      </c>
      <c r="T17" t="s">
        <v>43</v>
      </c>
    </row>
    <row r="18" spans="1:20">
      <c r="A18" t="s">
        <v>188</v>
      </c>
      <c r="B18" t="s">
        <v>189</v>
      </c>
      <c r="C18" t="s">
        <v>59</v>
      </c>
      <c r="D18" t="s">
        <v>190</v>
      </c>
      <c r="E18" t="s">
        <v>191</v>
      </c>
      <c r="F18" t="s">
        <v>192</v>
      </c>
      <c r="G18" t="s">
        <v>193</v>
      </c>
      <c r="H18" s="2" t="s">
        <v>194</v>
      </c>
      <c r="I18" t="s">
        <v>153</v>
      </c>
      <c r="J18" t="s">
        <v>38</v>
      </c>
      <c r="K18" t="s">
        <v>195</v>
      </c>
      <c r="L18" t="s">
        <v>196</v>
      </c>
      <c r="M18" t="s">
        <v>197</v>
      </c>
      <c r="N18" t="s">
        <v>121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153</v>
      </c>
      <c r="T18" t="s">
        <v>122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43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153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153</v>
      </c>
      <c r="Q20" t="s">
        <v>153</v>
      </c>
      <c r="R20" t="s">
        <v>153</v>
      </c>
      <c r="S20" t="s">
        <v>28</v>
      </c>
      <c r="T20" t="s">
        <v>15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106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38</v>
      </c>
      <c r="K22" t="s">
        <v>240</v>
      </c>
      <c r="L22" t="s">
        <v>241</v>
      </c>
      <c r="M22" t="s">
        <v>242</v>
      </c>
      <c r="N22" t="s">
        <v>243</v>
      </c>
      <c r="O22" s="3">
        <f>HYPERLINK(".\.\export_data\inspection_reports\80451_wakefield", ".\export_data\inspection_reports\80451_wakefield")</f>
        <v>0</v>
      </c>
      <c r="P22" t="s">
        <v>106</v>
      </c>
      <c r="Q22" t="s">
        <v>8</v>
      </c>
      <c r="R22" t="s">
        <v>8</v>
      </c>
      <c r="S22" t="s">
        <v>28</v>
      </c>
      <c r="T22" t="s">
        <v>122</v>
      </c>
    </row>
    <row r="23" spans="1:20">
      <c r="A23" t="s">
        <v>244</v>
      </c>
      <c r="B23" t="s">
        <v>245</v>
      </c>
      <c r="C23" t="s">
        <v>2</v>
      </c>
      <c r="D23" t="s">
        <v>246</v>
      </c>
      <c r="E23" t="s">
        <v>247</v>
      </c>
      <c r="F23" t="s">
        <v>248</v>
      </c>
      <c r="G23" t="s">
        <v>249</v>
      </c>
      <c r="H23" s="2" t="s">
        <v>250</v>
      </c>
      <c r="I23" t="s">
        <v>14</v>
      </c>
      <c r="J23" t="s">
        <v>38</v>
      </c>
      <c r="K23" t="s">
        <v>216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14</v>
      </c>
      <c r="Q23" t="s">
        <v>14</v>
      </c>
      <c r="R23" t="s">
        <v>14</v>
      </c>
      <c r="S23" t="s">
        <v>28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29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153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153</v>
      </c>
      <c r="Q25" t="s">
        <v>153</v>
      </c>
      <c r="R25" t="s">
        <v>14</v>
      </c>
      <c r="S25" t="s">
        <v>14</v>
      </c>
      <c r="T25" t="s">
        <v>29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282</v>
      </c>
      <c r="L26" t="s">
        <v>283</v>
      </c>
      <c r="M26" t="s">
        <v>284</v>
      </c>
      <c r="N26" t="s">
        <v>285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56</v>
      </c>
    </row>
    <row r="27" spans="1:20">
      <c r="A27" t="s">
        <v>286</v>
      </c>
      <c r="B27" t="s">
        <v>287</v>
      </c>
      <c r="C27" t="s">
        <v>59</v>
      </c>
      <c r="D27" t="s">
        <v>288</v>
      </c>
      <c r="E27" t="s">
        <v>289</v>
      </c>
      <c r="F27" t="s">
        <v>290</v>
      </c>
      <c r="G27" t="s">
        <v>291</v>
      </c>
      <c r="H27" s="2" t="s">
        <v>292</v>
      </c>
      <c r="I27" t="s">
        <v>8</v>
      </c>
      <c r="J27" t="s">
        <v>38</v>
      </c>
      <c r="K27" t="s">
        <v>87</v>
      </c>
      <c r="L27" t="s">
        <v>293</v>
      </c>
      <c r="M27" t="s">
        <v>294</v>
      </c>
      <c r="N27" t="s">
        <v>295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56</v>
      </c>
    </row>
    <row r="28" spans="1:20">
      <c r="A28" t="s">
        <v>296</v>
      </c>
      <c r="B28" t="s">
        <v>297</v>
      </c>
      <c r="C28" t="s">
        <v>298</v>
      </c>
      <c r="D28" t="s">
        <v>299</v>
      </c>
      <c r="E28" t="s">
        <v>300</v>
      </c>
      <c r="F28" t="s">
        <v>301</v>
      </c>
      <c r="G28" t="s">
        <v>302</v>
      </c>
      <c r="H28" s="2" t="s">
        <v>303</v>
      </c>
      <c r="I28" t="s">
        <v>8</v>
      </c>
      <c r="J28" t="s">
        <v>38</v>
      </c>
      <c r="K28" t="s">
        <v>304</v>
      </c>
      <c r="L28" t="s">
        <v>305</v>
      </c>
      <c r="M28" t="s">
        <v>306</v>
      </c>
      <c r="N28" t="s">
        <v>307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28</v>
      </c>
      <c r="T28" t="s">
        <v>145</v>
      </c>
    </row>
    <row r="29" spans="1:20">
      <c r="A29" t="s">
        <v>308</v>
      </c>
      <c r="B29" t="s">
        <v>309</v>
      </c>
      <c r="C29" t="s">
        <v>310</v>
      </c>
      <c r="D29" t="s">
        <v>311</v>
      </c>
      <c r="E29" t="s">
        <v>312</v>
      </c>
      <c r="F29" t="s">
        <v>313</v>
      </c>
      <c r="G29" t="s">
        <v>314</v>
      </c>
      <c r="H29" s="2" t="s">
        <v>315</v>
      </c>
      <c r="I29" t="s">
        <v>106</v>
      </c>
      <c r="J29" t="s">
        <v>9</v>
      </c>
      <c r="K29" t="s">
        <v>316</v>
      </c>
      <c r="L29" t="s">
        <v>317</v>
      </c>
      <c r="M29" t="s">
        <v>318</v>
      </c>
      <c r="N29" t="s">
        <v>319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8</v>
      </c>
      <c r="S29" t="s">
        <v>28</v>
      </c>
      <c r="T29" t="s">
        <v>122</v>
      </c>
    </row>
    <row r="30" spans="1:20">
      <c r="A30" t="s">
        <v>320</v>
      </c>
      <c r="B30" t="s">
        <v>321</v>
      </c>
      <c r="C30" t="s">
        <v>310</v>
      </c>
      <c r="D30" t="s">
        <v>322</v>
      </c>
      <c r="E30" t="s">
        <v>323</v>
      </c>
      <c r="F30" t="s">
        <v>324</v>
      </c>
      <c r="G30" t="s">
        <v>325</v>
      </c>
      <c r="H30" s="2" t="s">
        <v>326</v>
      </c>
      <c r="I30" t="s">
        <v>8</v>
      </c>
      <c r="J30" t="s">
        <v>38</v>
      </c>
      <c r="K30" t="s">
        <v>52</v>
      </c>
      <c r="L30" t="s">
        <v>327</v>
      </c>
      <c r="M30" t="s">
        <v>328</v>
      </c>
      <c r="N30" t="s">
        <v>329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330</v>
      </c>
      <c r="B31" t="s">
        <v>331</v>
      </c>
      <c r="C31" t="s">
        <v>18</v>
      </c>
      <c r="D31" t="s">
        <v>332</v>
      </c>
      <c r="E31" t="s">
        <v>333</v>
      </c>
      <c r="F31" t="s">
        <v>334</v>
      </c>
      <c r="G31" t="s">
        <v>335</v>
      </c>
      <c r="H31" s="2" t="s">
        <v>336</v>
      </c>
      <c r="I31" t="s">
        <v>153</v>
      </c>
      <c r="J31" t="s">
        <v>38</v>
      </c>
      <c r="K31" t="s">
        <v>24</v>
      </c>
      <c r="L31" t="s">
        <v>337</v>
      </c>
      <c r="M31" t="s">
        <v>338</v>
      </c>
      <c r="N31" t="s">
        <v>339</v>
      </c>
      <c r="O31" s="3">
        <f>HYPERLINK(".\.\export_data\inspection_reports\80461_devon", ".\export_data\inspection_reports\80461_devon")</f>
        <v>0</v>
      </c>
      <c r="P31" t="s">
        <v>153</v>
      </c>
      <c r="Q31" t="s">
        <v>14</v>
      </c>
      <c r="R31" t="s">
        <v>153</v>
      </c>
      <c r="S31" t="s">
        <v>28</v>
      </c>
      <c r="T31" t="s">
        <v>29</v>
      </c>
    </row>
    <row r="32" spans="1:20">
      <c r="A32" t="s">
        <v>340</v>
      </c>
      <c r="B32" t="s">
        <v>341</v>
      </c>
      <c r="C32" t="s">
        <v>2</v>
      </c>
      <c r="D32" t="s">
        <v>342</v>
      </c>
      <c r="E32" t="s">
        <v>343</v>
      </c>
      <c r="F32" t="s">
        <v>344</v>
      </c>
      <c r="G32" t="s">
        <v>345</v>
      </c>
      <c r="H32" s="2" t="s">
        <v>346</v>
      </c>
      <c r="I32" t="s">
        <v>8</v>
      </c>
      <c r="J32" t="s">
        <v>38</v>
      </c>
      <c r="K32" t="s">
        <v>347</v>
      </c>
      <c r="L32" t="s">
        <v>348</v>
      </c>
      <c r="M32" t="s">
        <v>349</v>
      </c>
      <c r="N32" t="s">
        <v>350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145</v>
      </c>
    </row>
    <row r="33" spans="1:20">
      <c r="A33" t="s">
        <v>351</v>
      </c>
      <c r="B33" t="s">
        <v>352</v>
      </c>
      <c r="C33" t="s">
        <v>18</v>
      </c>
      <c r="D33" t="s">
        <v>353</v>
      </c>
      <c r="E33" t="s">
        <v>354</v>
      </c>
      <c r="F33" t="s">
        <v>355</v>
      </c>
      <c r="G33" t="s">
        <v>356</v>
      </c>
      <c r="H33" s="2" t="s">
        <v>357</v>
      </c>
      <c r="I33" t="s">
        <v>8</v>
      </c>
      <c r="J33" t="s">
        <v>38</v>
      </c>
      <c r="K33" t="s">
        <v>24</v>
      </c>
      <c r="L33" t="s">
        <v>358</v>
      </c>
      <c r="M33" t="s">
        <v>359</v>
      </c>
      <c r="N33" t="s">
        <v>360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8</v>
      </c>
      <c r="R33" t="s">
        <v>8</v>
      </c>
      <c r="S33" t="s">
        <v>28</v>
      </c>
      <c r="T33" t="s">
        <v>29</v>
      </c>
    </row>
    <row r="34" spans="1:20">
      <c r="A34" t="s">
        <v>361</v>
      </c>
      <c r="B34" t="s">
        <v>362</v>
      </c>
      <c r="C34" t="s">
        <v>46</v>
      </c>
      <c r="D34" t="s">
        <v>363</v>
      </c>
      <c r="E34" t="s">
        <v>364</v>
      </c>
      <c r="F34" t="s">
        <v>365</v>
      </c>
      <c r="G34" t="s">
        <v>366</v>
      </c>
      <c r="H34" s="2" t="s">
        <v>367</v>
      </c>
      <c r="I34" t="s">
        <v>14</v>
      </c>
      <c r="J34" t="s">
        <v>38</v>
      </c>
      <c r="K34" t="s">
        <v>52</v>
      </c>
      <c r="L34" t="s">
        <v>368</v>
      </c>
      <c r="M34" t="s">
        <v>369</v>
      </c>
      <c r="N34" t="s">
        <v>370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371</v>
      </c>
      <c r="B35" t="s">
        <v>372</v>
      </c>
      <c r="C35" t="s">
        <v>298</v>
      </c>
      <c r="D35" t="s">
        <v>373</v>
      </c>
      <c r="E35" t="s">
        <v>374</v>
      </c>
      <c r="F35" t="s">
        <v>375</v>
      </c>
      <c r="G35" t="s">
        <v>376</v>
      </c>
      <c r="H35" s="2" t="s">
        <v>377</v>
      </c>
      <c r="I35" t="s">
        <v>8</v>
      </c>
      <c r="J35" t="s">
        <v>38</v>
      </c>
      <c r="K35" t="s">
        <v>378</v>
      </c>
      <c r="L35" t="s">
        <v>379</v>
      </c>
      <c r="M35" t="s">
        <v>380</v>
      </c>
      <c r="N35" t="s">
        <v>381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8</v>
      </c>
      <c r="S35" t="s">
        <v>28</v>
      </c>
      <c r="T35" t="s">
        <v>29</v>
      </c>
    </row>
    <row r="36" spans="1:20">
      <c r="A36" t="s">
        <v>382</v>
      </c>
      <c r="B36" t="s">
        <v>383</v>
      </c>
      <c r="C36" t="s">
        <v>2</v>
      </c>
      <c r="D36" t="s">
        <v>384</v>
      </c>
      <c r="E36" t="s">
        <v>385</v>
      </c>
      <c r="F36" t="s">
        <v>386</v>
      </c>
      <c r="G36" t="s">
        <v>387</v>
      </c>
      <c r="H36" s="2" t="s">
        <v>388</v>
      </c>
      <c r="I36" t="s">
        <v>8</v>
      </c>
      <c r="J36" t="s">
        <v>38</v>
      </c>
      <c r="K36" t="s">
        <v>389</v>
      </c>
      <c r="L36" t="s">
        <v>390</v>
      </c>
      <c r="M36" t="s">
        <v>391</v>
      </c>
      <c r="N36" t="s">
        <v>392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29</v>
      </c>
    </row>
    <row r="37" spans="1:20">
      <c r="A37" t="s">
        <v>393</v>
      </c>
      <c r="B37" t="s">
        <v>394</v>
      </c>
      <c r="C37" t="s">
        <v>100</v>
      </c>
      <c r="D37" t="s">
        <v>395</v>
      </c>
      <c r="E37" t="s">
        <v>396</v>
      </c>
      <c r="F37" t="s">
        <v>397</v>
      </c>
      <c r="G37" t="s">
        <v>398</v>
      </c>
      <c r="H37" s="2" t="s">
        <v>399</v>
      </c>
      <c r="I37" t="s">
        <v>8</v>
      </c>
      <c r="J37" t="s">
        <v>9</v>
      </c>
      <c r="K37" t="s">
        <v>400</v>
      </c>
      <c r="L37" t="s">
        <v>401</v>
      </c>
      <c r="M37" t="s">
        <v>402</v>
      </c>
      <c r="N37" t="s">
        <v>403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232</v>
      </c>
    </row>
    <row r="38" spans="1:20">
      <c r="A38" t="s">
        <v>404</v>
      </c>
      <c r="B38" t="s">
        <v>405</v>
      </c>
      <c r="C38" t="s">
        <v>32</v>
      </c>
      <c r="D38" t="s">
        <v>406</v>
      </c>
      <c r="E38" t="s">
        <v>407</v>
      </c>
      <c r="F38" t="s">
        <v>408</v>
      </c>
      <c r="G38" t="s">
        <v>409</v>
      </c>
      <c r="H38" s="2" t="s">
        <v>410</v>
      </c>
      <c r="I38" t="s">
        <v>106</v>
      </c>
      <c r="J38" t="s">
        <v>9</v>
      </c>
      <c r="K38" t="s">
        <v>411</v>
      </c>
      <c r="L38" t="s">
        <v>412</v>
      </c>
      <c r="M38" t="s">
        <v>413</v>
      </c>
      <c r="N38" t="s">
        <v>414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56</v>
      </c>
    </row>
    <row r="39" spans="1:20">
      <c r="A39" t="s">
        <v>415</v>
      </c>
      <c r="B39" t="s">
        <v>416</v>
      </c>
      <c r="C39" t="s">
        <v>298</v>
      </c>
      <c r="D39" t="s">
        <v>417</v>
      </c>
      <c r="E39" t="s">
        <v>418</v>
      </c>
      <c r="F39" t="s">
        <v>419</v>
      </c>
      <c r="G39" t="s">
        <v>420</v>
      </c>
      <c r="H39" s="2" t="s">
        <v>421</v>
      </c>
      <c r="I39" t="s">
        <v>8</v>
      </c>
      <c r="J39" t="s">
        <v>9</v>
      </c>
      <c r="K39" t="s">
        <v>422</v>
      </c>
      <c r="L39" t="s">
        <v>95</v>
      </c>
      <c r="M39" t="s">
        <v>423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145</v>
      </c>
    </row>
    <row r="40" spans="1:20">
      <c r="A40" t="s">
        <v>424</v>
      </c>
      <c r="B40" t="s">
        <v>425</v>
      </c>
      <c r="C40" t="s">
        <v>18</v>
      </c>
      <c r="D40" t="s">
        <v>426</v>
      </c>
      <c r="E40" t="s">
        <v>427</v>
      </c>
      <c r="F40" t="s">
        <v>428</v>
      </c>
      <c r="G40" t="s">
        <v>429</v>
      </c>
      <c r="H40" s="2" t="s">
        <v>430</v>
      </c>
      <c r="I40" t="s">
        <v>14</v>
      </c>
      <c r="J40" t="s">
        <v>38</v>
      </c>
      <c r="K40" t="s">
        <v>431</v>
      </c>
      <c r="L40" t="s">
        <v>432</v>
      </c>
      <c r="M40" t="s">
        <v>433</v>
      </c>
      <c r="N40" t="s">
        <v>434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145</v>
      </c>
    </row>
    <row r="41" spans="1:20">
      <c r="A41" t="s">
        <v>435</v>
      </c>
      <c r="B41" t="s">
        <v>436</v>
      </c>
      <c r="C41" t="s">
        <v>59</v>
      </c>
      <c r="D41" t="s">
        <v>437</v>
      </c>
      <c r="E41" t="s">
        <v>438</v>
      </c>
      <c r="F41" t="s">
        <v>439</v>
      </c>
      <c r="G41" t="s">
        <v>440</v>
      </c>
      <c r="H41" s="2" t="s">
        <v>441</v>
      </c>
      <c r="I41" t="s">
        <v>153</v>
      </c>
      <c r="J41" t="s">
        <v>38</v>
      </c>
      <c r="K41" t="s">
        <v>76</v>
      </c>
      <c r="L41" t="s">
        <v>442</v>
      </c>
      <c r="M41" t="s">
        <v>443</v>
      </c>
      <c r="N41" t="s">
        <v>444</v>
      </c>
      <c r="O41" s="3">
        <f>HYPERLINK(".\.\export_data\inspection_reports\80471_halton", ".\export_data\inspection_reports\80471_halton")</f>
        <v>0</v>
      </c>
      <c r="P41" t="s">
        <v>153</v>
      </c>
      <c r="Q41" t="s">
        <v>153</v>
      </c>
      <c r="R41" t="s">
        <v>153</v>
      </c>
      <c r="S41" t="s">
        <v>153</v>
      </c>
      <c r="T41" t="s">
        <v>56</v>
      </c>
    </row>
    <row r="42" spans="1:20">
      <c r="A42" t="s">
        <v>445</v>
      </c>
      <c r="B42" t="s">
        <v>446</v>
      </c>
      <c r="C42" t="s">
        <v>100</v>
      </c>
      <c r="D42" t="s">
        <v>447</v>
      </c>
      <c r="E42" t="s">
        <v>448</v>
      </c>
      <c r="F42" t="s">
        <v>449</v>
      </c>
      <c r="G42" t="s">
        <v>450</v>
      </c>
      <c r="H42" s="2" t="s">
        <v>451</v>
      </c>
      <c r="I42" t="s">
        <v>106</v>
      </c>
      <c r="J42" t="s">
        <v>9</v>
      </c>
      <c r="K42" t="s">
        <v>411</v>
      </c>
      <c r="L42" t="s">
        <v>452</v>
      </c>
      <c r="M42" t="s">
        <v>453</v>
      </c>
      <c r="N42" t="s">
        <v>454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56</v>
      </c>
    </row>
    <row r="43" spans="1:20">
      <c r="A43" t="s">
        <v>455</v>
      </c>
      <c r="B43" t="s">
        <v>456</v>
      </c>
      <c r="C43" t="s">
        <v>298</v>
      </c>
      <c r="D43" t="s">
        <v>457</v>
      </c>
      <c r="E43" t="s">
        <v>458</v>
      </c>
      <c r="F43" t="s">
        <v>459</v>
      </c>
      <c r="G43" t="s">
        <v>460</v>
      </c>
      <c r="H43" s="2" t="s">
        <v>461</v>
      </c>
      <c r="I43" t="s">
        <v>106</v>
      </c>
      <c r="J43" t="s">
        <v>9</v>
      </c>
      <c r="K43" t="s">
        <v>389</v>
      </c>
      <c r="L43" t="s">
        <v>462</v>
      </c>
      <c r="M43" t="s">
        <v>463</v>
      </c>
      <c r="N43" t="s">
        <v>121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29</v>
      </c>
    </row>
    <row r="44" spans="1:20">
      <c r="A44" t="s">
        <v>464</v>
      </c>
      <c r="B44" t="s">
        <v>465</v>
      </c>
      <c r="C44" t="s">
        <v>46</v>
      </c>
      <c r="D44" t="s">
        <v>466</v>
      </c>
      <c r="E44" t="s">
        <v>467</v>
      </c>
      <c r="F44" t="s">
        <v>468</v>
      </c>
      <c r="G44" t="s">
        <v>469</v>
      </c>
      <c r="H44" s="2" t="s">
        <v>470</v>
      </c>
      <c r="I44" t="s">
        <v>153</v>
      </c>
      <c r="J44" t="s">
        <v>38</v>
      </c>
      <c r="K44" t="s">
        <v>76</v>
      </c>
      <c r="L44" t="s">
        <v>471</v>
      </c>
      <c r="M44" t="s">
        <v>472</v>
      </c>
      <c r="N44" t="s">
        <v>473</v>
      </c>
      <c r="O44" s="3">
        <f>HYPERLINK(".\.\export_data\inspection_reports\80474_herefordshire", ".\export_data\inspection_reports\80474_herefordshire")</f>
        <v>0</v>
      </c>
      <c r="P44" t="s">
        <v>153</v>
      </c>
      <c r="Q44" t="s">
        <v>153</v>
      </c>
      <c r="R44" t="s">
        <v>153</v>
      </c>
      <c r="S44" t="s">
        <v>28</v>
      </c>
      <c r="T44" t="s">
        <v>56</v>
      </c>
    </row>
    <row r="45" spans="1:20">
      <c r="A45" t="s">
        <v>474</v>
      </c>
      <c r="B45" t="s">
        <v>475</v>
      </c>
      <c r="C45" t="s">
        <v>32</v>
      </c>
      <c r="D45" t="s">
        <v>476</v>
      </c>
      <c r="E45" t="s">
        <v>477</v>
      </c>
      <c r="F45" t="s">
        <v>478</v>
      </c>
      <c r="G45" t="s">
        <v>479</v>
      </c>
      <c r="H45" s="2" t="s">
        <v>480</v>
      </c>
      <c r="I45" t="s">
        <v>106</v>
      </c>
      <c r="J45" t="s">
        <v>9</v>
      </c>
      <c r="K45" t="s">
        <v>261</v>
      </c>
      <c r="L45" t="s">
        <v>481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29</v>
      </c>
    </row>
    <row r="46" spans="1:20">
      <c r="A46" t="s">
        <v>482</v>
      </c>
      <c r="B46" t="s">
        <v>483</v>
      </c>
      <c r="C46" t="s">
        <v>100</v>
      </c>
      <c r="D46" t="s">
        <v>484</v>
      </c>
      <c r="E46" t="s">
        <v>485</v>
      </c>
      <c r="F46" t="s">
        <v>486</v>
      </c>
      <c r="G46" t="s">
        <v>487</v>
      </c>
      <c r="H46" s="2" t="s">
        <v>488</v>
      </c>
      <c r="I46" t="s">
        <v>8</v>
      </c>
      <c r="J46" t="s">
        <v>9</v>
      </c>
      <c r="K46" t="s">
        <v>107</v>
      </c>
      <c r="L46" t="s">
        <v>327</v>
      </c>
      <c r="M46" t="s">
        <v>489</v>
      </c>
      <c r="N46" t="s">
        <v>490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111</v>
      </c>
    </row>
    <row r="47" spans="1:20">
      <c r="A47" t="s">
        <v>491</v>
      </c>
      <c r="B47" t="s">
        <v>492</v>
      </c>
      <c r="C47" t="s">
        <v>100</v>
      </c>
      <c r="D47" t="s">
        <v>493</v>
      </c>
      <c r="E47" t="s">
        <v>494</v>
      </c>
      <c r="F47" t="s">
        <v>495</v>
      </c>
      <c r="G47" t="s">
        <v>496</v>
      </c>
      <c r="H47" s="2" t="s">
        <v>497</v>
      </c>
      <c r="I47" t="s">
        <v>106</v>
      </c>
      <c r="J47" t="s">
        <v>38</v>
      </c>
      <c r="K47" t="s">
        <v>39</v>
      </c>
      <c r="L47" t="s">
        <v>379</v>
      </c>
      <c r="M47" t="s">
        <v>380</v>
      </c>
      <c r="N47" t="s">
        <v>381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28</v>
      </c>
      <c r="T47" t="s">
        <v>43</v>
      </c>
    </row>
    <row r="48" spans="1:20">
      <c r="A48" t="s">
        <v>498</v>
      </c>
      <c r="B48" t="s">
        <v>499</v>
      </c>
      <c r="C48" t="s">
        <v>2</v>
      </c>
      <c r="D48" t="s">
        <v>500</v>
      </c>
      <c r="E48" t="s">
        <v>501</v>
      </c>
      <c r="F48" t="s">
        <v>502</v>
      </c>
      <c r="G48" t="s">
        <v>503</v>
      </c>
      <c r="H48" s="2" t="s">
        <v>504</v>
      </c>
      <c r="I48" t="s">
        <v>14</v>
      </c>
      <c r="J48" t="s">
        <v>38</v>
      </c>
      <c r="K48" t="s">
        <v>378</v>
      </c>
      <c r="L48" t="s">
        <v>505</v>
      </c>
      <c r="M48" t="s">
        <v>506</v>
      </c>
      <c r="N48" t="s">
        <v>370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29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29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153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153</v>
      </c>
      <c r="Q50" t="s">
        <v>153</v>
      </c>
      <c r="R50" t="s">
        <v>14</v>
      </c>
      <c r="S50" t="s">
        <v>153</v>
      </c>
      <c r="T50" t="s">
        <v>15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29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106</v>
      </c>
      <c r="J52" t="s">
        <v>38</v>
      </c>
      <c r="K52" t="s">
        <v>378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28</v>
      </c>
      <c r="T52" t="s">
        <v>29</v>
      </c>
    </row>
    <row r="53" spans="1:20">
      <c r="A53" t="s">
        <v>546</v>
      </c>
      <c r="B53" t="s">
        <v>547</v>
      </c>
      <c r="C53" t="s">
        <v>310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400</v>
      </c>
      <c r="L53" t="s">
        <v>229</v>
      </c>
      <c r="M53" t="s">
        <v>230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232</v>
      </c>
    </row>
    <row r="54" spans="1:20">
      <c r="A54" t="s">
        <v>553</v>
      </c>
      <c r="B54" t="s">
        <v>554</v>
      </c>
      <c r="C54" t="s">
        <v>310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106</v>
      </c>
      <c r="J54" t="s">
        <v>38</v>
      </c>
      <c r="K54" t="s">
        <v>560</v>
      </c>
      <c r="L54" t="s">
        <v>561</v>
      </c>
      <c r="M54" t="s">
        <v>562</v>
      </c>
      <c r="N54" t="s">
        <v>444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122</v>
      </c>
    </row>
    <row r="55" spans="1:20">
      <c r="A55" t="s">
        <v>563</v>
      </c>
      <c r="B55" t="s">
        <v>564</v>
      </c>
      <c r="C55" t="s">
        <v>310</v>
      </c>
      <c r="D55" t="s">
        <v>565</v>
      </c>
      <c r="E55" t="s">
        <v>566</v>
      </c>
      <c r="F55" t="s">
        <v>567</v>
      </c>
      <c r="G55" t="s">
        <v>568</v>
      </c>
      <c r="H55" s="2" t="s">
        <v>569</v>
      </c>
      <c r="I55" t="s">
        <v>106</v>
      </c>
      <c r="J55" t="s">
        <v>9</v>
      </c>
      <c r="K55" t="s">
        <v>39</v>
      </c>
      <c r="L55" t="s">
        <v>570</v>
      </c>
      <c r="M55" t="s">
        <v>571</v>
      </c>
      <c r="N55" t="s">
        <v>572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43</v>
      </c>
    </row>
    <row r="56" spans="1:20">
      <c r="A56" t="s">
        <v>573</v>
      </c>
      <c r="B56" t="s">
        <v>574</v>
      </c>
      <c r="C56" t="s">
        <v>59</v>
      </c>
      <c r="D56" t="s">
        <v>575</v>
      </c>
      <c r="E56" t="s">
        <v>576</v>
      </c>
      <c r="F56" t="s">
        <v>577</v>
      </c>
      <c r="G56" t="s">
        <v>578</v>
      </c>
      <c r="H56" s="2" t="s">
        <v>579</v>
      </c>
      <c r="I56" t="s">
        <v>153</v>
      </c>
      <c r="J56" t="s">
        <v>38</v>
      </c>
      <c r="K56" t="s">
        <v>76</v>
      </c>
      <c r="L56" t="s">
        <v>580</v>
      </c>
      <c r="M56" t="s">
        <v>581</v>
      </c>
      <c r="N56" t="s">
        <v>582</v>
      </c>
      <c r="O56" s="3">
        <f>HYPERLINK(".\.\export_data\inspection_reports\80485_liverpool", ".\export_data\inspection_reports\80485_liverpool")</f>
        <v>0</v>
      </c>
      <c r="P56" t="s">
        <v>153</v>
      </c>
      <c r="Q56" t="s">
        <v>153</v>
      </c>
      <c r="R56" t="s">
        <v>14</v>
      </c>
      <c r="S56" t="s">
        <v>153</v>
      </c>
      <c r="T56" t="s">
        <v>56</v>
      </c>
    </row>
    <row r="57" spans="1:20">
      <c r="A57" t="s">
        <v>583</v>
      </c>
      <c r="B57" t="s">
        <v>584</v>
      </c>
      <c r="C57" t="s">
        <v>222</v>
      </c>
      <c r="D57" t="s">
        <v>585</v>
      </c>
      <c r="E57" t="s">
        <v>586</v>
      </c>
      <c r="F57" t="s">
        <v>587</v>
      </c>
      <c r="G57" t="s">
        <v>588</v>
      </c>
      <c r="H57" s="2" t="s">
        <v>589</v>
      </c>
      <c r="I57" t="s">
        <v>14</v>
      </c>
      <c r="J57" t="s">
        <v>38</v>
      </c>
      <c r="K57" t="s">
        <v>165</v>
      </c>
      <c r="L57" t="s">
        <v>590</v>
      </c>
      <c r="M57" t="s">
        <v>591</v>
      </c>
      <c r="N57" t="s">
        <v>592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29</v>
      </c>
    </row>
    <row r="58" spans="1:20">
      <c r="A58" t="s">
        <v>593</v>
      </c>
      <c r="B58" t="s">
        <v>594</v>
      </c>
      <c r="C58" t="s">
        <v>222</v>
      </c>
      <c r="D58" t="s">
        <v>595</v>
      </c>
      <c r="E58" t="s">
        <v>596</v>
      </c>
      <c r="F58" t="s">
        <v>597</v>
      </c>
      <c r="G58" t="s">
        <v>598</v>
      </c>
      <c r="H58" s="2" t="s">
        <v>599</v>
      </c>
      <c r="I58" t="s">
        <v>8</v>
      </c>
      <c r="J58" t="s">
        <v>9</v>
      </c>
      <c r="K58" t="s">
        <v>165</v>
      </c>
      <c r="L58" t="s">
        <v>452</v>
      </c>
      <c r="M58" t="s">
        <v>453</v>
      </c>
      <c r="N58" t="s">
        <v>454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29</v>
      </c>
    </row>
    <row r="59" spans="1:20">
      <c r="A59" t="s">
        <v>600</v>
      </c>
      <c r="B59" t="s">
        <v>601</v>
      </c>
      <c r="C59" t="s">
        <v>222</v>
      </c>
      <c r="D59" t="s">
        <v>602</v>
      </c>
      <c r="E59" t="s">
        <v>603</v>
      </c>
      <c r="F59" t="s">
        <v>604</v>
      </c>
      <c r="G59" t="s">
        <v>605</v>
      </c>
      <c r="H59" s="2" t="s">
        <v>606</v>
      </c>
      <c r="I59" t="s">
        <v>106</v>
      </c>
      <c r="J59" t="s">
        <v>9</v>
      </c>
      <c r="K59" t="s">
        <v>400</v>
      </c>
      <c r="L59" t="s">
        <v>607</v>
      </c>
      <c r="M59" t="s">
        <v>391</v>
      </c>
      <c r="N59" t="s">
        <v>392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232</v>
      </c>
    </row>
    <row r="60" spans="1:20">
      <c r="A60" t="s">
        <v>608</v>
      </c>
      <c r="B60" t="s">
        <v>609</v>
      </c>
      <c r="C60" t="s">
        <v>222</v>
      </c>
      <c r="D60" t="s">
        <v>610</v>
      </c>
      <c r="E60" t="s">
        <v>611</v>
      </c>
      <c r="F60" t="s">
        <v>612</v>
      </c>
      <c r="G60" t="s">
        <v>613</v>
      </c>
      <c r="H60" s="2" t="s">
        <v>614</v>
      </c>
      <c r="I60" t="s">
        <v>8</v>
      </c>
      <c r="J60" t="s">
        <v>9</v>
      </c>
      <c r="K60" t="s">
        <v>411</v>
      </c>
      <c r="L60" t="s">
        <v>53</v>
      </c>
      <c r="M60" t="s">
        <v>615</v>
      </c>
      <c r="N60" t="s">
        <v>616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56</v>
      </c>
    </row>
    <row r="61" spans="1:20">
      <c r="A61" t="s">
        <v>617</v>
      </c>
      <c r="B61" t="s">
        <v>618</v>
      </c>
      <c r="C61" t="s">
        <v>222</v>
      </c>
      <c r="D61" t="s">
        <v>619</v>
      </c>
      <c r="E61" t="s">
        <v>620</v>
      </c>
      <c r="F61" t="s">
        <v>621</v>
      </c>
      <c r="G61" t="s">
        <v>622</v>
      </c>
      <c r="H61" s="2" t="s">
        <v>623</v>
      </c>
      <c r="I61" t="s">
        <v>106</v>
      </c>
      <c r="J61" t="s">
        <v>9</v>
      </c>
      <c r="K61" t="s">
        <v>624</v>
      </c>
      <c r="L61" t="s">
        <v>625</v>
      </c>
      <c r="M61" t="s">
        <v>626</v>
      </c>
      <c r="N61" t="s">
        <v>329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29</v>
      </c>
    </row>
    <row r="62" spans="1:20">
      <c r="A62" t="s">
        <v>627</v>
      </c>
      <c r="B62" t="s">
        <v>628</v>
      </c>
      <c r="C62" t="s">
        <v>222</v>
      </c>
      <c r="D62" t="s">
        <v>629</v>
      </c>
      <c r="E62" t="s">
        <v>630</v>
      </c>
      <c r="F62" t="s">
        <v>631</v>
      </c>
      <c r="G62" t="s">
        <v>632</v>
      </c>
      <c r="H62" s="2" t="s">
        <v>633</v>
      </c>
      <c r="I62" t="s">
        <v>106</v>
      </c>
      <c r="J62" t="s">
        <v>9</v>
      </c>
      <c r="K62" t="s">
        <v>24</v>
      </c>
      <c r="L62" t="s">
        <v>634</v>
      </c>
      <c r="M62" t="s">
        <v>635</v>
      </c>
      <c r="N62" t="s">
        <v>636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8</v>
      </c>
      <c r="R62" t="s">
        <v>106</v>
      </c>
      <c r="S62" t="s">
        <v>28</v>
      </c>
      <c r="T62" t="s">
        <v>29</v>
      </c>
    </row>
    <row r="63" spans="1:20">
      <c r="A63" t="s">
        <v>637</v>
      </c>
      <c r="B63" t="s">
        <v>638</v>
      </c>
      <c r="C63" t="s">
        <v>222</v>
      </c>
      <c r="D63" t="s">
        <v>639</v>
      </c>
      <c r="E63" t="s">
        <v>640</v>
      </c>
      <c r="F63" t="s">
        <v>641</v>
      </c>
      <c r="G63" t="s">
        <v>642</v>
      </c>
      <c r="H63" s="2" t="s">
        <v>643</v>
      </c>
      <c r="I63" t="s">
        <v>8</v>
      </c>
      <c r="J63" t="s">
        <v>38</v>
      </c>
      <c r="K63" t="s">
        <v>228</v>
      </c>
      <c r="L63" t="s">
        <v>644</v>
      </c>
      <c r="M63" t="s">
        <v>645</v>
      </c>
      <c r="N63" t="s">
        <v>646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647</v>
      </c>
      <c r="B64" t="s">
        <v>648</v>
      </c>
      <c r="C64" t="s">
        <v>222</v>
      </c>
      <c r="D64" t="s">
        <v>649</v>
      </c>
      <c r="E64" t="s">
        <v>650</v>
      </c>
      <c r="F64" t="s">
        <v>651</v>
      </c>
      <c r="G64" t="s">
        <v>652</v>
      </c>
      <c r="H64" s="2" t="s">
        <v>653</v>
      </c>
      <c r="I64" t="s">
        <v>8</v>
      </c>
      <c r="J64" t="s">
        <v>38</v>
      </c>
      <c r="K64" t="s">
        <v>400</v>
      </c>
      <c r="L64" t="s">
        <v>561</v>
      </c>
      <c r="M64" t="s">
        <v>562</v>
      </c>
      <c r="N64" t="s">
        <v>444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232</v>
      </c>
    </row>
    <row r="65" spans="1:20">
      <c r="A65" t="s">
        <v>654</v>
      </c>
      <c r="B65" t="s">
        <v>655</v>
      </c>
      <c r="C65" t="s">
        <v>222</v>
      </c>
      <c r="D65" t="s">
        <v>656</v>
      </c>
      <c r="E65" t="s">
        <v>657</v>
      </c>
      <c r="F65" t="s">
        <v>658</v>
      </c>
      <c r="G65" t="s">
        <v>659</v>
      </c>
      <c r="H65" s="2" t="s">
        <v>660</v>
      </c>
      <c r="I65" t="s">
        <v>8</v>
      </c>
      <c r="J65" t="s">
        <v>9</v>
      </c>
      <c r="K65" t="s">
        <v>228</v>
      </c>
      <c r="L65" t="s">
        <v>661</v>
      </c>
      <c r="M65" t="s">
        <v>662</v>
      </c>
      <c r="N65" t="s">
        <v>663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232</v>
      </c>
    </row>
    <row r="66" spans="1:20">
      <c r="A66" t="s">
        <v>664</v>
      </c>
      <c r="B66" t="s">
        <v>665</v>
      </c>
      <c r="C66" t="s">
        <v>222</v>
      </c>
      <c r="D66" t="s">
        <v>666</v>
      </c>
      <c r="E66" t="s">
        <v>667</v>
      </c>
      <c r="F66" t="s">
        <v>668</v>
      </c>
      <c r="G66" t="s">
        <v>669</v>
      </c>
      <c r="H66" s="2" t="s">
        <v>670</v>
      </c>
      <c r="I66" t="s">
        <v>106</v>
      </c>
      <c r="J66" t="s">
        <v>9</v>
      </c>
      <c r="K66" t="s">
        <v>400</v>
      </c>
      <c r="L66" t="s">
        <v>671</v>
      </c>
      <c r="M66" t="s">
        <v>672</v>
      </c>
      <c r="N66" t="s">
        <v>673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232</v>
      </c>
    </row>
    <row r="67" spans="1:20">
      <c r="A67" t="s">
        <v>674</v>
      </c>
      <c r="B67" t="s">
        <v>675</v>
      </c>
      <c r="C67" t="s">
        <v>222</v>
      </c>
      <c r="D67" t="s">
        <v>676</v>
      </c>
      <c r="E67" t="s">
        <v>677</v>
      </c>
      <c r="F67" t="s">
        <v>678</v>
      </c>
      <c r="G67" t="s">
        <v>679</v>
      </c>
      <c r="H67" s="2" t="s">
        <v>680</v>
      </c>
      <c r="I67" t="s">
        <v>8</v>
      </c>
      <c r="J67" t="s">
        <v>38</v>
      </c>
      <c r="K67" t="s">
        <v>39</v>
      </c>
      <c r="L67" t="s">
        <v>262</v>
      </c>
      <c r="M67" t="s">
        <v>681</v>
      </c>
      <c r="N67" t="s">
        <v>682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683</v>
      </c>
      <c r="B68" t="s">
        <v>684</v>
      </c>
      <c r="C68" t="s">
        <v>222</v>
      </c>
      <c r="D68" t="s">
        <v>685</v>
      </c>
      <c r="E68" t="s">
        <v>686</v>
      </c>
      <c r="F68" t="s">
        <v>687</v>
      </c>
      <c r="G68" t="s">
        <v>688</v>
      </c>
      <c r="H68" s="2" t="s">
        <v>689</v>
      </c>
      <c r="I68" t="s">
        <v>106</v>
      </c>
      <c r="J68" t="s">
        <v>9</v>
      </c>
      <c r="K68" t="s">
        <v>228</v>
      </c>
      <c r="L68" t="s">
        <v>690</v>
      </c>
      <c r="M68" t="s">
        <v>177</v>
      </c>
      <c r="N68" t="s">
        <v>121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232</v>
      </c>
    </row>
    <row r="69" spans="1:20">
      <c r="A69" t="s">
        <v>691</v>
      </c>
      <c r="B69" t="s">
        <v>692</v>
      </c>
      <c r="C69" t="s">
        <v>222</v>
      </c>
      <c r="D69" t="s">
        <v>693</v>
      </c>
      <c r="E69" t="s">
        <v>694</v>
      </c>
      <c r="F69" t="s">
        <v>695</v>
      </c>
      <c r="G69" t="s">
        <v>696</v>
      </c>
      <c r="H69" s="2" t="s">
        <v>697</v>
      </c>
      <c r="I69" t="s">
        <v>8</v>
      </c>
      <c r="J69" t="s">
        <v>38</v>
      </c>
      <c r="K69" t="s">
        <v>624</v>
      </c>
      <c r="L69" t="s">
        <v>698</v>
      </c>
      <c r="M69" t="s">
        <v>615</v>
      </c>
      <c r="N69" t="s">
        <v>616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29</v>
      </c>
    </row>
    <row r="70" spans="1:20">
      <c r="A70" t="s">
        <v>699</v>
      </c>
      <c r="B70" t="s">
        <v>700</v>
      </c>
      <c r="C70" t="s">
        <v>222</v>
      </c>
      <c r="D70" t="s">
        <v>701</v>
      </c>
      <c r="E70" t="s">
        <v>702</v>
      </c>
      <c r="F70" t="s">
        <v>703</v>
      </c>
      <c r="G70" t="s">
        <v>704</v>
      </c>
      <c r="H70" s="2" t="s">
        <v>705</v>
      </c>
      <c r="I70" t="s">
        <v>153</v>
      </c>
      <c r="J70" t="s">
        <v>9</v>
      </c>
      <c r="K70" t="s">
        <v>523</v>
      </c>
      <c r="L70" t="s">
        <v>348</v>
      </c>
      <c r="M70" t="s">
        <v>706</v>
      </c>
      <c r="N70" t="s">
        <v>707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153</v>
      </c>
      <c r="T70" t="s">
        <v>15</v>
      </c>
    </row>
    <row r="71" spans="1:20">
      <c r="A71" t="s">
        <v>708</v>
      </c>
      <c r="B71" t="s">
        <v>709</v>
      </c>
      <c r="C71" t="s">
        <v>222</v>
      </c>
      <c r="D71" t="s">
        <v>710</v>
      </c>
      <c r="E71" t="s">
        <v>711</v>
      </c>
      <c r="F71" t="s">
        <v>712</v>
      </c>
      <c r="G71" t="s">
        <v>713</v>
      </c>
      <c r="H71" s="2" t="s">
        <v>714</v>
      </c>
      <c r="I71" t="s">
        <v>153</v>
      </c>
      <c r="J71" t="s">
        <v>38</v>
      </c>
      <c r="K71" t="s">
        <v>624</v>
      </c>
      <c r="L71" t="s">
        <v>401</v>
      </c>
      <c r="M71" t="s">
        <v>715</v>
      </c>
      <c r="N71" t="s">
        <v>716</v>
      </c>
      <c r="O71" s="3">
        <f>HYPERLINK(".\.\export_data\inspection_reports\80500_havering", ".\export_data\inspection_reports\80500_havering")</f>
        <v>0</v>
      </c>
      <c r="P71" t="s">
        <v>153</v>
      </c>
      <c r="Q71" t="s">
        <v>153</v>
      </c>
      <c r="R71" t="s">
        <v>153</v>
      </c>
      <c r="S71" t="s">
        <v>14</v>
      </c>
      <c r="T71" t="s">
        <v>29</v>
      </c>
    </row>
    <row r="72" spans="1:20">
      <c r="A72" t="s">
        <v>717</v>
      </c>
      <c r="B72" t="s">
        <v>718</v>
      </c>
      <c r="C72" t="s">
        <v>222</v>
      </c>
      <c r="D72" t="s">
        <v>719</v>
      </c>
      <c r="E72" t="s">
        <v>720</v>
      </c>
      <c r="F72" t="s">
        <v>721</v>
      </c>
      <c r="G72" t="s">
        <v>722</v>
      </c>
      <c r="H72" s="2" t="s">
        <v>723</v>
      </c>
      <c r="I72" t="s">
        <v>106</v>
      </c>
      <c r="J72" t="s">
        <v>9</v>
      </c>
      <c r="K72" t="s">
        <v>228</v>
      </c>
      <c r="L72" t="s">
        <v>724</v>
      </c>
      <c r="M72" t="s">
        <v>725</v>
      </c>
      <c r="N72" t="s">
        <v>726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232</v>
      </c>
    </row>
    <row r="73" spans="1:20">
      <c r="A73" t="s">
        <v>727</v>
      </c>
      <c r="B73" t="s">
        <v>728</v>
      </c>
      <c r="C73" t="s">
        <v>222</v>
      </c>
      <c r="D73" t="s">
        <v>729</v>
      </c>
      <c r="E73" t="s">
        <v>730</v>
      </c>
      <c r="F73" t="s">
        <v>731</v>
      </c>
      <c r="G73" t="s">
        <v>732</v>
      </c>
      <c r="H73" s="2" t="s">
        <v>733</v>
      </c>
      <c r="I73" t="s">
        <v>8</v>
      </c>
      <c r="J73" t="s">
        <v>9</v>
      </c>
      <c r="K73" t="s">
        <v>282</v>
      </c>
      <c r="L73" t="s">
        <v>734</v>
      </c>
      <c r="M73" t="s">
        <v>735</v>
      </c>
      <c r="N73" t="s">
        <v>736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56</v>
      </c>
    </row>
    <row r="74" spans="1:20">
      <c r="A74" t="s">
        <v>737</v>
      </c>
      <c r="B74" t="s">
        <v>738</v>
      </c>
      <c r="C74" t="s">
        <v>222</v>
      </c>
      <c r="D74" t="s">
        <v>739</v>
      </c>
      <c r="E74" t="s">
        <v>740</v>
      </c>
      <c r="F74" t="s">
        <v>741</v>
      </c>
      <c r="G74" t="s">
        <v>742</v>
      </c>
      <c r="H74" s="2" t="s">
        <v>743</v>
      </c>
      <c r="I74" t="s">
        <v>106</v>
      </c>
      <c r="J74" t="s">
        <v>9</v>
      </c>
      <c r="K74" t="s">
        <v>261</v>
      </c>
      <c r="L74" t="s">
        <v>95</v>
      </c>
      <c r="M74" t="s">
        <v>423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29</v>
      </c>
    </row>
    <row r="75" spans="1:20">
      <c r="A75" t="s">
        <v>744</v>
      </c>
      <c r="B75" t="s">
        <v>745</v>
      </c>
      <c r="C75" t="s">
        <v>222</v>
      </c>
      <c r="D75" t="s">
        <v>746</v>
      </c>
      <c r="E75" t="s">
        <v>747</v>
      </c>
      <c r="F75" t="s">
        <v>748</v>
      </c>
      <c r="G75" t="s">
        <v>749</v>
      </c>
      <c r="H75" s="2" t="s">
        <v>750</v>
      </c>
      <c r="I75" t="s">
        <v>14</v>
      </c>
      <c r="J75" t="s">
        <v>38</v>
      </c>
      <c r="K75" t="s">
        <v>751</v>
      </c>
      <c r="L75" t="s">
        <v>752</v>
      </c>
      <c r="M75" t="s">
        <v>753</v>
      </c>
      <c r="N75" t="s">
        <v>754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755</v>
      </c>
      <c r="B76" t="s">
        <v>756</v>
      </c>
      <c r="C76" t="s">
        <v>222</v>
      </c>
      <c r="D76" t="s">
        <v>757</v>
      </c>
      <c r="E76" t="s">
        <v>758</v>
      </c>
      <c r="F76" t="s">
        <v>759</v>
      </c>
      <c r="G76" t="s">
        <v>760</v>
      </c>
      <c r="H76" s="2" t="s">
        <v>761</v>
      </c>
      <c r="I76" t="s">
        <v>8</v>
      </c>
      <c r="J76" t="s">
        <v>38</v>
      </c>
      <c r="K76" t="s">
        <v>762</v>
      </c>
      <c r="L76" t="s">
        <v>763</v>
      </c>
      <c r="M76" t="s">
        <v>402</v>
      </c>
      <c r="N76" t="s">
        <v>764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29</v>
      </c>
    </row>
    <row r="77" spans="1:20">
      <c r="A77" t="s">
        <v>765</v>
      </c>
      <c r="B77" t="s">
        <v>766</v>
      </c>
      <c r="C77" t="s">
        <v>222</v>
      </c>
      <c r="D77" t="s">
        <v>767</v>
      </c>
      <c r="E77" t="s">
        <v>768</v>
      </c>
      <c r="F77" t="s">
        <v>769</v>
      </c>
      <c r="G77" t="s">
        <v>770</v>
      </c>
      <c r="H77" s="2" t="s">
        <v>771</v>
      </c>
      <c r="I77" t="s">
        <v>106</v>
      </c>
      <c r="J77" t="s">
        <v>9</v>
      </c>
      <c r="K77" t="s">
        <v>772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28</v>
      </c>
      <c r="T77" t="s">
        <v>29</v>
      </c>
    </row>
    <row r="78" spans="1:20">
      <c r="A78" t="s">
        <v>773</v>
      </c>
      <c r="B78" t="s">
        <v>774</v>
      </c>
      <c r="C78" t="s">
        <v>222</v>
      </c>
      <c r="D78" t="s">
        <v>775</v>
      </c>
      <c r="E78" t="s">
        <v>776</v>
      </c>
      <c r="F78" t="s">
        <v>777</v>
      </c>
      <c r="G78" t="s">
        <v>778</v>
      </c>
      <c r="H78" s="2" t="s">
        <v>779</v>
      </c>
      <c r="I78" t="s">
        <v>8</v>
      </c>
      <c r="J78" t="s">
        <v>38</v>
      </c>
      <c r="K78" t="s">
        <v>228</v>
      </c>
      <c r="L78" t="s">
        <v>471</v>
      </c>
      <c r="M78" t="s">
        <v>472</v>
      </c>
      <c r="N78" t="s">
        <v>473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780</v>
      </c>
      <c r="B79" t="s">
        <v>781</v>
      </c>
      <c r="C79" t="s">
        <v>222</v>
      </c>
      <c r="D79" t="s">
        <v>782</v>
      </c>
      <c r="E79" t="s">
        <v>783</v>
      </c>
      <c r="F79" t="s">
        <v>784</v>
      </c>
      <c r="G79" t="s">
        <v>785</v>
      </c>
      <c r="H79" s="2" t="s">
        <v>786</v>
      </c>
      <c r="I79" t="s">
        <v>106</v>
      </c>
      <c r="J79" t="s">
        <v>9</v>
      </c>
      <c r="K79" t="s">
        <v>772</v>
      </c>
      <c r="L79" t="s">
        <v>452</v>
      </c>
      <c r="M79" t="s">
        <v>453</v>
      </c>
      <c r="N79" t="s">
        <v>454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29</v>
      </c>
    </row>
    <row r="80" spans="1:20">
      <c r="A80" t="s">
        <v>787</v>
      </c>
      <c r="B80" t="s">
        <v>788</v>
      </c>
      <c r="C80" t="s">
        <v>222</v>
      </c>
      <c r="D80" t="s">
        <v>789</v>
      </c>
      <c r="E80" t="s">
        <v>790</v>
      </c>
      <c r="F80" t="s">
        <v>791</v>
      </c>
      <c r="G80" t="s">
        <v>792</v>
      </c>
      <c r="H80" s="2" t="s">
        <v>793</v>
      </c>
      <c r="I80" t="s">
        <v>8</v>
      </c>
      <c r="J80" t="s">
        <v>9</v>
      </c>
      <c r="K80" t="s">
        <v>794</v>
      </c>
      <c r="L80" t="s">
        <v>795</v>
      </c>
      <c r="M80" t="s">
        <v>67</v>
      </c>
      <c r="N80" t="s">
        <v>68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145</v>
      </c>
    </row>
    <row r="81" spans="1:20">
      <c r="A81" t="s">
        <v>796</v>
      </c>
      <c r="B81" t="s">
        <v>797</v>
      </c>
      <c r="C81" t="s">
        <v>222</v>
      </c>
      <c r="D81" t="s">
        <v>798</v>
      </c>
      <c r="E81" t="s">
        <v>799</v>
      </c>
      <c r="F81" t="s">
        <v>800</v>
      </c>
      <c r="G81" t="s">
        <v>801</v>
      </c>
      <c r="H81" s="2" t="s">
        <v>802</v>
      </c>
      <c r="I81" t="s">
        <v>8</v>
      </c>
      <c r="J81" t="s">
        <v>9</v>
      </c>
      <c r="K81" t="s">
        <v>130</v>
      </c>
      <c r="L81" t="s">
        <v>803</v>
      </c>
      <c r="M81" t="s">
        <v>804</v>
      </c>
      <c r="N81" t="s">
        <v>805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29</v>
      </c>
    </row>
    <row r="82" spans="1:20">
      <c r="A82" t="s">
        <v>806</v>
      </c>
      <c r="B82" t="s">
        <v>807</v>
      </c>
      <c r="C82" t="s">
        <v>222</v>
      </c>
      <c r="D82" t="s">
        <v>808</v>
      </c>
      <c r="E82" t="s">
        <v>809</v>
      </c>
      <c r="F82" t="s">
        <v>810</v>
      </c>
      <c r="G82" t="s">
        <v>811</v>
      </c>
      <c r="H82" s="2" t="s">
        <v>812</v>
      </c>
      <c r="I82" t="s">
        <v>8</v>
      </c>
      <c r="J82" t="s">
        <v>9</v>
      </c>
      <c r="K82" t="s">
        <v>772</v>
      </c>
      <c r="L82" t="s">
        <v>142</v>
      </c>
      <c r="M82" t="s">
        <v>813</v>
      </c>
      <c r="N82" t="s">
        <v>814</v>
      </c>
      <c r="O82" s="3">
        <f>HYPERLINK(".\.\export_data\inspection_reports\80515_sutton", ".\export_data\inspection_reports\80515_sutton")</f>
        <v>0</v>
      </c>
      <c r="P82" t="s">
        <v>106</v>
      </c>
      <c r="Q82" t="s">
        <v>8</v>
      </c>
      <c r="R82" t="s">
        <v>8</v>
      </c>
      <c r="S82" t="s">
        <v>28</v>
      </c>
      <c r="T82" t="s">
        <v>29</v>
      </c>
    </row>
    <row r="83" spans="1:20">
      <c r="A83" t="s">
        <v>815</v>
      </c>
      <c r="B83" t="s">
        <v>816</v>
      </c>
      <c r="C83" t="s">
        <v>222</v>
      </c>
      <c r="D83" t="s">
        <v>817</v>
      </c>
      <c r="E83" t="s">
        <v>818</v>
      </c>
      <c r="F83" t="s">
        <v>819</v>
      </c>
      <c r="G83" t="s">
        <v>820</v>
      </c>
      <c r="H83" s="2" t="s">
        <v>821</v>
      </c>
      <c r="I83" t="s">
        <v>106</v>
      </c>
      <c r="J83" t="s">
        <v>9</v>
      </c>
      <c r="K83" t="s">
        <v>107</v>
      </c>
      <c r="L83" t="s">
        <v>822</v>
      </c>
      <c r="M83" t="s">
        <v>823</v>
      </c>
      <c r="N83" t="s">
        <v>824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111</v>
      </c>
    </row>
    <row r="84" spans="1:20">
      <c r="A84" t="s">
        <v>825</v>
      </c>
      <c r="B84" t="s">
        <v>826</v>
      </c>
      <c r="C84" t="s">
        <v>222</v>
      </c>
      <c r="D84" t="s">
        <v>827</v>
      </c>
      <c r="E84" t="s">
        <v>828</v>
      </c>
      <c r="F84" t="s">
        <v>829</v>
      </c>
      <c r="G84" t="s">
        <v>830</v>
      </c>
      <c r="H84" s="2" t="s">
        <v>831</v>
      </c>
      <c r="I84" t="s">
        <v>8</v>
      </c>
      <c r="J84" t="s">
        <v>9</v>
      </c>
      <c r="K84" t="s">
        <v>832</v>
      </c>
      <c r="L84" t="s">
        <v>515</v>
      </c>
      <c r="M84" t="s">
        <v>681</v>
      </c>
      <c r="N84" t="s">
        <v>682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145</v>
      </c>
    </row>
    <row r="85" spans="1:20">
      <c r="A85" t="s">
        <v>833</v>
      </c>
      <c r="B85" t="s">
        <v>834</v>
      </c>
      <c r="C85" t="s">
        <v>222</v>
      </c>
      <c r="D85" t="s">
        <v>835</v>
      </c>
      <c r="E85" t="s">
        <v>836</v>
      </c>
      <c r="F85" t="s">
        <v>837</v>
      </c>
      <c r="G85" t="s">
        <v>838</v>
      </c>
      <c r="H85" s="2" t="s">
        <v>839</v>
      </c>
      <c r="I85" t="s">
        <v>8</v>
      </c>
      <c r="J85" t="s">
        <v>38</v>
      </c>
      <c r="K85" t="s">
        <v>107</v>
      </c>
      <c r="L85" t="s">
        <v>840</v>
      </c>
      <c r="M85" t="s">
        <v>841</v>
      </c>
      <c r="N85" t="s">
        <v>370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111</v>
      </c>
    </row>
    <row r="86" spans="1:20">
      <c r="A86" t="s">
        <v>842</v>
      </c>
      <c r="B86" t="s">
        <v>843</v>
      </c>
      <c r="C86" t="s">
        <v>222</v>
      </c>
      <c r="D86" t="s">
        <v>844</v>
      </c>
      <c r="E86" t="s">
        <v>845</v>
      </c>
      <c r="F86" t="s">
        <v>846</v>
      </c>
      <c r="G86" t="s">
        <v>847</v>
      </c>
      <c r="H86" s="2" t="s">
        <v>848</v>
      </c>
      <c r="I86" t="s">
        <v>106</v>
      </c>
      <c r="J86" t="s">
        <v>9</v>
      </c>
      <c r="K86" t="s">
        <v>165</v>
      </c>
      <c r="L86" t="s">
        <v>822</v>
      </c>
      <c r="M86" t="s">
        <v>823</v>
      </c>
      <c r="N86" t="s">
        <v>824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29</v>
      </c>
    </row>
    <row r="87" spans="1:20">
      <c r="A87" t="s">
        <v>849</v>
      </c>
      <c r="B87" t="s">
        <v>850</v>
      </c>
      <c r="C87" t="s">
        <v>32</v>
      </c>
      <c r="D87" t="s">
        <v>851</v>
      </c>
      <c r="E87" t="s">
        <v>852</v>
      </c>
      <c r="F87" t="s">
        <v>853</v>
      </c>
      <c r="G87" t="s">
        <v>854</v>
      </c>
      <c r="H87" s="2" t="s">
        <v>855</v>
      </c>
      <c r="I87" t="s">
        <v>14</v>
      </c>
      <c r="J87" t="s">
        <v>38</v>
      </c>
      <c r="K87" t="s">
        <v>400</v>
      </c>
      <c r="L87" t="s">
        <v>856</v>
      </c>
      <c r="M87" t="s">
        <v>857</v>
      </c>
      <c r="N87" t="s">
        <v>858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232</v>
      </c>
    </row>
    <row r="88" spans="1:20">
      <c r="A88" t="s">
        <v>859</v>
      </c>
      <c r="B88" t="s">
        <v>860</v>
      </c>
      <c r="C88" t="s">
        <v>59</v>
      </c>
      <c r="D88" t="s">
        <v>861</v>
      </c>
      <c r="E88" t="s">
        <v>862</v>
      </c>
      <c r="F88" t="s">
        <v>863</v>
      </c>
      <c r="G88" t="s">
        <v>864</v>
      </c>
      <c r="H88" s="2" t="s">
        <v>865</v>
      </c>
      <c r="I88" t="s">
        <v>8</v>
      </c>
      <c r="J88" t="s">
        <v>38</v>
      </c>
      <c r="K88" t="s">
        <v>866</v>
      </c>
      <c r="L88" t="s">
        <v>317</v>
      </c>
      <c r="M88" t="s">
        <v>867</v>
      </c>
      <c r="N88" t="s">
        <v>868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145</v>
      </c>
    </row>
    <row r="89" spans="1:20">
      <c r="A89" t="s">
        <v>869</v>
      </c>
      <c r="B89" t="s">
        <v>870</v>
      </c>
      <c r="C89" t="s">
        <v>871</v>
      </c>
      <c r="D89" t="s">
        <v>872</v>
      </c>
      <c r="E89" t="s">
        <v>873</v>
      </c>
      <c r="F89" t="s">
        <v>874</v>
      </c>
      <c r="G89" t="s">
        <v>875</v>
      </c>
      <c r="H89" s="2" t="s">
        <v>876</v>
      </c>
      <c r="I89" t="s">
        <v>8</v>
      </c>
      <c r="J89" t="s">
        <v>38</v>
      </c>
      <c r="K89" t="s">
        <v>107</v>
      </c>
      <c r="L89" t="s">
        <v>877</v>
      </c>
      <c r="M89" t="s">
        <v>878</v>
      </c>
      <c r="N89" t="s">
        <v>879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111</v>
      </c>
    </row>
    <row r="90" spans="1:20">
      <c r="A90" t="s">
        <v>880</v>
      </c>
      <c r="B90" t="s">
        <v>881</v>
      </c>
      <c r="C90" t="s">
        <v>298</v>
      </c>
      <c r="D90" t="s">
        <v>882</v>
      </c>
      <c r="E90" t="s">
        <v>883</v>
      </c>
      <c r="F90" t="s">
        <v>884</v>
      </c>
      <c r="G90" t="s">
        <v>885</v>
      </c>
      <c r="H90" s="2" t="s">
        <v>886</v>
      </c>
      <c r="I90" t="s">
        <v>14</v>
      </c>
      <c r="J90" t="s">
        <v>38</v>
      </c>
      <c r="K90" t="s">
        <v>389</v>
      </c>
      <c r="L90" t="s">
        <v>580</v>
      </c>
      <c r="M90" t="s">
        <v>581</v>
      </c>
      <c r="N90" t="s">
        <v>582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29</v>
      </c>
    </row>
    <row r="91" spans="1:20">
      <c r="A91" t="s">
        <v>887</v>
      </c>
      <c r="B91" t="s">
        <v>888</v>
      </c>
      <c r="C91" t="s">
        <v>100</v>
      </c>
      <c r="D91" t="s">
        <v>889</v>
      </c>
      <c r="E91" t="s">
        <v>890</v>
      </c>
      <c r="F91" t="s">
        <v>891</v>
      </c>
      <c r="G91" t="s">
        <v>892</v>
      </c>
      <c r="H91" s="2" t="s">
        <v>893</v>
      </c>
      <c r="I91" t="s">
        <v>8</v>
      </c>
      <c r="J91" t="s">
        <v>38</v>
      </c>
      <c r="K91" t="s">
        <v>772</v>
      </c>
      <c r="L91" t="s">
        <v>894</v>
      </c>
      <c r="M91" t="s">
        <v>895</v>
      </c>
      <c r="N91" t="s">
        <v>896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29</v>
      </c>
    </row>
    <row r="92" spans="1:20">
      <c r="A92" t="s">
        <v>897</v>
      </c>
      <c r="B92" t="s">
        <v>898</v>
      </c>
      <c r="C92" t="s">
        <v>298</v>
      </c>
      <c r="D92" t="s">
        <v>899</v>
      </c>
      <c r="E92" t="s">
        <v>900</v>
      </c>
      <c r="F92" t="s">
        <v>901</v>
      </c>
      <c r="G92" t="s">
        <v>902</v>
      </c>
      <c r="H92" s="2" t="s">
        <v>903</v>
      </c>
      <c r="I92" t="s">
        <v>8</v>
      </c>
      <c r="J92" t="s">
        <v>38</v>
      </c>
      <c r="K92" t="s">
        <v>378</v>
      </c>
      <c r="L92" t="s">
        <v>904</v>
      </c>
      <c r="M92" t="s">
        <v>813</v>
      </c>
      <c r="N92" t="s">
        <v>814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8</v>
      </c>
      <c r="R92" t="s">
        <v>8</v>
      </c>
      <c r="S92" t="s">
        <v>28</v>
      </c>
      <c r="T92" t="s">
        <v>29</v>
      </c>
    </row>
    <row r="93" spans="1:20">
      <c r="A93" t="s">
        <v>905</v>
      </c>
      <c r="B93" t="s">
        <v>906</v>
      </c>
      <c r="C93" t="s">
        <v>32</v>
      </c>
      <c r="D93" t="s">
        <v>907</v>
      </c>
      <c r="E93" t="s">
        <v>908</v>
      </c>
      <c r="F93" t="s">
        <v>909</v>
      </c>
      <c r="G93" t="s">
        <v>910</v>
      </c>
      <c r="H93" s="2" t="s">
        <v>911</v>
      </c>
      <c r="I93" t="s">
        <v>8</v>
      </c>
      <c r="J93" t="s">
        <v>38</v>
      </c>
      <c r="K93" t="s">
        <v>39</v>
      </c>
      <c r="L93" t="s">
        <v>840</v>
      </c>
      <c r="M93" t="s">
        <v>841</v>
      </c>
      <c r="N93" t="s">
        <v>370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912</v>
      </c>
      <c r="B94" t="s">
        <v>913</v>
      </c>
      <c r="C94" t="s">
        <v>2</v>
      </c>
      <c r="D94" t="s">
        <v>914</v>
      </c>
      <c r="E94" t="s">
        <v>915</v>
      </c>
      <c r="F94" t="s">
        <v>916</v>
      </c>
      <c r="G94" t="s">
        <v>917</v>
      </c>
      <c r="H94" s="2" t="s">
        <v>918</v>
      </c>
      <c r="I94" t="s">
        <v>153</v>
      </c>
      <c r="J94" t="s">
        <v>38</v>
      </c>
      <c r="K94" t="s">
        <v>216</v>
      </c>
      <c r="L94" t="s">
        <v>919</v>
      </c>
      <c r="M94" t="s">
        <v>920</v>
      </c>
      <c r="N94" t="s">
        <v>921</v>
      </c>
      <c r="O94" s="3">
        <f>HYPERLINK(".\.\export_data\inspection_reports\80526_north east lincolnshire", ".\export_data\inspection_reports\80526_north east lincolnshire")</f>
        <v>0</v>
      </c>
      <c r="P94" t="s">
        <v>153</v>
      </c>
      <c r="Q94" t="s">
        <v>153</v>
      </c>
      <c r="R94" t="s">
        <v>153</v>
      </c>
      <c r="S94" t="s">
        <v>28</v>
      </c>
      <c r="T94" t="s">
        <v>15</v>
      </c>
    </row>
    <row r="95" spans="1:20">
      <c r="A95" t="s">
        <v>922</v>
      </c>
      <c r="B95" t="s">
        <v>923</v>
      </c>
      <c r="C95" t="s">
        <v>2</v>
      </c>
      <c r="D95" t="s">
        <v>924</v>
      </c>
      <c r="E95" t="s">
        <v>925</v>
      </c>
      <c r="F95" t="s">
        <v>926</v>
      </c>
      <c r="G95" t="s">
        <v>927</v>
      </c>
      <c r="H95" s="2" t="s">
        <v>928</v>
      </c>
      <c r="I95" t="s">
        <v>106</v>
      </c>
      <c r="J95" t="s">
        <v>9</v>
      </c>
      <c r="K95" t="s">
        <v>929</v>
      </c>
      <c r="L95" t="s">
        <v>305</v>
      </c>
      <c r="M95" t="s">
        <v>930</v>
      </c>
      <c r="N95" t="s">
        <v>931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28</v>
      </c>
      <c r="T95" t="s">
        <v>15</v>
      </c>
    </row>
    <row r="96" spans="1:20">
      <c r="A96" t="s">
        <v>932</v>
      </c>
      <c r="B96" t="s">
        <v>933</v>
      </c>
      <c r="C96" t="s">
        <v>310</v>
      </c>
      <c r="D96" t="s">
        <v>934</v>
      </c>
      <c r="E96" t="s">
        <v>935</v>
      </c>
      <c r="F96" t="s">
        <v>936</v>
      </c>
      <c r="G96" t="s">
        <v>937</v>
      </c>
      <c r="H96" s="2" t="s">
        <v>938</v>
      </c>
      <c r="I96" t="s">
        <v>14</v>
      </c>
      <c r="J96" t="s">
        <v>38</v>
      </c>
      <c r="K96" t="s">
        <v>205</v>
      </c>
      <c r="L96" t="s">
        <v>939</v>
      </c>
      <c r="M96" t="s">
        <v>930</v>
      </c>
      <c r="N96" t="s">
        <v>931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43</v>
      </c>
    </row>
    <row r="97" spans="1:20">
      <c r="A97" t="s">
        <v>940</v>
      </c>
      <c r="B97" t="s">
        <v>941</v>
      </c>
      <c r="C97" t="s">
        <v>18</v>
      </c>
      <c r="D97" t="s">
        <v>942</v>
      </c>
      <c r="E97" t="s">
        <v>943</v>
      </c>
      <c r="F97" t="s">
        <v>944</v>
      </c>
      <c r="G97" t="s">
        <v>945</v>
      </c>
      <c r="H97" s="2" t="s">
        <v>946</v>
      </c>
      <c r="I97" t="s">
        <v>14</v>
      </c>
      <c r="J97" t="s">
        <v>38</v>
      </c>
      <c r="K97" t="s">
        <v>10</v>
      </c>
      <c r="L97" t="s">
        <v>580</v>
      </c>
      <c r="M97" t="s">
        <v>581</v>
      </c>
      <c r="N97" t="s">
        <v>947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948</v>
      </c>
      <c r="B98" t="s">
        <v>949</v>
      </c>
      <c r="C98" t="s">
        <v>298</v>
      </c>
      <c r="D98" t="s">
        <v>950</v>
      </c>
      <c r="E98" t="s">
        <v>951</v>
      </c>
      <c r="F98" t="s">
        <v>952</v>
      </c>
      <c r="G98" t="s">
        <v>953</v>
      </c>
      <c r="H98" s="2" t="s">
        <v>954</v>
      </c>
      <c r="I98" t="s">
        <v>106</v>
      </c>
      <c r="J98" t="s">
        <v>9</v>
      </c>
      <c r="K98" t="s">
        <v>560</v>
      </c>
      <c r="L98" t="s">
        <v>822</v>
      </c>
      <c r="M98" t="s">
        <v>823</v>
      </c>
      <c r="N98" t="s">
        <v>824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122</v>
      </c>
    </row>
    <row r="99" spans="1:20">
      <c r="A99" t="s">
        <v>955</v>
      </c>
      <c r="B99" t="s">
        <v>956</v>
      </c>
      <c r="C99" t="s">
        <v>2</v>
      </c>
      <c r="D99" t="s">
        <v>957</v>
      </c>
      <c r="E99" t="s">
        <v>958</v>
      </c>
      <c r="F99" t="s">
        <v>959</v>
      </c>
      <c r="G99" t="s">
        <v>960</v>
      </c>
      <c r="H99" s="2" t="s">
        <v>961</v>
      </c>
      <c r="I99" t="s">
        <v>106</v>
      </c>
      <c r="J99" t="s">
        <v>9</v>
      </c>
      <c r="K99" t="s">
        <v>929</v>
      </c>
      <c r="L99" t="s">
        <v>962</v>
      </c>
      <c r="M99" t="s">
        <v>963</v>
      </c>
      <c r="N99" t="s">
        <v>964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965</v>
      </c>
      <c r="B100" t="s">
        <v>966</v>
      </c>
      <c r="C100" t="s">
        <v>298</v>
      </c>
      <c r="D100" t="s">
        <v>967</v>
      </c>
      <c r="E100" t="s">
        <v>968</v>
      </c>
      <c r="F100" t="s">
        <v>969</v>
      </c>
      <c r="G100" t="s">
        <v>970</v>
      </c>
      <c r="H100" s="2" t="s">
        <v>971</v>
      </c>
      <c r="I100" t="s">
        <v>106</v>
      </c>
      <c r="J100" t="s">
        <v>9</v>
      </c>
      <c r="K100" t="s">
        <v>972</v>
      </c>
      <c r="L100" t="s">
        <v>973</v>
      </c>
      <c r="M100" t="s">
        <v>443</v>
      </c>
      <c r="N100" t="s">
        <v>444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974</v>
      </c>
      <c r="B101" t="s">
        <v>975</v>
      </c>
      <c r="C101" t="s">
        <v>310</v>
      </c>
      <c r="D101" t="s">
        <v>976</v>
      </c>
      <c r="E101" t="s">
        <v>977</v>
      </c>
      <c r="F101" t="s">
        <v>978</v>
      </c>
      <c r="G101" t="s">
        <v>979</v>
      </c>
      <c r="H101" s="2" t="s">
        <v>980</v>
      </c>
      <c r="I101" t="s">
        <v>153</v>
      </c>
      <c r="J101" t="s">
        <v>119</v>
      </c>
      <c r="K101" t="s">
        <v>972</v>
      </c>
      <c r="N101" t="s">
        <v>858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153</v>
      </c>
      <c r="R101" t="s">
        <v>14</v>
      </c>
      <c r="S101" t="s">
        <v>153</v>
      </c>
      <c r="T101" t="s">
        <v>15</v>
      </c>
    </row>
    <row r="102" spans="1:20">
      <c r="A102" t="s">
        <v>981</v>
      </c>
      <c r="B102" t="s">
        <v>982</v>
      </c>
      <c r="C102" t="s">
        <v>310</v>
      </c>
      <c r="D102" t="s">
        <v>983</v>
      </c>
      <c r="E102" t="s">
        <v>984</v>
      </c>
      <c r="F102" t="s">
        <v>985</v>
      </c>
      <c r="G102" t="s">
        <v>986</v>
      </c>
      <c r="H102" s="2" t="s">
        <v>987</v>
      </c>
      <c r="I102" t="s">
        <v>8</v>
      </c>
      <c r="J102" t="s">
        <v>9</v>
      </c>
      <c r="K102" t="s">
        <v>762</v>
      </c>
      <c r="L102" t="s">
        <v>973</v>
      </c>
      <c r="M102" t="s">
        <v>443</v>
      </c>
      <c r="N102" t="s">
        <v>444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29</v>
      </c>
    </row>
    <row r="103" spans="1:20">
      <c r="A103" t="s">
        <v>988</v>
      </c>
      <c r="B103" t="s">
        <v>989</v>
      </c>
      <c r="C103" t="s">
        <v>59</v>
      </c>
      <c r="D103" t="s">
        <v>990</v>
      </c>
      <c r="E103" t="s">
        <v>991</v>
      </c>
      <c r="F103" t="s">
        <v>992</v>
      </c>
      <c r="G103" t="s">
        <v>993</v>
      </c>
      <c r="H103" s="2" t="s">
        <v>994</v>
      </c>
      <c r="I103" t="s">
        <v>8</v>
      </c>
      <c r="J103" t="s">
        <v>38</v>
      </c>
      <c r="K103" t="s">
        <v>523</v>
      </c>
      <c r="L103" t="s">
        <v>442</v>
      </c>
      <c r="M103" t="s">
        <v>443</v>
      </c>
      <c r="N103" t="s">
        <v>444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995</v>
      </c>
      <c r="B104" t="s">
        <v>996</v>
      </c>
      <c r="C104" t="s">
        <v>100</v>
      </c>
      <c r="D104" t="s">
        <v>997</v>
      </c>
      <c r="E104" t="s">
        <v>998</v>
      </c>
      <c r="F104" t="s">
        <v>999</v>
      </c>
      <c r="G104" t="s">
        <v>1000</v>
      </c>
      <c r="H104" s="2" t="s">
        <v>1001</v>
      </c>
      <c r="I104" t="s">
        <v>8</v>
      </c>
      <c r="J104" t="s">
        <v>38</v>
      </c>
      <c r="K104" t="s">
        <v>762</v>
      </c>
      <c r="L104" t="s">
        <v>1002</v>
      </c>
      <c r="M104" t="s">
        <v>167</v>
      </c>
      <c r="N104" t="s">
        <v>1003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29</v>
      </c>
    </row>
    <row r="105" spans="1:20">
      <c r="A105" t="s">
        <v>1004</v>
      </c>
      <c r="B105" t="s">
        <v>1005</v>
      </c>
      <c r="C105" t="s">
        <v>32</v>
      </c>
      <c r="D105" t="s">
        <v>1006</v>
      </c>
      <c r="E105" t="s">
        <v>1007</v>
      </c>
      <c r="F105" t="s">
        <v>1008</v>
      </c>
      <c r="G105" t="s">
        <v>1009</v>
      </c>
      <c r="H105" s="2" t="s">
        <v>1010</v>
      </c>
      <c r="I105" t="s">
        <v>153</v>
      </c>
      <c r="J105" t="s">
        <v>38</v>
      </c>
      <c r="K105" t="s">
        <v>751</v>
      </c>
      <c r="L105" t="s">
        <v>1011</v>
      </c>
      <c r="M105" t="s">
        <v>1012</v>
      </c>
      <c r="N105" t="s">
        <v>1013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153</v>
      </c>
      <c r="T105" t="s">
        <v>15</v>
      </c>
    </row>
    <row r="106" spans="1:20">
      <c r="A106" t="s">
        <v>1014</v>
      </c>
      <c r="B106" t="s">
        <v>1015</v>
      </c>
      <c r="C106" t="s">
        <v>18</v>
      </c>
      <c r="D106" t="s">
        <v>1016</v>
      </c>
      <c r="E106" t="s">
        <v>1017</v>
      </c>
      <c r="F106" t="s">
        <v>1018</v>
      </c>
      <c r="G106" t="s">
        <v>1019</v>
      </c>
      <c r="H106" s="2" t="s">
        <v>1020</v>
      </c>
      <c r="I106" t="s">
        <v>14</v>
      </c>
      <c r="J106" t="s">
        <v>38</v>
      </c>
      <c r="K106" t="s">
        <v>130</v>
      </c>
      <c r="L106" t="s">
        <v>1021</v>
      </c>
      <c r="M106" t="s">
        <v>1022</v>
      </c>
      <c r="N106" t="s">
        <v>1023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29</v>
      </c>
    </row>
    <row r="107" spans="1:20">
      <c r="A107" t="s">
        <v>1024</v>
      </c>
      <c r="B107" t="s">
        <v>1025</v>
      </c>
      <c r="C107" t="s">
        <v>100</v>
      </c>
      <c r="D107" t="s">
        <v>1026</v>
      </c>
      <c r="E107" t="s">
        <v>1027</v>
      </c>
      <c r="F107" t="s">
        <v>1028</v>
      </c>
      <c r="G107" t="s">
        <v>1029</v>
      </c>
      <c r="H107" s="2" t="s">
        <v>1030</v>
      </c>
      <c r="I107" t="s">
        <v>8</v>
      </c>
      <c r="J107" t="s">
        <v>9</v>
      </c>
      <c r="K107" t="s">
        <v>228</v>
      </c>
      <c r="L107" t="s">
        <v>1031</v>
      </c>
      <c r="M107" t="s">
        <v>1032</v>
      </c>
      <c r="N107" t="s">
        <v>1033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232</v>
      </c>
    </row>
    <row r="108" spans="1:20">
      <c r="A108" t="s">
        <v>1034</v>
      </c>
      <c r="B108" t="s">
        <v>1035</v>
      </c>
      <c r="C108" t="s">
        <v>100</v>
      </c>
      <c r="D108" t="s">
        <v>1036</v>
      </c>
      <c r="E108" t="s">
        <v>1037</v>
      </c>
      <c r="F108" t="s">
        <v>1038</v>
      </c>
      <c r="G108" t="s">
        <v>1039</v>
      </c>
      <c r="H108" s="2" t="s">
        <v>1040</v>
      </c>
      <c r="I108" t="s">
        <v>14</v>
      </c>
      <c r="J108" t="s">
        <v>38</v>
      </c>
      <c r="K108" t="s">
        <v>228</v>
      </c>
      <c r="L108" t="s">
        <v>561</v>
      </c>
      <c r="M108" t="s">
        <v>562</v>
      </c>
      <c r="N108" t="s">
        <v>444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1041</v>
      </c>
      <c r="B109" t="s">
        <v>1042</v>
      </c>
      <c r="C109" t="s">
        <v>298</v>
      </c>
      <c r="D109" t="s">
        <v>1043</v>
      </c>
      <c r="E109" t="s">
        <v>1044</v>
      </c>
      <c r="F109" t="s">
        <v>1045</v>
      </c>
      <c r="G109" t="s">
        <v>1046</v>
      </c>
      <c r="H109" s="2" t="s">
        <v>1047</v>
      </c>
      <c r="I109" t="s">
        <v>14</v>
      </c>
      <c r="J109" t="s">
        <v>119</v>
      </c>
      <c r="K109" t="s">
        <v>929</v>
      </c>
      <c r="N109" t="s">
        <v>1048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1049</v>
      </c>
      <c r="B110" t="s">
        <v>1050</v>
      </c>
      <c r="C110" t="s">
        <v>59</v>
      </c>
      <c r="D110" t="s">
        <v>1051</v>
      </c>
      <c r="E110" t="s">
        <v>1052</v>
      </c>
      <c r="F110" t="s">
        <v>1053</v>
      </c>
      <c r="G110" t="s">
        <v>1054</v>
      </c>
      <c r="H110" s="2" t="s">
        <v>1055</v>
      </c>
      <c r="I110" t="s">
        <v>14</v>
      </c>
      <c r="J110" t="s">
        <v>38</v>
      </c>
      <c r="K110" t="s">
        <v>87</v>
      </c>
      <c r="L110" t="s">
        <v>481</v>
      </c>
      <c r="M110" t="s">
        <v>1056</v>
      </c>
      <c r="N110" t="s">
        <v>1057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56</v>
      </c>
    </row>
    <row r="111" spans="1:20">
      <c r="A111" t="s">
        <v>1058</v>
      </c>
      <c r="B111" t="s">
        <v>1059</v>
      </c>
      <c r="C111" t="s">
        <v>2</v>
      </c>
      <c r="D111" t="s">
        <v>1060</v>
      </c>
      <c r="E111" t="s">
        <v>1061</v>
      </c>
      <c r="F111" t="s">
        <v>1062</v>
      </c>
      <c r="G111" t="s">
        <v>1063</v>
      </c>
      <c r="H111" s="2" t="s">
        <v>1064</v>
      </c>
      <c r="I111" t="s">
        <v>8</v>
      </c>
      <c r="J111" t="s">
        <v>9</v>
      </c>
      <c r="K111" t="s">
        <v>1065</v>
      </c>
      <c r="L111" t="s">
        <v>1066</v>
      </c>
      <c r="M111" t="s">
        <v>284</v>
      </c>
      <c r="N111" t="s">
        <v>285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145</v>
      </c>
    </row>
    <row r="112" spans="1:20">
      <c r="A112" t="s">
        <v>1067</v>
      </c>
      <c r="B112" t="s">
        <v>1068</v>
      </c>
      <c r="C112" t="s">
        <v>222</v>
      </c>
      <c r="D112" t="s">
        <v>1069</v>
      </c>
      <c r="E112" t="s">
        <v>1070</v>
      </c>
      <c r="F112" t="s">
        <v>1071</v>
      </c>
      <c r="G112" t="s">
        <v>1072</v>
      </c>
      <c r="H112" s="2" t="s">
        <v>1073</v>
      </c>
      <c r="I112" t="s">
        <v>106</v>
      </c>
      <c r="J112" t="s">
        <v>9</v>
      </c>
      <c r="K112" t="s">
        <v>282</v>
      </c>
      <c r="L112" t="s">
        <v>822</v>
      </c>
      <c r="M112" t="s">
        <v>823</v>
      </c>
      <c r="N112" t="s">
        <v>824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56</v>
      </c>
    </row>
    <row r="113" spans="1:20">
      <c r="A113" t="s">
        <v>1074</v>
      </c>
      <c r="B113" t="s">
        <v>1075</v>
      </c>
      <c r="C113" t="s">
        <v>222</v>
      </c>
      <c r="D113" t="s">
        <v>1076</v>
      </c>
      <c r="E113" t="s">
        <v>1077</v>
      </c>
      <c r="F113" t="s">
        <v>1078</v>
      </c>
      <c r="G113" t="s">
        <v>1079</v>
      </c>
      <c r="H113" s="2" t="s">
        <v>1080</v>
      </c>
      <c r="I113" t="s">
        <v>106</v>
      </c>
      <c r="J113" t="s">
        <v>9</v>
      </c>
      <c r="K113" t="s">
        <v>762</v>
      </c>
      <c r="L113" t="s">
        <v>95</v>
      </c>
      <c r="M113" t="s">
        <v>423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29</v>
      </c>
    </row>
    <row r="114" spans="1:20">
      <c r="A114" t="s">
        <v>1081</v>
      </c>
      <c r="B114" t="s">
        <v>1082</v>
      </c>
      <c r="C114" t="s">
        <v>100</v>
      </c>
      <c r="D114" t="s">
        <v>1083</v>
      </c>
      <c r="E114" t="s">
        <v>1084</v>
      </c>
      <c r="F114" t="s">
        <v>1085</v>
      </c>
      <c r="G114" t="s">
        <v>1086</v>
      </c>
      <c r="H114" s="2" t="s">
        <v>1087</v>
      </c>
      <c r="I114" t="s">
        <v>8</v>
      </c>
      <c r="J114" t="s">
        <v>9</v>
      </c>
      <c r="K114" t="s">
        <v>624</v>
      </c>
      <c r="L114" t="s">
        <v>293</v>
      </c>
      <c r="M114" t="s">
        <v>1088</v>
      </c>
      <c r="N114" t="s">
        <v>1089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29</v>
      </c>
    </row>
    <row r="115" spans="1:20">
      <c r="A115" t="s">
        <v>1090</v>
      </c>
      <c r="B115" t="s">
        <v>1091</v>
      </c>
      <c r="C115" t="s">
        <v>310</v>
      </c>
      <c r="D115" t="s">
        <v>1092</v>
      </c>
      <c r="E115" t="s">
        <v>1093</v>
      </c>
      <c r="F115" t="s">
        <v>1094</v>
      </c>
      <c r="G115" t="s">
        <v>1095</v>
      </c>
      <c r="H115" s="2" t="s">
        <v>1096</v>
      </c>
      <c r="I115" t="s">
        <v>8</v>
      </c>
      <c r="J115" t="s">
        <v>38</v>
      </c>
      <c r="K115" t="s">
        <v>514</v>
      </c>
      <c r="L115" t="s">
        <v>1097</v>
      </c>
      <c r="M115" t="s">
        <v>1098</v>
      </c>
      <c r="N115" t="s">
        <v>444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29</v>
      </c>
    </row>
    <row r="116" spans="1:20">
      <c r="A116" t="s">
        <v>1099</v>
      </c>
      <c r="B116" t="s">
        <v>1100</v>
      </c>
      <c r="C116" t="s">
        <v>59</v>
      </c>
      <c r="D116" t="s">
        <v>1101</v>
      </c>
      <c r="E116" t="s">
        <v>1102</v>
      </c>
      <c r="F116" t="s">
        <v>1103</v>
      </c>
      <c r="G116" t="s">
        <v>1104</v>
      </c>
      <c r="H116" s="2" t="s">
        <v>1105</v>
      </c>
      <c r="I116" t="s">
        <v>8</v>
      </c>
      <c r="J116" t="s">
        <v>9</v>
      </c>
      <c r="K116" t="s">
        <v>65</v>
      </c>
      <c r="L116" t="s">
        <v>1106</v>
      </c>
      <c r="M116" t="s">
        <v>328</v>
      </c>
      <c r="N116" t="s">
        <v>329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15</v>
      </c>
    </row>
    <row r="117" spans="1:20">
      <c r="A117" t="s">
        <v>1107</v>
      </c>
      <c r="B117" t="s">
        <v>1108</v>
      </c>
      <c r="C117" t="s">
        <v>46</v>
      </c>
      <c r="D117" t="s">
        <v>1109</v>
      </c>
      <c r="E117" t="s">
        <v>1110</v>
      </c>
      <c r="F117" t="s">
        <v>1111</v>
      </c>
      <c r="G117" t="s">
        <v>1112</v>
      </c>
      <c r="H117" s="2" t="s">
        <v>1113</v>
      </c>
      <c r="I117" t="s">
        <v>14</v>
      </c>
      <c r="J117" t="s">
        <v>38</v>
      </c>
      <c r="K117" t="s">
        <v>205</v>
      </c>
      <c r="L117" t="s">
        <v>379</v>
      </c>
      <c r="M117" t="s">
        <v>380</v>
      </c>
      <c r="N117" t="s">
        <v>381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43</v>
      </c>
    </row>
    <row r="118" spans="1:20">
      <c r="A118" t="s">
        <v>1114</v>
      </c>
      <c r="B118" t="s">
        <v>1115</v>
      </c>
      <c r="C118" t="s">
        <v>59</v>
      </c>
      <c r="D118" t="s">
        <v>1116</v>
      </c>
      <c r="E118" t="s">
        <v>1117</v>
      </c>
      <c r="F118" t="s">
        <v>1118</v>
      </c>
      <c r="G118" t="s">
        <v>1119</v>
      </c>
      <c r="H118" s="2" t="s">
        <v>1120</v>
      </c>
      <c r="I118" t="s">
        <v>153</v>
      </c>
      <c r="J118" t="s">
        <v>38</v>
      </c>
      <c r="K118" t="s">
        <v>76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153</v>
      </c>
      <c r="Q118" t="s">
        <v>153</v>
      </c>
      <c r="R118" t="s">
        <v>153</v>
      </c>
      <c r="S118" t="s">
        <v>28</v>
      </c>
      <c r="T118" t="s">
        <v>56</v>
      </c>
    </row>
    <row r="119" spans="1:20">
      <c r="A119" t="s">
        <v>1121</v>
      </c>
      <c r="B119" t="s">
        <v>1122</v>
      </c>
      <c r="C119" t="s">
        <v>2</v>
      </c>
      <c r="D119" t="s">
        <v>1123</v>
      </c>
      <c r="E119" t="s">
        <v>1124</v>
      </c>
      <c r="F119" t="s">
        <v>1125</v>
      </c>
      <c r="G119" t="s">
        <v>1126</v>
      </c>
      <c r="H119" s="2" t="s">
        <v>1127</v>
      </c>
      <c r="I119" t="s">
        <v>8</v>
      </c>
      <c r="J119" t="s">
        <v>38</v>
      </c>
      <c r="K119" t="s">
        <v>514</v>
      </c>
      <c r="L119" t="s">
        <v>11</v>
      </c>
      <c r="M119" t="s">
        <v>1128</v>
      </c>
      <c r="N119" t="s">
        <v>1129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29</v>
      </c>
    </row>
    <row r="120" spans="1:20">
      <c r="A120" t="s">
        <v>1130</v>
      </c>
      <c r="B120" t="s">
        <v>1131</v>
      </c>
      <c r="C120" t="s">
        <v>46</v>
      </c>
      <c r="D120" t="s">
        <v>1132</v>
      </c>
      <c r="E120" t="s">
        <v>1133</v>
      </c>
      <c r="F120" t="s">
        <v>1134</v>
      </c>
      <c r="G120" t="s">
        <v>1135</v>
      </c>
      <c r="H120" s="2" t="s">
        <v>1136</v>
      </c>
      <c r="I120" t="s">
        <v>8</v>
      </c>
      <c r="J120" t="s">
        <v>9</v>
      </c>
      <c r="K120" t="s">
        <v>52</v>
      </c>
      <c r="L120" t="s">
        <v>432</v>
      </c>
      <c r="M120" t="s">
        <v>1137</v>
      </c>
      <c r="N120" t="s">
        <v>1138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1139</v>
      </c>
      <c r="B121" t="s">
        <v>1140</v>
      </c>
      <c r="C121" t="s">
        <v>100</v>
      </c>
      <c r="D121" t="s">
        <v>1141</v>
      </c>
      <c r="E121" t="s">
        <v>1142</v>
      </c>
      <c r="F121" t="s">
        <v>1143</v>
      </c>
      <c r="G121" t="s">
        <v>1144</v>
      </c>
      <c r="H121" s="2" t="s">
        <v>1145</v>
      </c>
      <c r="I121" t="s">
        <v>14</v>
      </c>
      <c r="J121" t="s">
        <v>38</v>
      </c>
      <c r="K121" t="s">
        <v>107</v>
      </c>
      <c r="L121" t="s">
        <v>481</v>
      </c>
      <c r="M121" t="s">
        <v>1056</v>
      </c>
      <c r="N121" t="s">
        <v>1057</v>
      </c>
      <c r="O121" s="3">
        <f>HYPERLINK(".\.\export_data\inspection_reports\80553_slough", ".\export_data\inspection_reports\80553_slough")</f>
        <v>0</v>
      </c>
      <c r="P121" t="s">
        <v>153</v>
      </c>
      <c r="Q121" t="s">
        <v>14</v>
      </c>
      <c r="R121" t="s">
        <v>14</v>
      </c>
      <c r="S121" t="s">
        <v>14</v>
      </c>
      <c r="T121" t="s">
        <v>111</v>
      </c>
    </row>
    <row r="122" spans="1:20">
      <c r="A122" t="s">
        <v>1146</v>
      </c>
      <c r="B122" t="s">
        <v>1147</v>
      </c>
      <c r="C122" t="s">
        <v>46</v>
      </c>
      <c r="D122" t="s">
        <v>1148</v>
      </c>
      <c r="E122" t="s">
        <v>1149</v>
      </c>
      <c r="F122" t="s">
        <v>1150</v>
      </c>
      <c r="G122" t="s">
        <v>1151</v>
      </c>
      <c r="H122" s="2" t="s">
        <v>1152</v>
      </c>
      <c r="I122" t="s">
        <v>153</v>
      </c>
      <c r="J122" t="s">
        <v>38</v>
      </c>
      <c r="K122" t="s">
        <v>240</v>
      </c>
      <c r="L122" t="s">
        <v>368</v>
      </c>
      <c r="M122" t="s">
        <v>369</v>
      </c>
      <c r="N122" t="s">
        <v>370</v>
      </c>
      <c r="O122" s="3">
        <f>HYPERLINK(".\.\export_data\inspection_reports\80554_solihull", ".\export_data\inspection_reports\80554_solihull")</f>
        <v>0</v>
      </c>
      <c r="P122" t="s">
        <v>153</v>
      </c>
      <c r="Q122" t="s">
        <v>153</v>
      </c>
      <c r="R122" t="s">
        <v>153</v>
      </c>
      <c r="S122" t="s">
        <v>28</v>
      </c>
      <c r="T122" t="s">
        <v>122</v>
      </c>
    </row>
    <row r="123" spans="1:20">
      <c r="A123" t="s">
        <v>1153</v>
      </c>
      <c r="B123" t="s">
        <v>1154</v>
      </c>
      <c r="C123" t="s">
        <v>18</v>
      </c>
      <c r="D123" t="s">
        <v>1155</v>
      </c>
      <c r="E123" t="s">
        <v>1156</v>
      </c>
      <c r="F123" t="s">
        <v>1157</v>
      </c>
      <c r="G123" t="s">
        <v>1158</v>
      </c>
      <c r="H123" s="2" t="s">
        <v>1159</v>
      </c>
      <c r="I123" t="s">
        <v>8</v>
      </c>
      <c r="J123" t="s">
        <v>38</v>
      </c>
      <c r="K123" t="s">
        <v>411</v>
      </c>
      <c r="L123" t="s">
        <v>471</v>
      </c>
      <c r="M123" t="s">
        <v>472</v>
      </c>
      <c r="N123" t="s">
        <v>473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56</v>
      </c>
    </row>
    <row r="124" spans="1:20">
      <c r="A124" t="s">
        <v>1160</v>
      </c>
      <c r="B124" t="s">
        <v>1161</v>
      </c>
      <c r="C124" t="s">
        <v>18</v>
      </c>
      <c r="D124" t="s">
        <v>1162</v>
      </c>
      <c r="E124" t="s">
        <v>1163</v>
      </c>
      <c r="F124" t="s">
        <v>1164</v>
      </c>
      <c r="G124" t="s">
        <v>1165</v>
      </c>
      <c r="H124" s="2" t="s">
        <v>1166</v>
      </c>
      <c r="I124" t="s">
        <v>8</v>
      </c>
      <c r="J124" t="s">
        <v>38</v>
      </c>
      <c r="K124" t="s">
        <v>10</v>
      </c>
      <c r="L124" t="s">
        <v>671</v>
      </c>
      <c r="M124" t="s">
        <v>453</v>
      </c>
      <c r="N124" t="s">
        <v>454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1167</v>
      </c>
      <c r="B125" t="s">
        <v>1168</v>
      </c>
      <c r="C125" t="s">
        <v>298</v>
      </c>
      <c r="D125" t="s">
        <v>1169</v>
      </c>
      <c r="E125" t="s">
        <v>1170</v>
      </c>
      <c r="F125" t="s">
        <v>1171</v>
      </c>
      <c r="G125" t="s">
        <v>1172</v>
      </c>
      <c r="H125" s="2" t="s">
        <v>1173</v>
      </c>
      <c r="I125" t="s">
        <v>153</v>
      </c>
      <c r="J125" t="s">
        <v>9</v>
      </c>
      <c r="K125" t="s">
        <v>1174</v>
      </c>
      <c r="L125" t="s">
        <v>77</v>
      </c>
      <c r="M125" t="s">
        <v>535</v>
      </c>
      <c r="N125" t="s">
        <v>1175</v>
      </c>
      <c r="O125" s="3">
        <f>HYPERLINK(".\.\export_data\inspection_reports\80557_south tyneside", ".\export_data\inspection_reports\80557_south tyneside")</f>
        <v>0</v>
      </c>
      <c r="P125" t="s">
        <v>153</v>
      </c>
      <c r="Q125" t="s">
        <v>14</v>
      </c>
      <c r="R125" t="s">
        <v>153</v>
      </c>
      <c r="S125" t="s">
        <v>28</v>
      </c>
      <c r="T125" t="s">
        <v>29</v>
      </c>
    </row>
    <row r="126" spans="1:20">
      <c r="A126" t="s">
        <v>1176</v>
      </c>
      <c r="B126" t="s">
        <v>1177</v>
      </c>
      <c r="C126" t="s">
        <v>100</v>
      </c>
      <c r="D126" t="s">
        <v>1178</v>
      </c>
      <c r="E126" t="s">
        <v>1179</v>
      </c>
      <c r="F126" t="s">
        <v>1180</v>
      </c>
      <c r="G126" t="s">
        <v>1181</v>
      </c>
      <c r="H126" s="2" t="s">
        <v>1182</v>
      </c>
      <c r="I126" t="s">
        <v>8</v>
      </c>
      <c r="J126" t="s">
        <v>38</v>
      </c>
      <c r="K126" t="s">
        <v>400</v>
      </c>
      <c r="L126" t="s">
        <v>1183</v>
      </c>
      <c r="M126" t="s">
        <v>1184</v>
      </c>
      <c r="N126" t="s">
        <v>1185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232</v>
      </c>
    </row>
    <row r="127" spans="1:20">
      <c r="A127" t="s">
        <v>1186</v>
      </c>
      <c r="B127" t="s">
        <v>1187</v>
      </c>
      <c r="C127" t="s">
        <v>32</v>
      </c>
      <c r="D127" t="s">
        <v>1188</v>
      </c>
      <c r="E127" t="s">
        <v>1189</v>
      </c>
      <c r="F127" t="s">
        <v>1190</v>
      </c>
      <c r="G127" t="s">
        <v>1191</v>
      </c>
      <c r="H127" s="2" t="s">
        <v>1192</v>
      </c>
      <c r="I127" t="s">
        <v>8</v>
      </c>
      <c r="J127" t="s">
        <v>38</v>
      </c>
      <c r="K127" t="s">
        <v>39</v>
      </c>
      <c r="L127" t="s">
        <v>644</v>
      </c>
      <c r="M127" t="s">
        <v>645</v>
      </c>
      <c r="N127" t="s">
        <v>646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1193</v>
      </c>
      <c r="B128" t="s">
        <v>1194</v>
      </c>
      <c r="C128" t="s">
        <v>59</v>
      </c>
      <c r="D128" t="s">
        <v>1195</v>
      </c>
      <c r="E128" t="s">
        <v>1196</v>
      </c>
      <c r="F128" t="s">
        <v>1197</v>
      </c>
      <c r="G128" t="s">
        <v>1198</v>
      </c>
      <c r="H128" s="2" t="s">
        <v>1199</v>
      </c>
      <c r="I128" t="s">
        <v>8</v>
      </c>
      <c r="J128" t="s">
        <v>38</v>
      </c>
      <c r="K128" t="s">
        <v>751</v>
      </c>
      <c r="L128" t="s">
        <v>590</v>
      </c>
      <c r="M128" t="s">
        <v>591</v>
      </c>
      <c r="N128" t="s">
        <v>592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1200</v>
      </c>
      <c r="B129" t="s">
        <v>1201</v>
      </c>
      <c r="C129" t="s">
        <v>46</v>
      </c>
      <c r="D129" t="s">
        <v>1202</v>
      </c>
      <c r="E129" t="s">
        <v>1203</v>
      </c>
      <c r="F129" t="s">
        <v>1204</v>
      </c>
      <c r="G129" t="s">
        <v>1205</v>
      </c>
      <c r="H129" s="2" t="s">
        <v>1206</v>
      </c>
      <c r="I129" t="s">
        <v>14</v>
      </c>
      <c r="J129" t="s">
        <v>9</v>
      </c>
      <c r="K129" t="s">
        <v>205</v>
      </c>
      <c r="L129" t="s">
        <v>1106</v>
      </c>
      <c r="M129" t="s">
        <v>328</v>
      </c>
      <c r="N129" t="s">
        <v>329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43</v>
      </c>
    </row>
    <row r="130" spans="1:20">
      <c r="A130" t="s">
        <v>1207</v>
      </c>
      <c r="B130" t="s">
        <v>1208</v>
      </c>
      <c r="C130" t="s">
        <v>59</v>
      </c>
      <c r="D130" t="s">
        <v>1209</v>
      </c>
      <c r="E130" t="s">
        <v>1210</v>
      </c>
      <c r="F130" t="s">
        <v>1211</v>
      </c>
      <c r="G130" t="s">
        <v>1212</v>
      </c>
      <c r="H130" s="2" t="s">
        <v>1213</v>
      </c>
      <c r="I130" t="s">
        <v>8</v>
      </c>
      <c r="J130" t="s">
        <v>9</v>
      </c>
      <c r="K130" t="s">
        <v>154</v>
      </c>
      <c r="L130" t="s">
        <v>1214</v>
      </c>
      <c r="M130" t="s">
        <v>867</v>
      </c>
      <c r="N130" t="s">
        <v>1215</v>
      </c>
      <c r="O130" s="3">
        <f>HYPERLINK(".\.\export_data\inspection_reports\80562_stockport", ".\export_data\inspection_reports\80562_stockport")</f>
        <v>0</v>
      </c>
      <c r="P130" t="s">
        <v>8</v>
      </c>
      <c r="Q130" t="s">
        <v>8</v>
      </c>
      <c r="R130" t="s">
        <v>8</v>
      </c>
      <c r="S130" t="s">
        <v>28</v>
      </c>
      <c r="T130" t="s">
        <v>15</v>
      </c>
    </row>
    <row r="131" spans="1:20">
      <c r="A131" t="s">
        <v>1216</v>
      </c>
      <c r="B131" t="s">
        <v>1217</v>
      </c>
      <c r="C131" t="s">
        <v>298</v>
      </c>
      <c r="D131" t="s">
        <v>1218</v>
      </c>
      <c r="E131" t="s">
        <v>1219</v>
      </c>
      <c r="F131" t="s">
        <v>1220</v>
      </c>
      <c r="G131" t="s">
        <v>1221</v>
      </c>
      <c r="H131" s="2" t="s">
        <v>1222</v>
      </c>
      <c r="I131" t="s">
        <v>14</v>
      </c>
      <c r="J131" t="s">
        <v>38</v>
      </c>
      <c r="K131" t="s">
        <v>1223</v>
      </c>
      <c r="L131" t="s">
        <v>1224</v>
      </c>
      <c r="M131" t="s">
        <v>1225</v>
      </c>
      <c r="N131" t="s">
        <v>1226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145</v>
      </c>
    </row>
    <row r="132" spans="1:20">
      <c r="A132" t="s">
        <v>1227</v>
      </c>
      <c r="B132" t="s">
        <v>1228</v>
      </c>
      <c r="C132" t="s">
        <v>46</v>
      </c>
      <c r="D132" t="s">
        <v>1229</v>
      </c>
      <c r="E132" t="s">
        <v>1230</v>
      </c>
      <c r="F132" t="s">
        <v>1231</v>
      </c>
      <c r="G132" t="s">
        <v>1232</v>
      </c>
      <c r="H132" s="2" t="s">
        <v>1233</v>
      </c>
      <c r="I132" t="s">
        <v>14</v>
      </c>
      <c r="J132" t="s">
        <v>38</v>
      </c>
      <c r="K132" t="s">
        <v>119</v>
      </c>
      <c r="L132" t="s">
        <v>939</v>
      </c>
      <c r="M132" t="s">
        <v>930</v>
      </c>
      <c r="N132" t="s">
        <v>931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28</v>
      </c>
      <c r="T132" t="s">
        <v>1234</v>
      </c>
    </row>
    <row r="133" spans="1:20">
      <c r="A133" t="s">
        <v>1235</v>
      </c>
      <c r="B133" t="s">
        <v>1236</v>
      </c>
      <c r="C133" t="s">
        <v>32</v>
      </c>
      <c r="D133" t="s">
        <v>1237</v>
      </c>
      <c r="E133" t="s">
        <v>1238</v>
      </c>
      <c r="F133" t="s">
        <v>1239</v>
      </c>
      <c r="G133" t="s">
        <v>1240</v>
      </c>
      <c r="H133" s="2" t="s">
        <v>1241</v>
      </c>
      <c r="I133" t="s">
        <v>14</v>
      </c>
      <c r="J133" t="s">
        <v>9</v>
      </c>
      <c r="K133" t="s">
        <v>1174</v>
      </c>
      <c r="L133" t="s">
        <v>671</v>
      </c>
      <c r="M133" t="s">
        <v>672</v>
      </c>
      <c r="N133" t="s">
        <v>1242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29</v>
      </c>
    </row>
    <row r="134" spans="1:20">
      <c r="A134" t="s">
        <v>1243</v>
      </c>
      <c r="B134" t="s">
        <v>1244</v>
      </c>
      <c r="C134" t="s">
        <v>298</v>
      </c>
      <c r="D134" t="s">
        <v>1245</v>
      </c>
      <c r="E134" t="s">
        <v>1246</v>
      </c>
      <c r="F134" t="s">
        <v>1247</v>
      </c>
      <c r="G134" t="s">
        <v>1248</v>
      </c>
      <c r="H134" s="2" t="s">
        <v>1249</v>
      </c>
      <c r="I134" t="s">
        <v>106</v>
      </c>
      <c r="J134" t="s">
        <v>9</v>
      </c>
      <c r="K134" t="s">
        <v>389</v>
      </c>
      <c r="L134" t="s">
        <v>1250</v>
      </c>
      <c r="M134" t="s">
        <v>349</v>
      </c>
      <c r="N134" t="s">
        <v>1251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29</v>
      </c>
    </row>
    <row r="135" spans="1:20">
      <c r="A135" t="s">
        <v>1252</v>
      </c>
      <c r="B135" t="s">
        <v>1253</v>
      </c>
      <c r="C135" t="s">
        <v>100</v>
      </c>
      <c r="D135" t="s">
        <v>1254</v>
      </c>
      <c r="E135" t="s">
        <v>1255</v>
      </c>
      <c r="F135" t="s">
        <v>1256</v>
      </c>
      <c r="G135" t="s">
        <v>1257</v>
      </c>
      <c r="H135" s="2" t="s">
        <v>1258</v>
      </c>
      <c r="I135" t="s">
        <v>14</v>
      </c>
      <c r="J135" t="s">
        <v>38</v>
      </c>
      <c r="K135" t="s">
        <v>205</v>
      </c>
      <c r="L135" t="s">
        <v>185</v>
      </c>
      <c r="M135" t="s">
        <v>1259</v>
      </c>
      <c r="N135" t="s">
        <v>1260</v>
      </c>
      <c r="O135" s="3">
        <f>HYPERLINK(".\.\export_data\inspection_reports\80567_surrey", ".\export_data\inspection_reports\80567_surrey")</f>
        <v>0</v>
      </c>
      <c r="P135" t="s">
        <v>14</v>
      </c>
      <c r="Q135" t="s">
        <v>14</v>
      </c>
      <c r="R135" t="s">
        <v>14</v>
      </c>
      <c r="S135" t="s">
        <v>28</v>
      </c>
      <c r="T135" t="s">
        <v>43</v>
      </c>
    </row>
    <row r="136" spans="1:20">
      <c r="A136" t="s">
        <v>1261</v>
      </c>
      <c r="B136" t="s">
        <v>1262</v>
      </c>
      <c r="C136" t="s">
        <v>18</v>
      </c>
      <c r="D136" t="s">
        <v>1263</v>
      </c>
      <c r="E136" t="s">
        <v>1264</v>
      </c>
      <c r="F136" t="s">
        <v>1265</v>
      </c>
      <c r="G136" t="s">
        <v>1266</v>
      </c>
      <c r="H136" s="2" t="s">
        <v>1267</v>
      </c>
      <c r="I136" t="s">
        <v>153</v>
      </c>
      <c r="J136" t="s">
        <v>38</v>
      </c>
      <c r="K136" t="s">
        <v>282</v>
      </c>
      <c r="L136" t="s">
        <v>877</v>
      </c>
      <c r="M136" t="s">
        <v>878</v>
      </c>
      <c r="N136" t="s">
        <v>879</v>
      </c>
      <c r="O136" s="3">
        <f>HYPERLINK(".\.\export_data\inspection_reports\80568_swindon", ".\export_data\inspection_reports\80568_swindon")</f>
        <v>0</v>
      </c>
      <c r="P136" t="s">
        <v>153</v>
      </c>
      <c r="Q136" t="s">
        <v>153</v>
      </c>
      <c r="R136" t="s">
        <v>153</v>
      </c>
      <c r="S136" t="s">
        <v>14</v>
      </c>
      <c r="T136" t="s">
        <v>56</v>
      </c>
    </row>
    <row r="137" spans="1:20">
      <c r="A137" t="s">
        <v>1268</v>
      </c>
      <c r="B137" t="s">
        <v>1269</v>
      </c>
      <c r="C137" t="s">
        <v>59</v>
      </c>
      <c r="D137" t="s">
        <v>1270</v>
      </c>
      <c r="E137" t="s">
        <v>1271</v>
      </c>
      <c r="F137" t="s">
        <v>1272</v>
      </c>
      <c r="G137" t="s">
        <v>1273</v>
      </c>
      <c r="H137" s="2" t="s">
        <v>1274</v>
      </c>
      <c r="I137" t="s">
        <v>153</v>
      </c>
      <c r="J137" t="s">
        <v>38</v>
      </c>
      <c r="K137" t="s">
        <v>119</v>
      </c>
      <c r="L137" t="s">
        <v>763</v>
      </c>
      <c r="M137" t="s">
        <v>402</v>
      </c>
      <c r="N137" t="s">
        <v>1275</v>
      </c>
      <c r="O137" s="3">
        <f>HYPERLINK(".\.\export_data\inspection_reports\80569_tameside", ".\export_data\inspection_reports\80569_tameside")</f>
        <v>0</v>
      </c>
      <c r="P137" t="s">
        <v>153</v>
      </c>
      <c r="Q137" t="s">
        <v>153</v>
      </c>
      <c r="R137" t="s">
        <v>153</v>
      </c>
      <c r="S137" t="s">
        <v>14</v>
      </c>
      <c r="T137" t="s">
        <v>1234</v>
      </c>
    </row>
    <row r="138" spans="1:20">
      <c r="A138" t="s">
        <v>1276</v>
      </c>
      <c r="B138" t="s">
        <v>1277</v>
      </c>
      <c r="C138" t="s">
        <v>46</v>
      </c>
      <c r="D138" t="s">
        <v>1278</v>
      </c>
      <c r="E138" t="s">
        <v>1279</v>
      </c>
      <c r="F138" t="s">
        <v>1280</v>
      </c>
      <c r="G138" t="s">
        <v>1281</v>
      </c>
      <c r="H138" s="2" t="s">
        <v>1282</v>
      </c>
      <c r="I138" t="s">
        <v>106</v>
      </c>
      <c r="J138" t="s">
        <v>9</v>
      </c>
      <c r="K138" t="s">
        <v>1174</v>
      </c>
      <c r="L138" t="s">
        <v>1283</v>
      </c>
      <c r="M138" t="s">
        <v>562</v>
      </c>
      <c r="N138" t="s">
        <v>444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29</v>
      </c>
    </row>
    <row r="139" spans="1:20">
      <c r="A139" t="s">
        <v>1284</v>
      </c>
      <c r="B139" t="s">
        <v>1285</v>
      </c>
      <c r="C139" t="s">
        <v>32</v>
      </c>
      <c r="D139" t="s">
        <v>1286</v>
      </c>
      <c r="E139" t="s">
        <v>1287</v>
      </c>
      <c r="F139" t="s">
        <v>1288</v>
      </c>
      <c r="G139" t="s">
        <v>1289</v>
      </c>
      <c r="H139" s="2" t="s">
        <v>1290</v>
      </c>
      <c r="I139" t="s">
        <v>106</v>
      </c>
      <c r="J139" t="s">
        <v>9</v>
      </c>
      <c r="K139" t="s">
        <v>514</v>
      </c>
      <c r="L139" t="s">
        <v>1291</v>
      </c>
      <c r="M139" t="s">
        <v>1292</v>
      </c>
      <c r="N139" t="s">
        <v>1293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29</v>
      </c>
    </row>
    <row r="140" spans="1:20">
      <c r="A140" t="s">
        <v>1294</v>
      </c>
      <c r="B140" t="s">
        <v>1295</v>
      </c>
      <c r="C140" t="s">
        <v>18</v>
      </c>
      <c r="D140" t="s">
        <v>1296</v>
      </c>
      <c r="E140" t="s">
        <v>1297</v>
      </c>
      <c r="F140" t="s">
        <v>1298</v>
      </c>
      <c r="G140" t="s">
        <v>1299</v>
      </c>
      <c r="H140" s="2" t="s">
        <v>1300</v>
      </c>
      <c r="I140" t="s">
        <v>8</v>
      </c>
      <c r="J140" t="s">
        <v>38</v>
      </c>
      <c r="K140" t="s">
        <v>1301</v>
      </c>
      <c r="L140" t="s">
        <v>317</v>
      </c>
      <c r="M140" t="s">
        <v>867</v>
      </c>
      <c r="N140" t="s">
        <v>1215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145</v>
      </c>
    </row>
    <row r="141" spans="1:20">
      <c r="A141" t="s">
        <v>1302</v>
      </c>
      <c r="B141" t="s">
        <v>1303</v>
      </c>
      <c r="C141" t="s">
        <v>59</v>
      </c>
      <c r="D141" t="s">
        <v>1304</v>
      </c>
      <c r="E141" t="s">
        <v>1305</v>
      </c>
      <c r="F141" t="s">
        <v>1306</v>
      </c>
      <c r="G141" t="s">
        <v>1307</v>
      </c>
      <c r="H141" s="2" t="s">
        <v>1308</v>
      </c>
      <c r="I141" t="s">
        <v>14</v>
      </c>
      <c r="J141" t="s">
        <v>38</v>
      </c>
      <c r="K141" t="s">
        <v>282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56</v>
      </c>
    </row>
    <row r="142" spans="1:20">
      <c r="A142" t="s">
        <v>1309</v>
      </c>
      <c r="B142" t="s">
        <v>1310</v>
      </c>
      <c r="C142" t="s">
        <v>46</v>
      </c>
      <c r="D142" t="s">
        <v>1311</v>
      </c>
      <c r="E142" t="s">
        <v>1312</v>
      </c>
      <c r="F142" t="s">
        <v>1313</v>
      </c>
      <c r="G142" t="s">
        <v>1314</v>
      </c>
      <c r="H142" s="2" t="s">
        <v>1315</v>
      </c>
      <c r="I142" t="s">
        <v>8</v>
      </c>
      <c r="J142" t="s">
        <v>38</v>
      </c>
      <c r="K142" t="s">
        <v>316</v>
      </c>
      <c r="L142" t="s">
        <v>919</v>
      </c>
      <c r="M142" t="s">
        <v>920</v>
      </c>
      <c r="N142" t="s">
        <v>921</v>
      </c>
      <c r="O142" s="3">
        <f>HYPERLINK(".\.\export_data\inspection_reports\80574_walsall", ".\export_data\inspection_reports\80574_walsall")</f>
        <v>0</v>
      </c>
      <c r="P142" t="s">
        <v>8</v>
      </c>
      <c r="Q142" t="s">
        <v>14</v>
      </c>
      <c r="R142" t="s">
        <v>8</v>
      </c>
      <c r="S142" t="s">
        <v>28</v>
      </c>
      <c r="T142" t="s">
        <v>122</v>
      </c>
    </row>
    <row r="143" spans="1:20">
      <c r="A143" t="s">
        <v>1316</v>
      </c>
      <c r="B143" t="s">
        <v>1317</v>
      </c>
      <c r="C143" t="s">
        <v>59</v>
      </c>
      <c r="D143" t="s">
        <v>1318</v>
      </c>
      <c r="E143" t="s">
        <v>1319</v>
      </c>
      <c r="F143" t="s">
        <v>1320</v>
      </c>
      <c r="G143" t="s">
        <v>1321</v>
      </c>
      <c r="H143" s="2" t="s">
        <v>1322</v>
      </c>
      <c r="I143" t="s">
        <v>8</v>
      </c>
      <c r="J143" t="s">
        <v>9</v>
      </c>
      <c r="K143" t="s">
        <v>87</v>
      </c>
      <c r="L143" t="s">
        <v>452</v>
      </c>
      <c r="M143" t="s">
        <v>453</v>
      </c>
      <c r="N143" t="s">
        <v>1323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56</v>
      </c>
    </row>
    <row r="144" spans="1:20">
      <c r="A144" t="s">
        <v>1324</v>
      </c>
      <c r="B144" t="s">
        <v>1325</v>
      </c>
      <c r="C144" t="s">
        <v>46</v>
      </c>
      <c r="D144" t="s">
        <v>1326</v>
      </c>
      <c r="E144" t="s">
        <v>1327</v>
      </c>
      <c r="F144" t="s">
        <v>1328</v>
      </c>
      <c r="G144" t="s">
        <v>1329</v>
      </c>
      <c r="H144" s="2" t="s">
        <v>1330</v>
      </c>
      <c r="I144" t="s">
        <v>8</v>
      </c>
      <c r="J144" t="s">
        <v>38</v>
      </c>
      <c r="K144" t="s">
        <v>205</v>
      </c>
      <c r="L144" t="s">
        <v>1331</v>
      </c>
      <c r="M144" t="s">
        <v>1332</v>
      </c>
      <c r="N144" t="s">
        <v>814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43</v>
      </c>
    </row>
    <row r="145" spans="1:20">
      <c r="A145" t="s">
        <v>1333</v>
      </c>
      <c r="B145" t="s">
        <v>1334</v>
      </c>
      <c r="C145" t="s">
        <v>100</v>
      </c>
      <c r="D145" t="s">
        <v>1335</v>
      </c>
      <c r="E145" t="s">
        <v>1336</v>
      </c>
      <c r="F145" t="s">
        <v>1337</v>
      </c>
      <c r="G145" t="s">
        <v>1338</v>
      </c>
      <c r="H145" s="2" t="s">
        <v>1339</v>
      </c>
      <c r="I145" t="s">
        <v>8</v>
      </c>
      <c r="J145" t="s">
        <v>9</v>
      </c>
      <c r="K145" t="s">
        <v>120</v>
      </c>
      <c r="L145" t="s">
        <v>1340</v>
      </c>
      <c r="M145" t="s">
        <v>252</v>
      </c>
      <c r="N145" t="s">
        <v>253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122</v>
      </c>
    </row>
    <row r="146" spans="1:20">
      <c r="A146" t="s">
        <v>1341</v>
      </c>
      <c r="B146" t="s">
        <v>1342</v>
      </c>
      <c r="C146" t="s">
        <v>310</v>
      </c>
      <c r="D146" t="s">
        <v>1343</v>
      </c>
      <c r="E146" t="s">
        <v>1344</v>
      </c>
      <c r="F146" t="s">
        <v>1345</v>
      </c>
      <c r="G146" t="s">
        <v>1346</v>
      </c>
      <c r="H146" s="2" t="s">
        <v>1347</v>
      </c>
      <c r="I146" t="s">
        <v>14</v>
      </c>
      <c r="J146" t="s">
        <v>38</v>
      </c>
      <c r="K146" t="s">
        <v>205</v>
      </c>
      <c r="L146" t="s">
        <v>939</v>
      </c>
      <c r="M146" t="s">
        <v>930</v>
      </c>
      <c r="N146" t="s">
        <v>931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43</v>
      </c>
    </row>
    <row r="147" spans="1:20">
      <c r="A147" t="s">
        <v>1348</v>
      </c>
      <c r="B147" t="s">
        <v>1349</v>
      </c>
      <c r="C147" t="s">
        <v>100</v>
      </c>
      <c r="D147" t="s">
        <v>1350</v>
      </c>
      <c r="E147" t="s">
        <v>1351</v>
      </c>
      <c r="F147" t="s">
        <v>1352</v>
      </c>
      <c r="G147" t="s">
        <v>1353</v>
      </c>
      <c r="H147" s="2" t="s">
        <v>1354</v>
      </c>
      <c r="I147" t="s">
        <v>14</v>
      </c>
      <c r="J147" t="s">
        <v>38</v>
      </c>
      <c r="K147" t="s">
        <v>1355</v>
      </c>
      <c r="L147" t="s">
        <v>580</v>
      </c>
      <c r="M147" t="s">
        <v>581</v>
      </c>
      <c r="N147" t="s">
        <v>947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145</v>
      </c>
    </row>
    <row r="148" spans="1:20">
      <c r="A148" t="s">
        <v>1356</v>
      </c>
      <c r="B148" t="s">
        <v>1357</v>
      </c>
      <c r="C148" t="s">
        <v>59</v>
      </c>
      <c r="D148" t="s">
        <v>288</v>
      </c>
      <c r="E148" t="s">
        <v>289</v>
      </c>
      <c r="F148" t="s">
        <v>290</v>
      </c>
      <c r="G148" t="s">
        <v>1358</v>
      </c>
      <c r="H148" s="2" t="s">
        <v>1359</v>
      </c>
      <c r="I148" t="s">
        <v>8</v>
      </c>
      <c r="J148" t="s">
        <v>38</v>
      </c>
      <c r="K148" t="s">
        <v>65</v>
      </c>
      <c r="L148" t="s">
        <v>561</v>
      </c>
      <c r="M148" t="s">
        <v>562</v>
      </c>
      <c r="N148" t="s">
        <v>444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15</v>
      </c>
    </row>
    <row r="149" spans="1:20">
      <c r="A149" t="s">
        <v>1360</v>
      </c>
      <c r="B149" t="s">
        <v>1361</v>
      </c>
      <c r="C149" t="s">
        <v>59</v>
      </c>
      <c r="D149" t="s">
        <v>1362</v>
      </c>
      <c r="E149" t="s">
        <v>1363</v>
      </c>
      <c r="F149" t="s">
        <v>1364</v>
      </c>
      <c r="G149" t="s">
        <v>1365</v>
      </c>
      <c r="H149" s="2" t="s">
        <v>1366</v>
      </c>
      <c r="I149" t="s">
        <v>14</v>
      </c>
      <c r="J149" t="s">
        <v>38</v>
      </c>
      <c r="K149" t="s">
        <v>154</v>
      </c>
      <c r="L149" t="s">
        <v>379</v>
      </c>
      <c r="M149" t="s">
        <v>380</v>
      </c>
      <c r="N149" t="s">
        <v>381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15</v>
      </c>
    </row>
    <row r="150" spans="1:20">
      <c r="A150" t="s">
        <v>1367</v>
      </c>
      <c r="B150" t="s">
        <v>1368</v>
      </c>
      <c r="C150" t="s">
        <v>18</v>
      </c>
      <c r="D150" t="s">
        <v>1369</v>
      </c>
      <c r="E150" t="s">
        <v>1370</v>
      </c>
      <c r="F150" t="s">
        <v>1371</v>
      </c>
      <c r="G150" t="s">
        <v>1372</v>
      </c>
      <c r="H150" s="2" t="s">
        <v>1373</v>
      </c>
      <c r="I150" t="s">
        <v>106</v>
      </c>
      <c r="J150" t="s">
        <v>9</v>
      </c>
      <c r="K150" t="s">
        <v>411</v>
      </c>
      <c r="L150" t="s">
        <v>1374</v>
      </c>
      <c r="M150" t="s">
        <v>1375</v>
      </c>
      <c r="N150" t="s">
        <v>1376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56</v>
      </c>
    </row>
    <row r="151" spans="1:20">
      <c r="A151" t="s">
        <v>1377</v>
      </c>
      <c r="B151" t="s">
        <v>1378</v>
      </c>
      <c r="C151" t="s">
        <v>59</v>
      </c>
      <c r="D151" t="s">
        <v>1379</v>
      </c>
      <c r="E151" t="s">
        <v>1380</v>
      </c>
      <c r="F151" t="s">
        <v>1381</v>
      </c>
      <c r="G151" t="s">
        <v>1382</v>
      </c>
      <c r="H151" s="2" t="s">
        <v>1383</v>
      </c>
      <c r="I151" t="s">
        <v>14</v>
      </c>
      <c r="J151" t="s">
        <v>38</v>
      </c>
      <c r="K151" t="s">
        <v>195</v>
      </c>
      <c r="L151" t="s">
        <v>1384</v>
      </c>
      <c r="M151" t="s">
        <v>1375</v>
      </c>
      <c r="N151" t="s">
        <v>1385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122</v>
      </c>
    </row>
    <row r="152" spans="1:20">
      <c r="A152" t="s">
        <v>1386</v>
      </c>
      <c r="B152" t="s">
        <v>1387</v>
      </c>
      <c r="C152" t="s">
        <v>100</v>
      </c>
      <c r="D152" t="s">
        <v>1388</v>
      </c>
      <c r="E152" t="s">
        <v>1389</v>
      </c>
      <c r="F152" t="s">
        <v>1390</v>
      </c>
      <c r="G152" t="s">
        <v>1391</v>
      </c>
      <c r="H152" s="2" t="s">
        <v>1392</v>
      </c>
      <c r="I152" t="s">
        <v>14</v>
      </c>
      <c r="J152" t="s">
        <v>38</v>
      </c>
      <c r="K152" t="s">
        <v>400</v>
      </c>
      <c r="L152" t="s">
        <v>1224</v>
      </c>
      <c r="M152" t="s">
        <v>1225</v>
      </c>
      <c r="N152" t="s">
        <v>1226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232</v>
      </c>
    </row>
    <row r="153" spans="1:20">
      <c r="A153" t="s">
        <v>1393</v>
      </c>
      <c r="B153" t="s">
        <v>1394</v>
      </c>
      <c r="C153" t="s">
        <v>46</v>
      </c>
      <c r="D153" t="s">
        <v>1395</v>
      </c>
      <c r="E153" t="s">
        <v>1396</v>
      </c>
      <c r="F153" t="s">
        <v>1397</v>
      </c>
      <c r="G153" t="s">
        <v>1398</v>
      </c>
      <c r="H153" s="2" t="s">
        <v>1399</v>
      </c>
      <c r="I153" t="s">
        <v>8</v>
      </c>
      <c r="J153" t="s">
        <v>9</v>
      </c>
      <c r="K153" t="s">
        <v>972</v>
      </c>
      <c r="L153" t="s">
        <v>1214</v>
      </c>
      <c r="M153" t="s">
        <v>867</v>
      </c>
      <c r="N153" t="s">
        <v>1215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1400</v>
      </c>
      <c r="B154" t="s">
        <v>1401</v>
      </c>
      <c r="C154" t="s">
        <v>46</v>
      </c>
      <c r="D154" t="s">
        <v>1402</v>
      </c>
      <c r="E154" t="s">
        <v>1403</v>
      </c>
      <c r="F154" t="s">
        <v>1404</v>
      </c>
      <c r="G154" t="s">
        <v>1405</v>
      </c>
      <c r="H154" s="2" t="s">
        <v>1406</v>
      </c>
      <c r="I154" t="s">
        <v>8</v>
      </c>
      <c r="J154" t="s">
        <v>38</v>
      </c>
      <c r="K154" t="s">
        <v>1174</v>
      </c>
      <c r="L154" t="s">
        <v>1031</v>
      </c>
      <c r="M154" t="s">
        <v>1407</v>
      </c>
      <c r="N154" t="s">
        <v>1408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29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2025-03-24T09:36:09Z</dcterms:created>
  <dcterms:modified xsi:type="dcterms:W3CDTF">2025-03-24T09:36:09Z</dcterms:modified>
</cp:coreProperties>
</file>