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<sst xmlns="http://schemas.openxmlformats.org/spreadsheetml/2006/main" count="535" uniqueCount="395">
  <si>
    <t>80428</t>
  </si>
  <si>
    <t>822</t>
  </si>
  <si>
    <t>E</t>
  </si>
  <si>
    <t>E06000055</t>
  </si>
  <si>
    <t>831, 881, 919, 886, 887, 826, 940, 941, 866, 937</t>
  </si>
  <si>
    <t>bedford</t>
  </si>
  <si>
    <t>https://files.ofsted.gov.uk/v1/file/50268244</t>
  </si>
  <si>
    <t>1</t>
  </si>
  <si>
    <t>01/01/1900</t>
  </si>
  <si>
    <t>18/11/24</t>
  </si>
  <si>
    <t>22/11/24</t>
  </si>
  <si>
    <t>04/02/25</t>
  </si>
  <si>
    <t>5 years</t>
  </si>
  <si>
    <t>18/11/29</t>
  </si>
  <si>
    <t>The local area partnership’s special educational needs and/or disabilities (SEND) arrangements typically lead to positive experiences and outcomes for children and young people with SEND. The local area partnership is taking action where improvements are needed.  The next full area SEND inspection will be within approximately five years.</t>
  </si>
  <si>
    <t>80431</t>
  </si>
  <si>
    <t>890</t>
  </si>
  <si>
    <t>NW</t>
  </si>
  <si>
    <t>E06000009</t>
  </si>
  <si>
    <t>876, 805, 810, 340, 806, 812, 807, 393, 861, 357</t>
  </si>
  <si>
    <t>blackpool</t>
  </si>
  <si>
    <t>https://files.ofsted.gov.uk/v1/file/50253401</t>
  </si>
  <si>
    <t>2</t>
  </si>
  <si>
    <t>20/05/24</t>
  </si>
  <si>
    <t>24/05/24</t>
  </si>
  <si>
    <t>25/07/24</t>
  </si>
  <si>
    <t>3 years</t>
  </si>
  <si>
    <t>20/05/27</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</si>
  <si>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three years.</t>
  </si>
  <si>
    <t>80432</t>
  </si>
  <si>
    <t>350</t>
  </si>
  <si>
    <t>E08000001</t>
  </si>
  <si>
    <t>381, 331, 831, 332, 382, 383, 354, 372, 357, 894</t>
  </si>
  <si>
    <t>bolton</t>
  </si>
  <si>
    <t>https://files.ofsted.gov.uk/v1/file/50255791</t>
  </si>
  <si>
    <t>27/05/2016</t>
  </si>
  <si>
    <t>17/06/24</t>
  </si>
  <si>
    <t>21/06/24</t>
  </si>
  <si>
    <t>30/08/24</t>
  </si>
  <si>
    <t>17/06/29</t>
  </si>
  <si>
    <t>80438</t>
  </si>
  <si>
    <t>846</t>
  </si>
  <si>
    <t>SE</t>
  </si>
  <si>
    <t>E06000043</t>
  </si>
  <si>
    <t>800, 839, 801, 845, 383, 851, 870, 373, 882, 816</t>
  </si>
  <si>
    <t>brighton and hove</t>
  </si>
  <si>
    <t>https://files.ofsted.gov.uk/v1/file/50218659</t>
  </si>
  <si>
    <t>27/03/23</t>
  </si>
  <si>
    <t>31/03/23</t>
  </si>
  <si>
    <t>31/05/23</t>
  </si>
  <si>
    <t>27/03/28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</si>
  <si>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</si>
  <si>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80443</t>
  </si>
  <si>
    <t>351</t>
  </si>
  <si>
    <t>E08000002</t>
  </si>
  <si>
    <t>381, 896, 886, 888, 891, 343, 334, 356, 808, 877</t>
  </si>
  <si>
    <t>bury</t>
  </si>
  <si>
    <t>https://files.ofsted.gov.uk/v1/file/50246030</t>
  </si>
  <si>
    <t>3</t>
  </si>
  <si>
    <t>15/05/2019</t>
  </si>
  <si>
    <t>12/02/24</t>
  </si>
  <si>
    <t>16/02/24</t>
  </si>
  <si>
    <t>07/05/24</t>
  </si>
  <si>
    <t>18 months</t>
  </si>
  <si>
    <t>12/08/25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</si>
  <si>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three years.</t>
  </si>
  <si>
    <t>80451</t>
  </si>
  <si>
    <t>384</t>
  </si>
  <si>
    <t>YH</t>
  </si>
  <si>
    <t>E08000036</t>
  </si>
  <si>
    <t>370, 371, 840, 390, 812, 807, 372, 342, 394, 359</t>
  </si>
  <si>
    <t>wakefield</t>
  </si>
  <si>
    <t>https://files.ofsted.gov.uk/v1/file/50253460</t>
  </si>
  <si>
    <t>18/03/24</t>
  </si>
  <si>
    <t>22/03/24</t>
  </si>
  <si>
    <t>26/07/24</t>
  </si>
  <si>
    <t>18/03/29</t>
  </si>
  <si>
    <t>80454</t>
  </si>
  <si>
    <t>908</t>
  </si>
  <si>
    <t>SW</t>
  </si>
  <si>
    <t>E06000052</t>
  </si>
  <si>
    <t>878, 838, 845, 884, 921, 925, 926, 893, 933, 935</t>
  </si>
  <si>
    <t>cornwall</t>
  </si>
  <si>
    <t>https://files.ofsted.gov.uk/v1/file/50215730</t>
  </si>
  <si>
    <t>07/07/2017</t>
  </si>
  <si>
    <t>06/02/23</t>
  </si>
  <si>
    <t>10/02/23</t>
  </si>
  <si>
    <t>05/05/23</t>
  </si>
  <si>
    <t>06/02/26</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</si>
  <si>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3 years.</t>
  </si>
  <si>
    <t>80458</t>
  </si>
  <si>
    <t>841</t>
  </si>
  <si>
    <t>NE</t>
  </si>
  <si>
    <t>E06000005</t>
  </si>
  <si>
    <t>381, 840, 390, 392, 807, 343, 342, 808, 359, 344</t>
  </si>
  <si>
    <t>darlington</t>
  </si>
  <si>
    <t>https://files.ofsted.gov.uk/v1/file/50268246</t>
  </si>
  <si>
    <t>28/01/2022</t>
  </si>
  <si>
    <t>25/11/24</t>
  </si>
  <si>
    <t>29/11/24</t>
  </si>
  <si>
    <t>25/11/27</t>
  </si>
  <si>
    <t>80460</t>
  </si>
  <si>
    <t>830</t>
  </si>
  <si>
    <t>EM</t>
  </si>
  <si>
    <t>E10000007</t>
  </si>
  <si>
    <t>896, 909, 886, 888, 925, 940, 891, 860, 359, 885</t>
  </si>
  <si>
    <t>derbyshire</t>
  </si>
  <si>
    <t>https://files.ofsted.gov.uk/v1/file/50261625</t>
  </si>
  <si>
    <t>14/11/24</t>
  </si>
  <si>
    <t>Last inspection date not provided</t>
  </si>
  <si>
    <t>2532283</t>
  </si>
  <si>
    <t>838</t>
  </si>
  <si>
    <t>E10000009</t>
  </si>
  <si>
    <t>908, 878, 845, 916, 926, 893, 933, 935, 865, 885</t>
  </si>
  <si>
    <t>dorset</t>
  </si>
  <si>
    <t>https://files.ofsted.gov.uk/v1/file/50246984</t>
  </si>
  <si>
    <t>27/01/2017</t>
  </si>
  <si>
    <t>11/03/24</t>
  </si>
  <si>
    <t>15/03/24</t>
  </si>
  <si>
    <t>15/05/24</t>
  </si>
  <si>
    <t>11/03/29</t>
  </si>
  <si>
    <t>80465</t>
  </si>
  <si>
    <t>840</t>
  </si>
  <si>
    <t>E06000047</t>
  </si>
  <si>
    <t>370, 841, 390, 392, 807, 342, 808, 394, 384, 359</t>
  </si>
  <si>
    <t>durham</t>
  </si>
  <si>
    <t>https://files.ofsted.gov.uk/v1/file/50255956</t>
  </si>
  <si>
    <t>24/06/24</t>
  </si>
  <si>
    <t>28/06/24</t>
  </si>
  <si>
    <t>03/09/24</t>
  </si>
  <si>
    <t>24/06/27</t>
  </si>
  <si>
    <t>80467</t>
  </si>
  <si>
    <t>845</t>
  </si>
  <si>
    <t>E10000011</t>
  </si>
  <si>
    <t>839, 878, 838, 881, 886, 926, 802, 933, 935, 885</t>
  </si>
  <si>
    <t>east sussex</t>
  </si>
  <si>
    <t>https://files.ofsted.gov.uk/v1/file/50268245</t>
  </si>
  <si>
    <t>09/12/2016</t>
  </si>
  <si>
    <t>18/11/27</t>
  </si>
  <si>
    <t>80469</t>
  </si>
  <si>
    <t>390</t>
  </si>
  <si>
    <t>E08000037</t>
  </si>
  <si>
    <t>370, 841, 840, 392, 393, 342, 394, 357, 384, 359</t>
  </si>
  <si>
    <t>gateshead</t>
  </si>
  <si>
    <t>https://files.ofsted.gov.uk/v1/file/50224180</t>
  </si>
  <si>
    <t>10/02/2017</t>
  </si>
  <si>
    <t>22/05/23</t>
  </si>
  <si>
    <t>26/05/23</t>
  </si>
  <si>
    <t>24/07/23</t>
  </si>
  <si>
    <t>22/05/26</t>
  </si>
  <si>
    <t>80470</t>
  </si>
  <si>
    <t>916</t>
  </si>
  <si>
    <t>E10000013</t>
  </si>
  <si>
    <t>800, 873, 878, 838, 850, 893, 803, 938, 865, 885</t>
  </si>
  <si>
    <t>gloucestershire</t>
  </si>
  <si>
    <t>https://files.ofsted.gov.uk/v1/file/50240683</t>
  </si>
  <si>
    <t>11/12/23</t>
  </si>
  <si>
    <t>15/12/23</t>
  </si>
  <si>
    <t>01/03/24</t>
  </si>
  <si>
    <t>11/12/26</t>
  </si>
  <si>
    <t>80471</t>
  </si>
  <si>
    <t>876</t>
  </si>
  <si>
    <t>E06000006</t>
  </si>
  <si>
    <t>370, 841, 840, 805, 340, 806, 812, 807, 393, 394</t>
  </si>
  <si>
    <t>halton</t>
  </si>
  <si>
    <t>https://files.ofsted.gov.uk/v1/file/50238390</t>
  </si>
  <si>
    <t>31/03/2017</t>
  </si>
  <si>
    <t>20/11/23</t>
  </si>
  <si>
    <t>24/11/23</t>
  </si>
  <si>
    <t>26/01/24</t>
  </si>
  <si>
    <t>20/05/25</t>
  </si>
  <si>
    <t>80473</t>
  </si>
  <si>
    <t>805</t>
  </si>
  <si>
    <t>E06000001</t>
  </si>
  <si>
    <t>370, 890, 876, 340, 806, 812, 807, 355, 393, 394</t>
  </si>
  <si>
    <t>hartlepool</t>
  </si>
  <si>
    <t>https://files.ofsted.gov.uk/v1/file/50216721</t>
  </si>
  <si>
    <t>07/10/2016</t>
  </si>
  <si>
    <t>13/03/23</t>
  </si>
  <si>
    <t>17/03/23</t>
  </si>
  <si>
    <t>16/05/23</t>
  </si>
  <si>
    <t>13/03/28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</si>
  <si>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</si>
  <si>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80474</t>
  </si>
  <si>
    <t>884</t>
  </si>
  <si>
    <t>WM</t>
  </si>
  <si>
    <t>E06000019</t>
  </si>
  <si>
    <t>908, 909, 878, 838, 916, 926, 893, 933, 935, 865</t>
  </si>
  <si>
    <t>herefordshire</t>
  </si>
  <si>
    <t>https://files.ofsted.gov.uk/v1/file/50268466</t>
  </si>
  <si>
    <t>30/09/2016</t>
  </si>
  <si>
    <t>02/12/24</t>
  </si>
  <si>
    <t>06/12/24</t>
  </si>
  <si>
    <t>07/02/25</t>
  </si>
  <si>
    <t>02/12/27</t>
  </si>
  <si>
    <t>80475</t>
  </si>
  <si>
    <t>919</t>
  </si>
  <si>
    <t>E10000015</t>
  </si>
  <si>
    <t>867, 825, 873, 823, 850, 931, 358, 869, 938, 868</t>
  </si>
  <si>
    <t>hertfordshire</t>
  </si>
  <si>
    <t>https://files.ofsted.gov.uk/v1/file/50232445</t>
  </si>
  <si>
    <t>08/07/2016</t>
  </si>
  <si>
    <t>10/07/23</t>
  </si>
  <si>
    <t>14/07/23</t>
  </si>
  <si>
    <t>10/11/23</t>
  </si>
  <si>
    <t>10/01/25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</si>
  <si>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3 years.</t>
  </si>
  <si>
    <t>80477</t>
  </si>
  <si>
    <t>810</t>
  </si>
  <si>
    <t>E06000010</t>
  </si>
  <si>
    <t>890, 805, 806, 812, 879, 851, 355, 393, 852, 861</t>
  </si>
  <si>
    <t>kingston upon hull</t>
  </si>
  <si>
    <t>https://files.ofsted.gov.uk/v1/file/50238910</t>
  </si>
  <si>
    <t>17/10/2019</t>
  </si>
  <si>
    <t>02/02/24</t>
  </si>
  <si>
    <t>20/11/26</t>
  </si>
  <si>
    <t>80480</t>
  </si>
  <si>
    <t>888</t>
  </si>
  <si>
    <t>E10000017</t>
  </si>
  <si>
    <t>351, 381, 896, 830, 886, 891, 343, 860, 808, 359</t>
  </si>
  <si>
    <t>lancashire</t>
  </si>
  <si>
    <t>https://files.ofsted.gov.uk/v1/file/50268954</t>
  </si>
  <si>
    <t>09/12/24</t>
  </si>
  <si>
    <t>13/12/24</t>
  </si>
  <si>
    <t>12/02/25</t>
  </si>
  <si>
    <t>09/06/26</t>
  </si>
  <si>
    <t>80486</t>
  </si>
  <si>
    <t>301</t>
  </si>
  <si>
    <t>GL</t>
  </si>
  <si>
    <t>E09000002</t>
  </si>
  <si>
    <t>330, 331, 308, 203, 821, 352, 316, 892, 871, 320</t>
  </si>
  <si>
    <t>barking and dagenham</t>
  </si>
  <si>
    <t>https://files.ofsted.gov.uk/v1/file/50256050</t>
  </si>
  <si>
    <t>08/07/24</t>
  </si>
  <si>
    <t>12/07/24</t>
  </si>
  <si>
    <t>06/09/24</t>
  </si>
  <si>
    <t>08/07/27</t>
  </si>
  <si>
    <t>80488</t>
  </si>
  <si>
    <t>303</t>
  </si>
  <si>
    <t>E09000004</t>
  </si>
  <si>
    <t>822, 881, 311, 886, 887, 826, 941, 882, 866, 883</t>
  </si>
  <si>
    <t>bexley</t>
  </si>
  <si>
    <t>https://files.ofsted.gov.uk/v1/file/50240171</t>
  </si>
  <si>
    <t>04/12/23</t>
  </si>
  <si>
    <t>08/12/23</t>
  </si>
  <si>
    <t>23/02/24</t>
  </si>
  <si>
    <t>04/06/25</t>
  </si>
  <si>
    <t>80494</t>
  </si>
  <si>
    <t>308</t>
  </si>
  <si>
    <t>E09000010</t>
  </si>
  <si>
    <t>301, 330, 306, 307, 203, 309, 312, 821, 870, 320</t>
  </si>
  <si>
    <t>enfield</t>
  </si>
  <si>
    <t>https://files.ofsted.gov.uk/v1/file/50225063</t>
  </si>
  <si>
    <t>20/03/23</t>
  </si>
  <si>
    <t>24/03/23</t>
  </si>
  <si>
    <t>02/08/23</t>
  </si>
  <si>
    <t>None</t>
  </si>
  <si>
    <t>Next inspection time frame not found</t>
  </si>
  <si>
    <t>The local area partnership’s arrangements lead to inconsistent experiences and outcomes for children and young people with special educational needs and/disabilities (SEND). The local area partnership must work jointly to make improvements.  The next full area SEND inspection will take place within approximately 3 years.</t>
  </si>
  <si>
    <t>80495</t>
  </si>
  <si>
    <t>203</t>
  </si>
  <si>
    <t>E09000011</t>
  </si>
  <si>
    <t>301, 307, 308, 205, 309, 352, 315, 870, 210, 320</t>
  </si>
  <si>
    <t>greenwich</t>
  </si>
  <si>
    <t>https://files.ofsted.gov.uk/v1/file/50222861</t>
  </si>
  <si>
    <t>14/07/2017</t>
  </si>
  <si>
    <t>11/05/23</t>
  </si>
  <si>
    <t>19/05/23</t>
  </si>
  <si>
    <t>11/07/23</t>
  </si>
  <si>
    <t>11/05/28</t>
  </si>
  <si>
    <t>The local area partnership’s special educational needs and/or disability (SEND) arrangements typically lead to positive experiences and outcomes for children and young people with SEND. The local area partnership is taking action where improvements are needed.  The next full area SEND inspection will be within approximately 5 years.</t>
  </si>
  <si>
    <t>80498</t>
  </si>
  <si>
    <t>309</t>
  </si>
  <si>
    <t>E09000014</t>
  </si>
  <si>
    <t>306, 308, 203, 204, 205, 206, 208, 209, 210, 320</t>
  </si>
  <si>
    <t>haringey</t>
  </si>
  <si>
    <t>https://files.ofsted.gov.uk/v1/file/50243302</t>
  </si>
  <si>
    <t>29/01/24</t>
  </si>
  <si>
    <t>03/04/24</t>
  </si>
  <si>
    <t>29/01/29</t>
  </si>
  <si>
    <t>80501</t>
  </si>
  <si>
    <t>312</t>
  </si>
  <si>
    <t>E09000017</t>
  </si>
  <si>
    <t>302, 331, 307, 313, 315, 826, 870, 317, 871, 319</t>
  </si>
  <si>
    <t>hillingdon</t>
  </si>
  <si>
    <t>https://files.ofsted.gov.uk/v1/file/50252397</t>
  </si>
  <si>
    <t>29/04/24</t>
  </si>
  <si>
    <t>03/05/24</t>
  </si>
  <si>
    <t>29/04/27</t>
  </si>
  <si>
    <t>80503</t>
  </si>
  <si>
    <t>313</t>
  </si>
  <si>
    <t>E09000018</t>
  </si>
  <si>
    <t>302, 307, 310, 312, 856, 315, 870, 317, 871, 319</t>
  </si>
  <si>
    <t>hounslow</t>
  </si>
  <si>
    <t>https://files.ofsted.gov.uk/v1/file/50264793</t>
  </si>
  <si>
    <t>21/10/24</t>
  </si>
  <si>
    <t>25/10/24</t>
  </si>
  <si>
    <t>18/12/24</t>
  </si>
  <si>
    <t>21/10/27</t>
  </si>
  <si>
    <t>80508</t>
  </si>
  <si>
    <t>209</t>
  </si>
  <si>
    <t>E09000023</t>
  </si>
  <si>
    <t>304, 306, 308, 203, 204, 205, 309, 208, 210, 320</t>
  </si>
  <si>
    <t>lewisham</t>
  </si>
  <si>
    <t>https://files.ofsted.gov.uk/v1/file/50262087</t>
  </si>
  <si>
    <t>06/10/2017</t>
  </si>
  <si>
    <t>23/09/24</t>
  </si>
  <si>
    <t>27/09/24</t>
  </si>
  <si>
    <t>20/11/24</t>
  </si>
  <si>
    <t>23/09/27</t>
  </si>
  <si>
    <t>80511</t>
  </si>
  <si>
    <t>316</t>
  </si>
  <si>
    <t>E09000025</t>
  </si>
  <si>
    <t>301, 304, 307, 308, 203, 204, 309, 821, 871, 320</t>
  </si>
  <si>
    <t>newham</t>
  </si>
  <si>
    <t>https://files.ofsted.gov.uk/v1/file/50262991</t>
  </si>
  <si>
    <t>10/12/2021</t>
  </si>
  <si>
    <t>07/10/24</t>
  </si>
  <si>
    <t>11/10/24</t>
  </si>
  <si>
    <t>28/11/24</t>
  </si>
  <si>
    <t>07/10/27</t>
  </si>
  <si>
    <t>80513</t>
  </si>
  <si>
    <t>318</t>
  </si>
  <si>
    <t>E09000027</t>
  </si>
  <si>
    <t>305, 825, 873, 919, 314, 931, 936, 869, 868, 872</t>
  </si>
  <si>
    <t>richmond upon thames</t>
  </si>
  <si>
    <t>https://files.ofsted.gov.uk/v1/file/50234459</t>
  </si>
  <si>
    <t>18/06/2021</t>
  </si>
  <si>
    <t>02/10/23</t>
  </si>
  <si>
    <t>06/10/23</t>
  </si>
  <si>
    <t>02/10/28</t>
  </si>
  <si>
    <t>80522</t>
  </si>
  <si>
    <t>887</t>
  </si>
  <si>
    <t>nan</t>
  </si>
  <si>
    <t>E06000035</t>
  </si>
  <si>
    <t>332, 311, 886, 940, 941, 372, 882, 866, 894, 883</t>
  </si>
  <si>
    <t>medway</t>
  </si>
  <si>
    <t>https://files.ofsted.gov.uk/v1/file/50243176</t>
  </si>
  <si>
    <t>11/12/2019</t>
  </si>
  <si>
    <t>05/02/24</t>
  </si>
  <si>
    <t>09/02/24</t>
  </si>
  <si>
    <t>02/04/24</t>
  </si>
  <si>
    <t>05/02/27</t>
  </si>
  <si>
    <t>80523</t>
  </si>
  <si>
    <t>806</t>
  </si>
  <si>
    <t>E06000002</t>
  </si>
  <si>
    <t>890, 876, 805, 810, 340, 354, 355, 393, 861, 357</t>
  </si>
  <si>
    <t>middlesbrough</t>
  </si>
  <si>
    <t>https://files.ofsted.gov.uk/v1/file/50234957</t>
  </si>
  <si>
    <t>10/07/2019</t>
  </si>
  <si>
    <t>09/10/23</t>
  </si>
  <si>
    <t>13/10/23</t>
  </si>
  <si>
    <t>09/10/28</t>
  </si>
  <si>
    <t>80524</t>
  </si>
  <si>
    <t>826</t>
  </si>
  <si>
    <t>E06000042</t>
  </si>
  <si>
    <t>822, 303, 831, 919, 886, 383, 941, 870, 866, 883</t>
  </si>
  <si>
    <t>milton keynes</t>
  </si>
  <si>
    <t>https://files.ofsted.gov.uk/v1/file/50247473</t>
  </si>
  <si>
    <t>12/10/2018</t>
  </si>
  <si>
    <t>04/03/24</t>
  </si>
  <si>
    <t>08/03/24</t>
  </si>
  <si>
    <t>04/03/27</t>
  </si>
  <si>
    <t>2637539</t>
  </si>
  <si>
    <t>940</t>
  </si>
  <si>
    <t>E06000061</t>
  </si>
  <si>
    <t>909, 830, 886, 925, 941, 891, 860, 935, 937, 885</t>
  </si>
  <si>
    <t>north northamptonshire</t>
  </si>
  <si>
    <t>https://files.ofsted.gov.uk/v1/file/50242696</t>
  </si>
  <si>
    <t>22/01/24</t>
  </si>
  <si>
    <t>25/03/24</t>
  </si>
  <si>
    <t>22/07/25</t>
  </si>
  <si>
    <t>80530</t>
  </si>
  <si>
    <t>815</t>
  </si>
  <si>
    <t>E10000023</t>
  </si>
  <si>
    <t>823, 895, 896, 811, 857, 860, 877, 937, 869, 885</t>
  </si>
  <si>
    <t>north yorkshire</t>
  </si>
  <si>
    <t>https://files.ofsted.gov.uk/v1/file/50257830</t>
  </si>
  <si>
    <t>25/09/24</t>
  </si>
  <si>
    <t>urn</t>
  </si>
  <si>
    <t>la_code</t>
  </si>
  <si>
    <t>region_code</t>
  </si>
  <si>
    <t>ltla23cd</t>
  </si>
  <si>
    <t>stat_neighbours</t>
  </si>
  <si>
    <t>local_authority</t>
  </si>
  <si>
    <t>inspection_link</t>
  </si>
  <si>
    <t>outcome_grade</t>
  </si>
  <si>
    <t>previous_inspection_date</t>
  </si>
  <si>
    <t>inspection_start_date</t>
  </si>
  <si>
    <t>inspection_end_date</t>
  </si>
  <si>
    <t>publication_date</t>
  </si>
  <si>
    <t>next_inspection</t>
  </si>
  <si>
    <t>next_inspection_by_date</t>
  </si>
  <si>
    <t>local_link_to_all_inspections</t>
  </si>
  <si>
    <t>inspection_outcome_text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</si>
</sst>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268244" TargetMode="External"/><Relationship Id="rId2" Type="http://schemas.openxmlformats.org/officeDocument/2006/relationships/hyperlink" Target="https://files.ofsted.gov.uk/v1/file/50253401" TargetMode="External"/><Relationship Id="rId3" Type="http://schemas.openxmlformats.org/officeDocument/2006/relationships/hyperlink" Target="https://files.ofsted.gov.uk/v1/file/50255791" TargetMode="External"/><Relationship Id="rId4" Type="http://schemas.openxmlformats.org/officeDocument/2006/relationships/hyperlink" Target="https://files.ofsted.gov.uk/v1/file/50218659" TargetMode="External"/><Relationship Id="rId5" Type="http://schemas.openxmlformats.org/officeDocument/2006/relationships/hyperlink" Target="https://files.ofsted.gov.uk/v1/file/50246030" TargetMode="External"/><Relationship Id="rId6" Type="http://schemas.openxmlformats.org/officeDocument/2006/relationships/hyperlink" Target="https://files.ofsted.gov.uk/v1/file/50253460" TargetMode="External"/><Relationship Id="rId7" Type="http://schemas.openxmlformats.org/officeDocument/2006/relationships/hyperlink" Target="https://files.ofsted.gov.uk/v1/file/50215730" TargetMode="External"/><Relationship Id="rId8" Type="http://schemas.openxmlformats.org/officeDocument/2006/relationships/hyperlink" Target="https://files.ofsted.gov.uk/v1/file/50268246" TargetMode="External"/><Relationship Id="rId9" Type="http://schemas.openxmlformats.org/officeDocument/2006/relationships/hyperlink" Target="https://files.ofsted.gov.uk/v1/file/50261625" TargetMode="External"/><Relationship Id="rId10" Type="http://schemas.openxmlformats.org/officeDocument/2006/relationships/hyperlink" Target="https://files.ofsted.gov.uk/v1/file/50246984" TargetMode="External"/><Relationship Id="rId11" Type="http://schemas.openxmlformats.org/officeDocument/2006/relationships/hyperlink" Target="https://files.ofsted.gov.uk/v1/file/50255956" TargetMode="External"/><Relationship Id="rId12" Type="http://schemas.openxmlformats.org/officeDocument/2006/relationships/hyperlink" Target="https://files.ofsted.gov.uk/v1/file/50268245" TargetMode="External"/><Relationship Id="rId13" Type="http://schemas.openxmlformats.org/officeDocument/2006/relationships/hyperlink" Target="https://files.ofsted.gov.uk/v1/file/50224180" TargetMode="External"/><Relationship Id="rId14" Type="http://schemas.openxmlformats.org/officeDocument/2006/relationships/hyperlink" Target="https://files.ofsted.gov.uk/v1/file/50240683" TargetMode="External"/><Relationship Id="rId15" Type="http://schemas.openxmlformats.org/officeDocument/2006/relationships/hyperlink" Target="https://files.ofsted.gov.uk/v1/file/50238390" TargetMode="External"/><Relationship Id="rId16" Type="http://schemas.openxmlformats.org/officeDocument/2006/relationships/hyperlink" Target="https://files.ofsted.gov.uk/v1/file/50216721" TargetMode="External"/><Relationship Id="rId17" Type="http://schemas.openxmlformats.org/officeDocument/2006/relationships/hyperlink" Target="https://files.ofsted.gov.uk/v1/file/50268466" TargetMode="External"/><Relationship Id="rId18" Type="http://schemas.openxmlformats.org/officeDocument/2006/relationships/hyperlink" Target="https://files.ofsted.gov.uk/v1/file/50232445" TargetMode="External"/><Relationship Id="rId19" Type="http://schemas.openxmlformats.org/officeDocument/2006/relationships/hyperlink" Target="https://files.ofsted.gov.uk/v1/file/50238910" TargetMode="External"/><Relationship Id="rId20" Type="http://schemas.openxmlformats.org/officeDocument/2006/relationships/hyperlink" Target="https://files.ofsted.gov.uk/v1/file/50268954" TargetMode="External"/><Relationship Id="rId21" Type="http://schemas.openxmlformats.org/officeDocument/2006/relationships/hyperlink" Target="https://files.ofsted.gov.uk/v1/file/50256050" TargetMode="External"/><Relationship Id="rId22" Type="http://schemas.openxmlformats.org/officeDocument/2006/relationships/hyperlink" Target="https://files.ofsted.gov.uk/v1/file/50240171" TargetMode="External"/><Relationship Id="rId23" Type="http://schemas.openxmlformats.org/officeDocument/2006/relationships/hyperlink" Target="https://files.ofsted.gov.uk/v1/file/50225063" TargetMode="External"/><Relationship Id="rId24" Type="http://schemas.openxmlformats.org/officeDocument/2006/relationships/hyperlink" Target="https://files.ofsted.gov.uk/v1/file/50222861" TargetMode="External"/><Relationship Id="rId25" Type="http://schemas.openxmlformats.org/officeDocument/2006/relationships/hyperlink" Target="https://files.ofsted.gov.uk/v1/file/50243302" TargetMode="External"/><Relationship Id="rId26" Type="http://schemas.openxmlformats.org/officeDocument/2006/relationships/hyperlink" Target="https://files.ofsted.gov.uk/v1/file/50252397" TargetMode="External"/><Relationship Id="rId27" Type="http://schemas.openxmlformats.org/officeDocument/2006/relationships/hyperlink" Target="https://files.ofsted.gov.uk/v1/file/50264793" TargetMode="External"/><Relationship Id="rId28" Type="http://schemas.openxmlformats.org/officeDocument/2006/relationships/hyperlink" Target="https://files.ofsted.gov.uk/v1/file/50262087" TargetMode="External"/><Relationship Id="rId29" Type="http://schemas.openxmlformats.org/officeDocument/2006/relationships/hyperlink" Target="https://files.ofsted.gov.uk/v1/file/50262991" TargetMode="External"/><Relationship Id="rId30" Type="http://schemas.openxmlformats.org/officeDocument/2006/relationships/hyperlink" Target="https://files.ofsted.gov.uk/v1/file/50234459" TargetMode="External"/><Relationship Id="rId31" Type="http://schemas.openxmlformats.org/officeDocument/2006/relationships/hyperlink" Target="https://files.ofsted.gov.uk/v1/file/50243176" TargetMode="External"/><Relationship Id="rId32" Type="http://schemas.openxmlformats.org/officeDocument/2006/relationships/hyperlink" Target="https://files.ofsted.gov.uk/v1/file/50234957" TargetMode="External"/><Relationship Id="rId33" Type="http://schemas.openxmlformats.org/officeDocument/2006/relationships/hyperlink" Target="https://files.ofsted.gov.uk/v1/file/50247473" TargetMode="External"/><Relationship Id="rId34" Type="http://schemas.openxmlformats.org/officeDocument/2006/relationships/hyperlink" Target="https://files.ofsted.gov.uk/v1/file/50242696" TargetMode="External"/><Relationship Id="rId35" Type="http://schemas.openxmlformats.org/officeDocument/2006/relationships/hyperlink" Target="https://files.ofsted.gov.uk/v1/file/50257830" TargetMode="External"/></Relationships>
</file>

<file path=xl/worksheets/sheet1.xml><?xml version="1.0" encoding="utf-8"?>
<worksheet xmlns="http://schemas.openxmlformats.org/spreadsheetml/2006/main" xmlns:r="http://schemas.openxmlformats.org/officeDocument/2006/relationships">
  <dimension ref="A1:P36"/>
  <sheetViews>
    <sheetView tabSelected="1" workbookViewId="0"/>
  </sheetViews>
  <sheetFormatPr defaultRowHeight="15"/>
  <sheetData>
    <row r="1" spans="1:16">
      <c r="A1" s="1" t="s">
        <v>379</v>
      </c>
      <c r="B1" s="1" t="s">
        <v>380</v>
      </c>
      <c r="C1" s="1" t="s">
        <v>381</v>
      </c>
      <c r="D1" s="1" t="s">
        <v>382</v>
      </c>
      <c r="E1" s="1" t="s">
        <v>383</v>
      </c>
      <c r="F1" s="1" t="s">
        <v>384</v>
      </c>
      <c r="G1" s="1" t="s">
        <v>385</v>
      </c>
      <c r="H1" s="1" t="s">
        <v>386</v>
      </c>
      <c r="I1" s="1" t="s">
        <v>387</v>
      </c>
      <c r="J1" s="1" t="s">
        <v>388</v>
      </c>
      <c r="K1" s="1" t="s">
        <v>389</v>
      </c>
      <c r="L1" s="1" t="s">
        <v>390</v>
      </c>
      <c r="M1" s="1" t="s">
        <v>391</v>
      </c>
      <c r="N1" s="1" t="s">
        <v>392</v>
      </c>
      <c r="O1" s="1" t="s">
        <v>393</v>
      </c>
      <c r="P1" s="1" t="s">
        <v>394</v>
      </c>
    </row>
    <row r="2" spans="1:16">
      <c r="A2" t="s">
        <v>0</v>
      </c>
      <c r="B2" t="s">
        <v>1</v>
      </c>
      <c r="C2" t="s">
        <v>2</v>
      </c>
      <c r="D2" t="s">
        <v>3</v>
      </c>
      <c r="E2" t="s">
        <v>4</v>
      </c>
      <c r="F2" t="s">
        <v>5</v>
      </c>
      <c r="G2" s="2" t="s">
        <v>6</v>
      </c>
      <c r="H2" t="s">
        <v>7</v>
      </c>
      <c r="I2" t="s">
        <v>8</v>
      </c>
      <c r="J2" t="s">
        <v>9</v>
      </c>
      <c r="K2" t="s">
        <v>10</v>
      </c>
      <c r="L2" t="s">
        <v>11</v>
      </c>
      <c r="M2" t="s">
        <v>12</v>
      </c>
      <c r="N2" t="s">
        <v>13</v>
      </c>
      <c r="O2" s="3">
        <f>HYPERLINK(".\.\export_data\inspection_reports\80428_bedford", ".\export_data\inspection_reports\80428_bedford")</f>
        <v>0</v>
      </c>
      <c r="P2" t="s">
        <v>14</v>
      </c>
    </row>
    <row r="3" spans="1:16">
      <c r="A3" t="s">
        <v>15</v>
      </c>
      <c r="B3" t="s">
        <v>16</v>
      </c>
      <c r="C3" t="s">
        <v>17</v>
      </c>
      <c r="D3" t="s">
        <v>18</v>
      </c>
      <c r="E3" t="s">
        <v>19</v>
      </c>
      <c r="F3" t="s">
        <v>20</v>
      </c>
      <c r="G3" s="2" t="s">
        <v>21</v>
      </c>
      <c r="H3" t="s">
        <v>22</v>
      </c>
      <c r="I3" t="s">
        <v>8</v>
      </c>
      <c r="J3" t="s">
        <v>23</v>
      </c>
      <c r="K3" t="s">
        <v>24</v>
      </c>
      <c r="L3" t="s">
        <v>25</v>
      </c>
      <c r="M3" t="s">
        <v>26</v>
      </c>
      <c r="N3" t="s">
        <v>27</v>
      </c>
      <c r="O3" s="3">
        <f>HYPERLINK(".\.\export_data\inspection_reports\80431_blackpool", ".\export_data\inspection_reports\80431_blackpool")</f>
        <v>0</v>
      </c>
      <c r="P3" t="s">
        <v>28</v>
      </c>
    </row>
    <row r="4" spans="1:16">
      <c r="A4" t="s">
        <v>29</v>
      </c>
      <c r="B4" t="s">
        <v>30</v>
      </c>
      <c r="C4" t="s">
        <v>17</v>
      </c>
      <c r="D4" t="s">
        <v>31</v>
      </c>
      <c r="E4" t="s">
        <v>32</v>
      </c>
      <c r="F4" t="s">
        <v>33</v>
      </c>
      <c r="G4" s="2" t="s">
        <v>34</v>
      </c>
      <c r="H4" t="s">
        <v>7</v>
      </c>
      <c r="I4" t="s">
        <v>35</v>
      </c>
      <c r="J4" t="s">
        <v>36</v>
      </c>
      <c r="K4" t="s">
        <v>37</v>
      </c>
      <c r="L4" t="s">
        <v>38</v>
      </c>
      <c r="M4" t="s">
        <v>12</v>
      </c>
      <c r="N4" t="s">
        <v>39</v>
      </c>
      <c r="O4" s="3">
        <f>HYPERLINK(".\.\export_data\inspection_reports\80432_bolton", ".\export_data\inspection_reports\80432_bolton")</f>
        <v>0</v>
      </c>
      <c r="P4" t="s">
        <v>14</v>
      </c>
    </row>
    <row r="5" spans="1:16">
      <c r="A5" t="s">
        <v>40</v>
      </c>
      <c r="B5" t="s">
        <v>41</v>
      </c>
      <c r="C5" t="s">
        <v>42</v>
      </c>
      <c r="D5" t="s">
        <v>43</v>
      </c>
      <c r="E5" t="s">
        <v>44</v>
      </c>
      <c r="F5" t="s">
        <v>45</v>
      </c>
      <c r="G5" s="2" t="s">
        <v>46</v>
      </c>
      <c r="H5" t="s">
        <v>7</v>
      </c>
      <c r="I5" t="s">
        <v>8</v>
      </c>
      <c r="J5" t="s">
        <v>47</v>
      </c>
      <c r="K5" t="s">
        <v>48</v>
      </c>
      <c r="L5" t="s">
        <v>49</v>
      </c>
      <c r="M5" t="s">
        <v>12</v>
      </c>
      <c r="N5" t="s">
        <v>50</v>
      </c>
      <c r="O5" s="3">
        <f>HYPERLINK(".\.\export_data\inspection_reports\80438_brighton and hove", ".\export_data\inspection_reports\80438_brighton and hove")</f>
        <v>0</v>
      </c>
      <c r="P5" t="s">
        <v>51</v>
      </c>
    </row>
    <row r="6" spans="1:16">
      <c r="A6" t="s">
        <v>52</v>
      </c>
      <c r="B6" t="s">
        <v>53</v>
      </c>
      <c r="C6" t="s">
        <v>17</v>
      </c>
      <c r="D6" t="s">
        <v>54</v>
      </c>
      <c r="E6" t="s">
        <v>55</v>
      </c>
      <c r="F6" t="s">
        <v>56</v>
      </c>
      <c r="G6" s="2" t="s">
        <v>57</v>
      </c>
      <c r="H6" t="s">
        <v>58</v>
      </c>
      <c r="I6" t="s">
        <v>59</v>
      </c>
      <c r="J6" t="s">
        <v>60</v>
      </c>
      <c r="K6" t="s">
        <v>61</v>
      </c>
      <c r="L6" t="s">
        <v>62</v>
      </c>
      <c r="M6" t="s">
        <v>63</v>
      </c>
      <c r="N6" t="s">
        <v>64</v>
      </c>
      <c r="O6" s="3">
        <f>HYPERLINK(".\.\export_data\inspection_reports\80443_bury", ".\export_data\inspection_reports\80443_bury")</f>
        <v>0</v>
      </c>
      <c r="P6" t="s">
        <v>65</v>
      </c>
    </row>
    <row r="7" spans="1:16">
      <c r="A7" t="s">
        <v>66</v>
      </c>
      <c r="B7" t="s">
        <v>67</v>
      </c>
      <c r="C7" t="s">
        <v>68</v>
      </c>
      <c r="D7" t="s">
        <v>69</v>
      </c>
      <c r="E7" t="s">
        <v>70</v>
      </c>
      <c r="F7" t="s">
        <v>71</v>
      </c>
      <c r="G7" s="2" t="s">
        <v>72</v>
      </c>
      <c r="H7" t="s">
        <v>7</v>
      </c>
      <c r="I7" t="s">
        <v>8</v>
      </c>
      <c r="J7" t="s">
        <v>73</v>
      </c>
      <c r="K7" t="s">
        <v>74</v>
      </c>
      <c r="L7" t="s">
        <v>75</v>
      </c>
      <c r="M7" t="s">
        <v>12</v>
      </c>
      <c r="N7" t="s">
        <v>76</v>
      </c>
      <c r="O7" s="3">
        <f>HYPERLINK(".\.\export_data\inspection_reports\80451_wakefield", ".\export_data\inspection_reports\80451_wakefield")</f>
        <v>0</v>
      </c>
      <c r="P7" t="s">
        <v>14</v>
      </c>
    </row>
    <row r="8" spans="1:16">
      <c r="A8" t="s">
        <v>77</v>
      </c>
      <c r="B8" t="s">
        <v>78</v>
      </c>
      <c r="C8" t="s">
        <v>79</v>
      </c>
      <c r="D8" t="s">
        <v>80</v>
      </c>
      <c r="E8" t="s">
        <v>81</v>
      </c>
      <c r="F8" t="s">
        <v>82</v>
      </c>
      <c r="G8" s="2" t="s">
        <v>83</v>
      </c>
      <c r="H8" t="s">
        <v>22</v>
      </c>
      <c r="I8" t="s">
        <v>84</v>
      </c>
      <c r="J8" t="s">
        <v>85</v>
      </c>
      <c r="K8" t="s">
        <v>86</v>
      </c>
      <c r="L8" t="s">
        <v>87</v>
      </c>
      <c r="M8" t="s">
        <v>26</v>
      </c>
      <c r="N8" t="s">
        <v>88</v>
      </c>
      <c r="O8" s="3">
        <f>HYPERLINK(".\.\export_data\inspection_reports\80454_cornwall", ".\export_data\inspection_reports\80454_cornwall")</f>
        <v>0</v>
      </c>
      <c r="P8" t="s">
        <v>89</v>
      </c>
    </row>
    <row r="9" spans="1:16">
      <c r="A9" t="s">
        <v>90</v>
      </c>
      <c r="B9" t="s">
        <v>91</v>
      </c>
      <c r="C9" t="s">
        <v>92</v>
      </c>
      <c r="D9" t="s">
        <v>93</v>
      </c>
      <c r="E9" t="s">
        <v>94</v>
      </c>
      <c r="F9" t="s">
        <v>95</v>
      </c>
      <c r="G9" s="2" t="s">
        <v>96</v>
      </c>
      <c r="H9" t="s">
        <v>22</v>
      </c>
      <c r="I9" t="s">
        <v>97</v>
      </c>
      <c r="J9" t="s">
        <v>98</v>
      </c>
      <c r="K9" t="s">
        <v>99</v>
      </c>
      <c r="L9" t="s">
        <v>11</v>
      </c>
      <c r="M9" t="s">
        <v>26</v>
      </c>
      <c r="N9" t="s">
        <v>100</v>
      </c>
      <c r="O9" s="3">
        <f>HYPERLINK(".\.\export_data\inspection_reports\80458_darlington", ".\export_data\inspection_reports\80458_darlington")</f>
        <v>0</v>
      </c>
      <c r="P9" t="s">
        <v>28</v>
      </c>
    </row>
    <row r="10" spans="1:16">
      <c r="A10" t="s">
        <v>101</v>
      </c>
      <c r="B10" t="s">
        <v>102</v>
      </c>
      <c r="C10" t="s">
        <v>103</v>
      </c>
      <c r="D10" t="s">
        <v>104</v>
      </c>
      <c r="E10" t="s">
        <v>105</v>
      </c>
      <c r="F10" t="s">
        <v>106</v>
      </c>
      <c r="G10" s="2" t="s">
        <v>107</v>
      </c>
      <c r="H10" t="s">
        <v>58</v>
      </c>
      <c r="L10" t="s">
        <v>108</v>
      </c>
      <c r="M10" t="s">
        <v>63</v>
      </c>
      <c r="N10" t="s">
        <v>109</v>
      </c>
      <c r="O10" s="3">
        <f>HYPERLINK(".\.\export_data\inspection_reports\80460_derbyshire", ".\export_data\inspection_reports\80460_derbyshire")</f>
        <v>0</v>
      </c>
      <c r="P10" t="s">
        <v>65</v>
      </c>
    </row>
    <row r="11" spans="1:16">
      <c r="A11" t="s">
        <v>110</v>
      </c>
      <c r="B11" t="s">
        <v>111</v>
      </c>
      <c r="C11" t="s">
        <v>79</v>
      </c>
      <c r="D11" t="s">
        <v>112</v>
      </c>
      <c r="E11" t="s">
        <v>113</v>
      </c>
      <c r="F11" t="s">
        <v>114</v>
      </c>
      <c r="G11" s="2" t="s">
        <v>115</v>
      </c>
      <c r="H11" t="s">
        <v>7</v>
      </c>
      <c r="I11" t="s">
        <v>116</v>
      </c>
      <c r="J11" t="s">
        <v>117</v>
      </c>
      <c r="K11" t="s">
        <v>118</v>
      </c>
      <c r="L11" t="s">
        <v>119</v>
      </c>
      <c r="M11" t="s">
        <v>12</v>
      </c>
      <c r="N11" t="s">
        <v>120</v>
      </c>
      <c r="O11" s="3">
        <f>HYPERLINK(".\.\export_data\inspection_reports\2532283_dorset", ".\export_data\inspection_reports\2532283_dorset")</f>
        <v>0</v>
      </c>
      <c r="P11" t="s">
        <v>14</v>
      </c>
    </row>
    <row r="12" spans="1:16">
      <c r="A12" t="s">
        <v>121</v>
      </c>
      <c r="B12" t="s">
        <v>122</v>
      </c>
      <c r="C12" t="s">
        <v>92</v>
      </c>
      <c r="D12" t="s">
        <v>123</v>
      </c>
      <c r="E12" t="s">
        <v>124</v>
      </c>
      <c r="F12" t="s">
        <v>125</v>
      </c>
      <c r="G12" s="2" t="s">
        <v>126</v>
      </c>
      <c r="H12" t="s">
        <v>22</v>
      </c>
      <c r="I12" t="s">
        <v>8</v>
      </c>
      <c r="J12" t="s">
        <v>127</v>
      </c>
      <c r="K12" t="s">
        <v>128</v>
      </c>
      <c r="L12" t="s">
        <v>129</v>
      </c>
      <c r="M12" t="s">
        <v>26</v>
      </c>
      <c r="N12" t="s">
        <v>130</v>
      </c>
      <c r="O12" s="3">
        <f>HYPERLINK(".\.\export_data\inspection_reports\80465_durham", ".\export_data\inspection_reports\80465_durham")</f>
        <v>0</v>
      </c>
      <c r="P12" t="s">
        <v>89</v>
      </c>
    </row>
    <row r="13" spans="1:16">
      <c r="A13" t="s">
        <v>131</v>
      </c>
      <c r="B13" t="s">
        <v>132</v>
      </c>
      <c r="C13" t="s">
        <v>42</v>
      </c>
      <c r="D13" t="s">
        <v>133</v>
      </c>
      <c r="E13" t="s">
        <v>134</v>
      </c>
      <c r="F13" t="s">
        <v>135</v>
      </c>
      <c r="G13" s="2" t="s">
        <v>136</v>
      </c>
      <c r="H13" t="s">
        <v>22</v>
      </c>
      <c r="I13" t="s">
        <v>137</v>
      </c>
      <c r="J13" t="s">
        <v>9</v>
      </c>
      <c r="K13" t="s">
        <v>10</v>
      </c>
      <c r="L13" t="s">
        <v>11</v>
      </c>
      <c r="M13" t="s">
        <v>26</v>
      </c>
      <c r="N13" t="s">
        <v>138</v>
      </c>
      <c r="O13" s="3">
        <f>HYPERLINK(".\.\export_data\inspection_reports\80467_east sussex", ".\export_data\inspection_reports\80467_east sussex")</f>
        <v>0</v>
      </c>
      <c r="P13" t="s">
        <v>89</v>
      </c>
    </row>
    <row r="14" spans="1:16">
      <c r="A14" t="s">
        <v>139</v>
      </c>
      <c r="B14" t="s">
        <v>140</v>
      </c>
      <c r="C14" t="s">
        <v>92</v>
      </c>
      <c r="D14" t="s">
        <v>141</v>
      </c>
      <c r="E14" t="s">
        <v>142</v>
      </c>
      <c r="F14" t="s">
        <v>143</v>
      </c>
      <c r="G14" s="2" t="s">
        <v>144</v>
      </c>
      <c r="H14" t="s">
        <v>22</v>
      </c>
      <c r="I14" t="s">
        <v>145</v>
      </c>
      <c r="J14" t="s">
        <v>146</v>
      </c>
      <c r="K14" t="s">
        <v>147</v>
      </c>
      <c r="L14" t="s">
        <v>148</v>
      </c>
      <c r="M14" t="s">
        <v>26</v>
      </c>
      <c r="N14" t="s">
        <v>149</v>
      </c>
      <c r="O14" s="3">
        <f>HYPERLINK(".\.\export_data\inspection_reports\80469_gateshead", ".\export_data\inspection_reports\80469_gateshead")</f>
        <v>0</v>
      </c>
      <c r="P14" t="s">
        <v>89</v>
      </c>
    </row>
    <row r="15" spans="1:16">
      <c r="A15" t="s">
        <v>150</v>
      </c>
      <c r="B15" t="s">
        <v>151</v>
      </c>
      <c r="C15" t="s">
        <v>79</v>
      </c>
      <c r="D15" t="s">
        <v>152</v>
      </c>
      <c r="E15" t="s">
        <v>153</v>
      </c>
      <c r="F15" t="s">
        <v>154</v>
      </c>
      <c r="G15" s="2" t="s">
        <v>155</v>
      </c>
      <c r="H15" t="s">
        <v>22</v>
      </c>
      <c r="I15" t="s">
        <v>8</v>
      </c>
      <c r="J15" t="s">
        <v>156</v>
      </c>
      <c r="K15" t="s">
        <v>157</v>
      </c>
      <c r="L15" t="s">
        <v>158</v>
      </c>
      <c r="M15" t="s">
        <v>26</v>
      </c>
      <c r="N15" t="s">
        <v>159</v>
      </c>
      <c r="O15" s="3">
        <f>HYPERLINK(".\.\export_data\inspection_reports\80470_gloucestershire", ".\export_data\inspection_reports\80470_gloucestershire")</f>
        <v>0</v>
      </c>
      <c r="P15" t="s">
        <v>28</v>
      </c>
    </row>
    <row r="16" spans="1:16">
      <c r="A16" t="s">
        <v>160</v>
      </c>
      <c r="B16" t="s">
        <v>161</v>
      </c>
      <c r="C16" t="s">
        <v>17</v>
      </c>
      <c r="D16" t="s">
        <v>162</v>
      </c>
      <c r="E16" t="s">
        <v>163</v>
      </c>
      <c r="F16" t="s">
        <v>164</v>
      </c>
      <c r="G16" s="2" t="s">
        <v>165</v>
      </c>
      <c r="H16" t="s">
        <v>58</v>
      </c>
      <c r="I16" t="s">
        <v>166</v>
      </c>
      <c r="J16" t="s">
        <v>167</v>
      </c>
      <c r="K16" t="s">
        <v>168</v>
      </c>
      <c r="L16" t="s">
        <v>169</v>
      </c>
      <c r="M16" t="s">
        <v>63</v>
      </c>
      <c r="N16" t="s">
        <v>170</v>
      </c>
      <c r="O16" s="3">
        <f>HYPERLINK(".\.\export_data\inspection_reports\80471_halton", ".\export_data\inspection_reports\80471_halton")</f>
        <v>0</v>
      </c>
      <c r="P16" t="s">
        <v>65</v>
      </c>
    </row>
    <row r="17" spans="1:16">
      <c r="A17" t="s">
        <v>171</v>
      </c>
      <c r="B17" t="s">
        <v>172</v>
      </c>
      <c r="C17" t="s">
        <v>92</v>
      </c>
      <c r="D17" t="s">
        <v>173</v>
      </c>
      <c r="E17" t="s">
        <v>174</v>
      </c>
      <c r="F17" t="s">
        <v>175</v>
      </c>
      <c r="G17" s="2" t="s">
        <v>176</v>
      </c>
      <c r="H17" t="s">
        <v>7</v>
      </c>
      <c r="I17" t="s">
        <v>177</v>
      </c>
      <c r="J17" t="s">
        <v>178</v>
      </c>
      <c r="K17" t="s">
        <v>179</v>
      </c>
      <c r="L17" t="s">
        <v>180</v>
      </c>
      <c r="M17" t="s">
        <v>12</v>
      </c>
      <c r="N17" t="s">
        <v>181</v>
      </c>
      <c r="O17" s="3">
        <f>HYPERLINK(".\.\export_data\inspection_reports\80473_hartlepool", ".\export_data\inspection_reports\80473_hartlepool")</f>
        <v>0</v>
      </c>
      <c r="P17" t="s">
        <v>182</v>
      </c>
    </row>
    <row r="18" spans="1:16">
      <c r="A18" t="s">
        <v>183</v>
      </c>
      <c r="B18" t="s">
        <v>184</v>
      </c>
      <c r="C18" t="s">
        <v>185</v>
      </c>
      <c r="D18" t="s">
        <v>186</v>
      </c>
      <c r="E18" t="s">
        <v>187</v>
      </c>
      <c r="F18" t="s">
        <v>188</v>
      </c>
      <c r="G18" s="2" t="s">
        <v>189</v>
      </c>
      <c r="H18" t="s">
        <v>22</v>
      </c>
      <c r="I18" t="s">
        <v>190</v>
      </c>
      <c r="J18" t="s">
        <v>191</v>
      </c>
      <c r="K18" t="s">
        <v>192</v>
      </c>
      <c r="L18" t="s">
        <v>193</v>
      </c>
      <c r="M18" t="s">
        <v>26</v>
      </c>
      <c r="N18" t="s">
        <v>194</v>
      </c>
      <c r="O18" s="3">
        <f>HYPERLINK(".\.\export_data\inspection_reports\80474_herefordshire", ".\export_data\inspection_reports\80474_herefordshire")</f>
        <v>0</v>
      </c>
      <c r="P18" t="s">
        <v>28</v>
      </c>
    </row>
    <row r="19" spans="1:16">
      <c r="A19" t="s">
        <v>195</v>
      </c>
      <c r="B19" t="s">
        <v>196</v>
      </c>
      <c r="C19" t="s">
        <v>2</v>
      </c>
      <c r="D19" t="s">
        <v>197</v>
      </c>
      <c r="E19" t="s">
        <v>198</v>
      </c>
      <c r="F19" t="s">
        <v>199</v>
      </c>
      <c r="G19" s="2" t="s">
        <v>200</v>
      </c>
      <c r="H19" t="s">
        <v>58</v>
      </c>
      <c r="I19" t="s">
        <v>201</v>
      </c>
      <c r="J19" t="s">
        <v>202</v>
      </c>
      <c r="K19" t="s">
        <v>203</v>
      </c>
      <c r="L19" t="s">
        <v>204</v>
      </c>
      <c r="M19" t="s">
        <v>63</v>
      </c>
      <c r="N19" t="s">
        <v>205</v>
      </c>
      <c r="O19" s="3">
        <f>HYPERLINK(".\.\export_data\inspection_reports\80475_hertfordshire", ".\export_data\inspection_reports\80475_hertfordshire")</f>
        <v>0</v>
      </c>
      <c r="P19" t="s">
        <v>206</v>
      </c>
    </row>
    <row r="20" spans="1:16">
      <c r="A20" t="s">
        <v>207</v>
      </c>
      <c r="B20" t="s">
        <v>208</v>
      </c>
      <c r="C20" t="s">
        <v>68</v>
      </c>
      <c r="D20" t="s">
        <v>209</v>
      </c>
      <c r="E20" t="s">
        <v>210</v>
      </c>
      <c r="F20" t="s">
        <v>211</v>
      </c>
      <c r="G20" s="2" t="s">
        <v>212</v>
      </c>
      <c r="H20" t="s">
        <v>22</v>
      </c>
      <c r="I20" t="s">
        <v>213</v>
      </c>
      <c r="J20" t="s">
        <v>167</v>
      </c>
      <c r="K20" t="s">
        <v>168</v>
      </c>
      <c r="L20" t="s">
        <v>214</v>
      </c>
      <c r="M20" t="s">
        <v>26</v>
      </c>
      <c r="N20" t="s">
        <v>215</v>
      </c>
      <c r="O20" s="3">
        <f>HYPERLINK(".\.\export_data\inspection_reports\80477_kingston upon hull", ".\export_data\inspection_reports\80477_kingston upon hull")</f>
        <v>0</v>
      </c>
      <c r="P20" t="s">
        <v>28</v>
      </c>
    </row>
    <row r="21" spans="1:16">
      <c r="A21" t="s">
        <v>216</v>
      </c>
      <c r="B21" t="s">
        <v>217</v>
      </c>
      <c r="C21" t="s">
        <v>17</v>
      </c>
      <c r="D21" t="s">
        <v>218</v>
      </c>
      <c r="E21" t="s">
        <v>219</v>
      </c>
      <c r="F21" t="s">
        <v>220</v>
      </c>
      <c r="G21" s="2" t="s">
        <v>221</v>
      </c>
      <c r="H21" t="s">
        <v>58</v>
      </c>
      <c r="I21" t="s">
        <v>8</v>
      </c>
      <c r="J21" t="s">
        <v>222</v>
      </c>
      <c r="K21" t="s">
        <v>223</v>
      </c>
      <c r="L21" t="s">
        <v>224</v>
      </c>
      <c r="M21" t="s">
        <v>63</v>
      </c>
      <c r="N21" t="s">
        <v>225</v>
      </c>
      <c r="O21" s="3">
        <f>HYPERLINK(".\.\export_data\inspection_reports\80480_lancashire", ".\export_data\inspection_reports\80480_lancashire")</f>
        <v>0</v>
      </c>
      <c r="P21" t="s">
        <v>65</v>
      </c>
    </row>
    <row r="22" spans="1:16">
      <c r="A22" t="s">
        <v>226</v>
      </c>
      <c r="B22" t="s">
        <v>227</v>
      </c>
      <c r="C22" t="s">
        <v>228</v>
      </c>
      <c r="D22" t="s">
        <v>229</v>
      </c>
      <c r="E22" t="s">
        <v>230</v>
      </c>
      <c r="F22" t="s">
        <v>231</v>
      </c>
      <c r="G22" s="2" t="s">
        <v>232</v>
      </c>
      <c r="H22" t="s">
        <v>22</v>
      </c>
      <c r="I22" t="s">
        <v>166</v>
      </c>
      <c r="J22" t="s">
        <v>233</v>
      </c>
      <c r="K22" t="s">
        <v>234</v>
      </c>
      <c r="L22" t="s">
        <v>235</v>
      </c>
      <c r="M22" t="s">
        <v>26</v>
      </c>
      <c r="N22" t="s">
        <v>236</v>
      </c>
      <c r="O22" s="3">
        <f>HYPERLINK(".\.\export_data\inspection_reports\80486_barking and dagenham", ".\export_data\inspection_reports\80486_barking and dagenham")</f>
        <v>0</v>
      </c>
      <c r="P22" t="s">
        <v>28</v>
      </c>
    </row>
    <row r="23" spans="1:16">
      <c r="A23" t="s">
        <v>237</v>
      </c>
      <c r="B23" t="s">
        <v>238</v>
      </c>
      <c r="C23" t="s">
        <v>228</v>
      </c>
      <c r="D23" t="s">
        <v>239</v>
      </c>
      <c r="E23" t="s">
        <v>240</v>
      </c>
      <c r="F23" t="s">
        <v>241</v>
      </c>
      <c r="G23" s="2" t="s">
        <v>242</v>
      </c>
      <c r="H23" t="s">
        <v>58</v>
      </c>
      <c r="I23" t="s">
        <v>8</v>
      </c>
      <c r="J23" t="s">
        <v>243</v>
      </c>
      <c r="K23" t="s">
        <v>244</v>
      </c>
      <c r="L23" t="s">
        <v>245</v>
      </c>
      <c r="M23" t="s">
        <v>63</v>
      </c>
      <c r="N23" t="s">
        <v>246</v>
      </c>
      <c r="O23" s="3">
        <f>HYPERLINK(".\.\export_data\inspection_reports\80488_bexley", ".\export_data\inspection_reports\80488_bexley")</f>
        <v>0</v>
      </c>
      <c r="P23" t="s">
        <v>65</v>
      </c>
    </row>
    <row r="24" spans="1:16">
      <c r="A24" t="s">
        <v>247</v>
      </c>
      <c r="B24" t="s">
        <v>248</v>
      </c>
      <c r="C24" t="s">
        <v>228</v>
      </c>
      <c r="D24" t="s">
        <v>249</v>
      </c>
      <c r="E24" t="s">
        <v>250</v>
      </c>
      <c r="F24" t="s">
        <v>251</v>
      </c>
      <c r="G24" s="2" t="s">
        <v>252</v>
      </c>
      <c r="H24" t="s">
        <v>22</v>
      </c>
      <c r="I24" t="s">
        <v>8</v>
      </c>
      <c r="J24" t="s">
        <v>253</v>
      </c>
      <c r="K24" t="s">
        <v>254</v>
      </c>
      <c r="L24" t="s">
        <v>255</v>
      </c>
      <c r="M24" t="s">
        <v>256</v>
      </c>
      <c r="N24" t="s">
        <v>257</v>
      </c>
      <c r="O24" s="3">
        <f>HYPERLINK(".\.\export_data\inspection_reports\80494_enfield", ".\export_data\inspection_reports\80494_enfield")</f>
        <v>0</v>
      </c>
      <c r="P24" t="s">
        <v>258</v>
      </c>
    </row>
    <row r="25" spans="1:16">
      <c r="A25" t="s">
        <v>259</v>
      </c>
      <c r="B25" t="s">
        <v>260</v>
      </c>
      <c r="C25" t="s">
        <v>228</v>
      </c>
      <c r="D25" t="s">
        <v>261</v>
      </c>
      <c r="E25" t="s">
        <v>262</v>
      </c>
      <c r="F25" t="s">
        <v>263</v>
      </c>
      <c r="G25" s="2" t="s">
        <v>264</v>
      </c>
      <c r="H25" t="s">
        <v>7</v>
      </c>
      <c r="I25" t="s">
        <v>265</v>
      </c>
      <c r="J25" t="s">
        <v>266</v>
      </c>
      <c r="K25" t="s">
        <v>267</v>
      </c>
      <c r="L25" t="s">
        <v>268</v>
      </c>
      <c r="M25" t="s">
        <v>12</v>
      </c>
      <c r="N25" t="s">
        <v>269</v>
      </c>
      <c r="O25" s="3">
        <f>HYPERLINK(".\.\export_data\inspection_reports\80495_greenwich", ".\export_data\inspection_reports\80495_greenwich")</f>
        <v>0</v>
      </c>
      <c r="P25" t="s">
        <v>270</v>
      </c>
    </row>
    <row r="26" spans="1:16">
      <c r="A26" t="s">
        <v>271</v>
      </c>
      <c r="B26" t="s">
        <v>272</v>
      </c>
      <c r="C26" t="s">
        <v>228</v>
      </c>
      <c r="D26" t="s">
        <v>273</v>
      </c>
      <c r="E26" t="s">
        <v>274</v>
      </c>
      <c r="F26" t="s">
        <v>275</v>
      </c>
      <c r="G26" s="2" t="s">
        <v>276</v>
      </c>
      <c r="H26" t="s">
        <v>7</v>
      </c>
      <c r="I26" t="s">
        <v>8</v>
      </c>
      <c r="J26" t="s">
        <v>277</v>
      </c>
      <c r="K26" t="s">
        <v>214</v>
      </c>
      <c r="L26" t="s">
        <v>278</v>
      </c>
      <c r="M26" t="s">
        <v>12</v>
      </c>
      <c r="N26" t="s">
        <v>279</v>
      </c>
      <c r="O26" s="3">
        <f>HYPERLINK(".\.\export_data\inspection_reports\80498_haringey", ".\export_data\inspection_reports\80498_haringey")</f>
        <v>0</v>
      </c>
      <c r="P26" t="s">
        <v>14</v>
      </c>
    </row>
    <row r="27" spans="1:16">
      <c r="A27" t="s">
        <v>280</v>
      </c>
      <c r="B27" t="s">
        <v>281</v>
      </c>
      <c r="C27" t="s">
        <v>228</v>
      </c>
      <c r="D27" t="s">
        <v>282</v>
      </c>
      <c r="E27" t="s">
        <v>283</v>
      </c>
      <c r="F27" t="s">
        <v>284</v>
      </c>
      <c r="G27" s="2" t="s">
        <v>285</v>
      </c>
      <c r="H27" t="s">
        <v>22</v>
      </c>
      <c r="I27" t="s">
        <v>8</v>
      </c>
      <c r="J27" t="s">
        <v>286</v>
      </c>
      <c r="K27" t="s">
        <v>287</v>
      </c>
      <c r="L27" t="s">
        <v>234</v>
      </c>
      <c r="M27" t="s">
        <v>26</v>
      </c>
      <c r="N27" t="s">
        <v>288</v>
      </c>
      <c r="O27" s="3">
        <f>HYPERLINK(".\.\export_data\inspection_reports\80501_hillingdon", ".\export_data\inspection_reports\80501_hillingdon")</f>
        <v>0</v>
      </c>
      <c r="P27" t="s">
        <v>28</v>
      </c>
    </row>
    <row r="28" spans="1:16">
      <c r="A28" t="s">
        <v>289</v>
      </c>
      <c r="B28" t="s">
        <v>290</v>
      </c>
      <c r="C28" t="s">
        <v>228</v>
      </c>
      <c r="D28" t="s">
        <v>291</v>
      </c>
      <c r="E28" t="s">
        <v>292</v>
      </c>
      <c r="F28" t="s">
        <v>293</v>
      </c>
      <c r="G28" s="2" t="s">
        <v>294</v>
      </c>
      <c r="H28" t="s">
        <v>22</v>
      </c>
      <c r="I28" t="s">
        <v>8</v>
      </c>
      <c r="J28" t="s">
        <v>295</v>
      </c>
      <c r="K28" t="s">
        <v>296</v>
      </c>
      <c r="L28" t="s">
        <v>297</v>
      </c>
      <c r="M28" t="s">
        <v>26</v>
      </c>
      <c r="N28" t="s">
        <v>298</v>
      </c>
      <c r="O28" s="3">
        <f>HYPERLINK(".\.\export_data\inspection_reports\80503_hounslow", ".\export_data\inspection_reports\80503_hounslow")</f>
        <v>0</v>
      </c>
      <c r="P28" t="s">
        <v>28</v>
      </c>
    </row>
    <row r="29" spans="1:16">
      <c r="A29" t="s">
        <v>299</v>
      </c>
      <c r="B29" t="s">
        <v>300</v>
      </c>
      <c r="C29" t="s">
        <v>228</v>
      </c>
      <c r="D29" t="s">
        <v>301</v>
      </c>
      <c r="E29" t="s">
        <v>302</v>
      </c>
      <c r="F29" t="s">
        <v>303</v>
      </c>
      <c r="G29" s="2" t="s">
        <v>304</v>
      </c>
      <c r="H29" t="s">
        <v>22</v>
      </c>
      <c r="I29" t="s">
        <v>305</v>
      </c>
      <c r="J29" t="s">
        <v>306</v>
      </c>
      <c r="K29" t="s">
        <v>307</v>
      </c>
      <c r="L29" t="s">
        <v>308</v>
      </c>
      <c r="M29" t="s">
        <v>26</v>
      </c>
      <c r="N29" t="s">
        <v>309</v>
      </c>
      <c r="O29" s="3">
        <f>HYPERLINK(".\.\export_data\inspection_reports\80508_lewisham", ".\export_data\inspection_reports\80508_lewisham")</f>
        <v>0</v>
      </c>
      <c r="P29" t="s">
        <v>28</v>
      </c>
    </row>
    <row r="30" spans="1:16">
      <c r="A30" t="s">
        <v>310</v>
      </c>
      <c r="B30" t="s">
        <v>311</v>
      </c>
      <c r="C30" t="s">
        <v>228</v>
      </c>
      <c r="D30" t="s">
        <v>312</v>
      </c>
      <c r="E30" t="s">
        <v>313</v>
      </c>
      <c r="F30" t="s">
        <v>314</v>
      </c>
      <c r="G30" s="2" t="s">
        <v>315</v>
      </c>
      <c r="H30" t="s">
        <v>22</v>
      </c>
      <c r="I30" t="s">
        <v>316</v>
      </c>
      <c r="J30" t="s">
        <v>317</v>
      </c>
      <c r="K30" t="s">
        <v>318</v>
      </c>
      <c r="L30" t="s">
        <v>319</v>
      </c>
      <c r="M30" t="s">
        <v>26</v>
      </c>
      <c r="N30" t="s">
        <v>320</v>
      </c>
      <c r="O30" s="3">
        <f>HYPERLINK(".\.\export_data\inspection_reports\80511_newham", ".\export_data\inspection_reports\80511_newham")</f>
        <v>0</v>
      </c>
      <c r="P30" t="s">
        <v>28</v>
      </c>
    </row>
    <row r="31" spans="1:16">
      <c r="A31" t="s">
        <v>321</v>
      </c>
      <c r="B31" t="s">
        <v>322</v>
      </c>
      <c r="C31" t="s">
        <v>228</v>
      </c>
      <c r="D31" t="s">
        <v>323</v>
      </c>
      <c r="E31" t="s">
        <v>324</v>
      </c>
      <c r="F31" t="s">
        <v>325</v>
      </c>
      <c r="G31" s="2" t="s">
        <v>326</v>
      </c>
      <c r="H31" t="s">
        <v>7</v>
      </c>
      <c r="I31" t="s">
        <v>327</v>
      </c>
      <c r="J31" t="s">
        <v>328</v>
      </c>
      <c r="K31" t="s">
        <v>329</v>
      </c>
      <c r="L31" t="s">
        <v>243</v>
      </c>
      <c r="M31" t="s">
        <v>12</v>
      </c>
      <c r="N31" t="s">
        <v>330</v>
      </c>
      <c r="O31" s="3">
        <f>HYPERLINK(".\.\export_data\inspection_reports\80513_richmond upon thames", ".\export_data\inspection_reports\80513_richmond upon thames")</f>
        <v>0</v>
      </c>
      <c r="P31" t="s">
        <v>270</v>
      </c>
    </row>
    <row r="32" spans="1:16">
      <c r="A32" t="s">
        <v>331</v>
      </c>
      <c r="B32" t="s">
        <v>332</v>
      </c>
      <c r="C32" t="s">
        <v>333</v>
      </c>
      <c r="D32" t="s">
        <v>334</v>
      </c>
      <c r="E32" t="s">
        <v>335</v>
      </c>
      <c r="F32" t="s">
        <v>336</v>
      </c>
      <c r="G32" s="2" t="s">
        <v>337</v>
      </c>
      <c r="H32" t="s">
        <v>22</v>
      </c>
      <c r="I32" t="s">
        <v>338</v>
      </c>
      <c r="J32" t="s">
        <v>339</v>
      </c>
      <c r="K32" t="s">
        <v>340</v>
      </c>
      <c r="L32" t="s">
        <v>341</v>
      </c>
      <c r="M32" t="s">
        <v>26</v>
      </c>
      <c r="N32" t="s">
        <v>342</v>
      </c>
      <c r="O32" s="3">
        <f>HYPERLINK(".\.\export_data\inspection_reports\80522_medway", ".\export_data\inspection_reports\80522_medway")</f>
        <v>0</v>
      </c>
      <c r="P32" t="s">
        <v>28</v>
      </c>
    </row>
    <row r="33" spans="1:16">
      <c r="A33" t="s">
        <v>343</v>
      </c>
      <c r="B33" t="s">
        <v>344</v>
      </c>
      <c r="C33" t="s">
        <v>92</v>
      </c>
      <c r="D33" t="s">
        <v>345</v>
      </c>
      <c r="E33" t="s">
        <v>346</v>
      </c>
      <c r="F33" t="s">
        <v>347</v>
      </c>
      <c r="G33" s="2" t="s">
        <v>348</v>
      </c>
      <c r="H33" t="s">
        <v>7</v>
      </c>
      <c r="I33" t="s">
        <v>349</v>
      </c>
      <c r="J33" t="s">
        <v>350</v>
      </c>
      <c r="K33" t="s">
        <v>351</v>
      </c>
      <c r="L33" t="s">
        <v>244</v>
      </c>
      <c r="M33" t="s">
        <v>12</v>
      </c>
      <c r="N33" t="s">
        <v>352</v>
      </c>
      <c r="O33" s="3">
        <f>HYPERLINK(".\.\export_data\inspection_reports\80523_middlesbrough", ".\export_data\inspection_reports\80523_middlesbrough")</f>
        <v>0</v>
      </c>
      <c r="P33" t="s">
        <v>14</v>
      </c>
    </row>
    <row r="34" spans="1:16">
      <c r="A34" t="s">
        <v>353</v>
      </c>
      <c r="B34" t="s">
        <v>354</v>
      </c>
      <c r="C34" t="s">
        <v>42</v>
      </c>
      <c r="D34" t="s">
        <v>355</v>
      </c>
      <c r="E34" t="s">
        <v>356</v>
      </c>
      <c r="F34" t="s">
        <v>357</v>
      </c>
      <c r="G34" s="2" t="s">
        <v>358</v>
      </c>
      <c r="H34" t="s">
        <v>22</v>
      </c>
      <c r="I34" t="s">
        <v>359</v>
      </c>
      <c r="J34" t="s">
        <v>360</v>
      </c>
      <c r="K34" t="s">
        <v>361</v>
      </c>
      <c r="L34" t="s">
        <v>23</v>
      </c>
      <c r="M34" t="s">
        <v>26</v>
      </c>
      <c r="N34" t="s">
        <v>362</v>
      </c>
      <c r="O34" s="3">
        <f>HYPERLINK(".\.\export_data\inspection_reports\80524_milton keynes", ".\export_data\inspection_reports\80524_milton keynes")</f>
        <v>0</v>
      </c>
      <c r="P34" t="s">
        <v>28</v>
      </c>
    </row>
    <row r="35" spans="1:16">
      <c r="A35" t="s">
        <v>363</v>
      </c>
      <c r="B35" t="s">
        <v>364</v>
      </c>
      <c r="C35" t="s">
        <v>103</v>
      </c>
      <c r="D35" t="s">
        <v>365</v>
      </c>
      <c r="E35" t="s">
        <v>366</v>
      </c>
      <c r="F35" t="s">
        <v>367</v>
      </c>
      <c r="G35" s="2" t="s">
        <v>368</v>
      </c>
      <c r="H35" t="s">
        <v>58</v>
      </c>
      <c r="I35" t="s">
        <v>8</v>
      </c>
      <c r="J35" t="s">
        <v>369</v>
      </c>
      <c r="K35" t="s">
        <v>169</v>
      </c>
      <c r="L35" t="s">
        <v>370</v>
      </c>
      <c r="M35" t="s">
        <v>63</v>
      </c>
      <c r="N35" t="s">
        <v>371</v>
      </c>
      <c r="O35" s="3">
        <f>HYPERLINK(".\.\export_data\inspection_reports\2637539_north northamptonshire", ".\export_data\inspection_reports\2637539_north northamptonshire")</f>
        <v>0</v>
      </c>
      <c r="P35" t="s">
        <v>65</v>
      </c>
    </row>
    <row r="36" spans="1:16">
      <c r="A36" t="s">
        <v>372</v>
      </c>
      <c r="B36" t="s">
        <v>373</v>
      </c>
      <c r="C36" t="s">
        <v>68</v>
      </c>
      <c r="D36" t="s">
        <v>374</v>
      </c>
      <c r="E36" t="s">
        <v>375</v>
      </c>
      <c r="F36" t="s">
        <v>376</v>
      </c>
      <c r="G36" s="2" t="s">
        <v>377</v>
      </c>
      <c r="H36" t="s">
        <v>22</v>
      </c>
      <c r="L36" t="s">
        <v>378</v>
      </c>
      <c r="M36" t="s">
        <v>26</v>
      </c>
      <c r="N36" t="s">
        <v>109</v>
      </c>
      <c r="O36" s="3">
        <f>HYPERLINK(".\.\export_data\inspection_reports\80530_north yorkshire", ".\export_data\inspection_reports\80530_north yorkshire")</f>
        <v>0</v>
      </c>
      <c r="P36" t="s">
        <v>28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2025-02-24T10:00:31Z</dcterms:created>
  <dcterms:modified xsi:type="dcterms:W3CDTF">2025-02-24T10:00:31Z</dcterms:modified>
</cp:coreProperties>
</file>