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iris/Downloads/TestTD/ToPublic/Results/"/>
    </mc:Choice>
  </mc:AlternateContent>
  <xr:revisionPtr revIDLastSave="0" documentId="13_ncr:1_{9FE8F80E-485B-984E-9846-277B4CB284EC}" xr6:coauthVersionLast="47" xr6:coauthVersionMax="47" xr10:uidLastSave="{00000000-0000-0000-0000-000000000000}"/>
  <bookViews>
    <workbookView xWindow="4060" yWindow="1260" windowWidth="27840" windowHeight="15620" activeTab="1" xr2:uid="{A3687803-788E-8043-9761-058D21FC2A33}"/>
  </bookViews>
  <sheets>
    <sheet name="Costs" sheetId="1" r:id="rId1"/>
    <sheet name="Propor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M16" i="3"/>
  <c r="B16" i="3"/>
  <c r="M4" i="3"/>
  <c r="M5" i="3"/>
  <c r="M8" i="3"/>
  <c r="M9" i="3"/>
  <c r="M10" i="3"/>
  <c r="M11" i="3"/>
  <c r="M12" i="3"/>
  <c r="M14" i="3"/>
  <c r="M3" i="3"/>
  <c r="L4" i="3"/>
  <c r="L5" i="3"/>
  <c r="L8" i="3"/>
  <c r="L9" i="3"/>
  <c r="L10" i="3"/>
  <c r="L11" i="3"/>
  <c r="L12" i="3"/>
  <c r="L14" i="3"/>
  <c r="L3" i="3"/>
  <c r="K4" i="3"/>
  <c r="K5" i="3"/>
  <c r="K6" i="3"/>
  <c r="K8" i="3"/>
  <c r="K9" i="3"/>
  <c r="K10" i="3"/>
  <c r="K11" i="3"/>
  <c r="K12" i="3"/>
  <c r="K13" i="3"/>
  <c r="K14" i="3"/>
  <c r="K15" i="3"/>
  <c r="J4" i="3"/>
  <c r="J5" i="3"/>
  <c r="J6" i="3"/>
  <c r="J8" i="3"/>
  <c r="J9" i="3"/>
  <c r="J10" i="3"/>
  <c r="J11" i="3"/>
  <c r="J12" i="3"/>
  <c r="J13" i="3"/>
  <c r="J14" i="3"/>
  <c r="J15" i="3"/>
  <c r="K3" i="3"/>
  <c r="J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I3" i="3"/>
  <c r="H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G3" i="3"/>
  <c r="F3" i="3"/>
  <c r="D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E3" i="3"/>
  <c r="B3" i="3"/>
  <c r="C4" i="3"/>
  <c r="C5" i="3"/>
  <c r="C6" i="3"/>
  <c r="C7" i="3"/>
  <c r="C8" i="3"/>
  <c r="C9" i="3"/>
  <c r="C10" i="3"/>
  <c r="C11" i="3"/>
  <c r="C12" i="3"/>
  <c r="C13" i="3"/>
  <c r="C14" i="3"/>
  <c r="C15" i="3"/>
  <c r="C3" i="3"/>
  <c r="B4" i="3"/>
  <c r="B5" i="3"/>
  <c r="B6" i="3"/>
  <c r="B7" i="3"/>
  <c r="B8" i="3"/>
  <c r="B9" i="3"/>
  <c r="B10" i="3"/>
  <c r="B11" i="3"/>
  <c r="B12" i="3"/>
  <c r="B13" i="3"/>
  <c r="B14" i="3"/>
  <c r="B15" i="3"/>
</calcChain>
</file>

<file path=xl/sharedStrings.xml><?xml version="1.0" encoding="utf-8"?>
<sst xmlns="http://schemas.openxmlformats.org/spreadsheetml/2006/main" count="94" uniqueCount="25">
  <si>
    <t>avro</t>
    <phoneticPr fontId="1" type="noConversion"/>
  </si>
  <si>
    <t>curator</t>
    <phoneticPr fontId="1" type="noConversion"/>
  </si>
  <si>
    <t>mahout</t>
    <phoneticPr fontId="1" type="noConversion"/>
  </si>
  <si>
    <t>maven</t>
    <phoneticPr fontId="1" type="noConversion"/>
  </si>
  <si>
    <t>nutch</t>
    <phoneticPr fontId="1" type="noConversion"/>
  </si>
  <si>
    <t>opennlp</t>
    <phoneticPr fontId="1" type="noConversion"/>
  </si>
  <si>
    <t>parquet-mr</t>
    <phoneticPr fontId="1" type="noConversion"/>
  </si>
  <si>
    <t>pdfbox</t>
    <phoneticPr fontId="1" type="noConversion"/>
  </si>
  <si>
    <t>servicecomb</t>
    <phoneticPr fontId="1" type="noConversion"/>
  </si>
  <si>
    <t>zookeeper</t>
    <phoneticPr fontId="1" type="noConversion"/>
  </si>
  <si>
    <t>black</t>
    <phoneticPr fontId="1" type="noConversion"/>
  </si>
  <si>
    <t>localstack</t>
    <phoneticPr fontId="1" type="noConversion"/>
  </si>
  <si>
    <t>scrapy</t>
    <phoneticPr fontId="1" type="noConversion"/>
  </si>
  <si>
    <t>Avg.</t>
    <phoneticPr fontId="1" type="noConversion"/>
  </si>
  <si>
    <t>Project</t>
    <phoneticPr fontId="1" type="noConversion"/>
  </si>
  <si>
    <t>Fragile Test</t>
    <phoneticPr fontId="1" type="noConversion"/>
  </si>
  <si>
    <t>Lagging Test</t>
    <phoneticPr fontId="1" type="noConversion"/>
  </si>
  <si>
    <t>Async Test</t>
    <phoneticPr fontId="1" type="noConversion"/>
  </si>
  <si>
    <t>Implicit Rel</t>
    <phoneticPr fontId="1" type="noConversion"/>
  </si>
  <si>
    <t>Risky Struct</t>
    <phoneticPr fontId="1" type="noConversion"/>
  </si>
  <si>
    <t>/</t>
    <phoneticPr fontId="1" type="noConversion"/>
  </si>
  <si>
    <t>Top-5</t>
    <phoneticPr fontId="1" type="noConversion"/>
  </si>
  <si>
    <t>All Patterns</t>
    <phoneticPr fontId="1" type="noConversion"/>
  </si>
  <si>
    <t>Costs</t>
    <phoneticPr fontId="1" type="noConversion"/>
  </si>
  <si>
    <t>Files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</si>
</sst>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A46-2ECA-624F-A122-2E0A89594EF7}">
  <dimension ref="A1:O15"/>
  <sheetViews>
    <sheetView workbookViewId="0">
      <selection activeCell="I13" sqref="I13"/>
    </sheetView>
  </sheetViews>
  <sheetFormatPr baseColWidth="10" defaultRowHeight="16"/>
  <cols>
    <col min="1" max="16384" width="10.83203125" style="1"/>
  </cols>
  <sheetData>
    <row r="1" spans="1:15">
      <c r="A1" s="1" t="s">
        <v>21</v>
      </c>
      <c r="B1" s="3" t="s">
        <v>22</v>
      </c>
      <c r="C1" s="3"/>
      <c r="D1" s="3" t="s">
        <v>15</v>
      </c>
      <c r="E1" s="3"/>
      <c r="F1" s="3" t="s">
        <v>16</v>
      </c>
      <c r="G1" s="3"/>
      <c r="H1" s="3" t="s">
        <v>17</v>
      </c>
      <c r="I1" s="3"/>
      <c r="J1" s="3" t="s">
        <v>18</v>
      </c>
      <c r="K1" s="3"/>
      <c r="L1" s="3" t="s">
        <v>19</v>
      </c>
      <c r="M1" s="3"/>
      <c r="N1" s="3" t="s">
        <v>14</v>
      </c>
      <c r="O1" s="3"/>
    </row>
    <row r="2" spans="1:15">
      <c r="A2" s="1" t="s">
        <v>14</v>
      </c>
      <c r="B2" s="1" t="s">
        <v>23</v>
      </c>
      <c r="C2" s="1" t="s">
        <v>24</v>
      </c>
      <c r="D2" s="1" t="s">
        <v>23</v>
      </c>
      <c r="E2" s="1" t="s">
        <v>24</v>
      </c>
      <c r="F2" s="1" t="s">
        <v>23</v>
      </c>
      <c r="G2" s="1" t="s">
        <v>24</v>
      </c>
      <c r="H2" s="1" t="s">
        <v>23</v>
      </c>
      <c r="I2" s="1" t="s">
        <v>24</v>
      </c>
      <c r="J2" s="1" t="s">
        <v>23</v>
      </c>
      <c r="K2" s="1" t="s">
        <v>24</v>
      </c>
      <c r="L2" s="1" t="s">
        <v>23</v>
      </c>
      <c r="M2" s="1" t="s">
        <v>24</v>
      </c>
      <c r="N2" s="1" t="s">
        <v>23</v>
      </c>
      <c r="O2" s="1" t="s">
        <v>24</v>
      </c>
    </row>
    <row r="3" spans="1:15">
      <c r="A3" s="1" t="s">
        <v>0</v>
      </c>
      <c r="B3" s="1">
        <v>17789</v>
      </c>
      <c r="C3" s="1">
        <v>451</v>
      </c>
      <c r="D3" s="1">
        <v>688</v>
      </c>
      <c r="E3" s="1">
        <v>25</v>
      </c>
      <c r="F3" s="1">
        <v>3381</v>
      </c>
      <c r="G3" s="1">
        <v>40</v>
      </c>
      <c r="H3" s="1">
        <v>203</v>
      </c>
      <c r="I3" s="1">
        <v>5</v>
      </c>
      <c r="J3" s="1">
        <v>17476</v>
      </c>
      <c r="K3" s="1">
        <v>454</v>
      </c>
      <c r="L3" s="1">
        <v>1738</v>
      </c>
      <c r="M3" s="1">
        <v>8</v>
      </c>
      <c r="N3" s="1">
        <v>20291</v>
      </c>
      <c r="O3" s="1">
        <v>817</v>
      </c>
    </row>
    <row r="4" spans="1:15">
      <c r="A4" s="1" t="s">
        <v>1</v>
      </c>
      <c r="B4" s="1">
        <v>9587</v>
      </c>
      <c r="C4" s="1">
        <v>444</v>
      </c>
      <c r="D4" s="1">
        <v>2118</v>
      </c>
      <c r="E4" s="1">
        <v>49</v>
      </c>
      <c r="F4" s="1">
        <v>1653</v>
      </c>
      <c r="G4" s="1">
        <v>17</v>
      </c>
      <c r="H4" s="1">
        <v>3049</v>
      </c>
      <c r="I4" s="1">
        <v>92</v>
      </c>
      <c r="J4" s="1">
        <v>9077</v>
      </c>
      <c r="K4" s="1">
        <v>393</v>
      </c>
      <c r="L4" s="1">
        <v>288</v>
      </c>
      <c r="M4" s="1">
        <v>4</v>
      </c>
      <c r="N4" s="1">
        <v>10324</v>
      </c>
      <c r="O4" s="1">
        <v>696</v>
      </c>
    </row>
    <row r="5" spans="1:15">
      <c r="A5" s="1" t="s">
        <v>2</v>
      </c>
      <c r="B5" s="1">
        <v>3595</v>
      </c>
      <c r="C5" s="1">
        <v>18</v>
      </c>
      <c r="D5" s="1">
        <v>1401</v>
      </c>
      <c r="E5" s="1">
        <v>11</v>
      </c>
      <c r="F5" s="1">
        <v>2024</v>
      </c>
      <c r="G5" s="1">
        <v>13</v>
      </c>
      <c r="H5" s="1">
        <v>2184</v>
      </c>
      <c r="I5" s="1">
        <v>32</v>
      </c>
      <c r="J5" s="1">
        <v>298</v>
      </c>
      <c r="K5" s="1">
        <v>25</v>
      </c>
      <c r="L5" s="1">
        <v>816</v>
      </c>
      <c r="M5" s="1">
        <v>2</v>
      </c>
      <c r="N5" s="1">
        <v>15560</v>
      </c>
      <c r="O5" s="1">
        <v>1220</v>
      </c>
    </row>
    <row r="6" spans="1:15">
      <c r="A6" s="1" t="s">
        <v>3</v>
      </c>
      <c r="B6" s="1">
        <v>11711</v>
      </c>
      <c r="C6" s="1">
        <v>723</v>
      </c>
      <c r="D6" s="1">
        <v>765</v>
      </c>
      <c r="E6" s="1">
        <v>42</v>
      </c>
      <c r="F6" s="1">
        <v>876</v>
      </c>
      <c r="G6" s="1">
        <v>37</v>
      </c>
      <c r="H6" s="1">
        <v>873</v>
      </c>
      <c r="I6" s="1">
        <v>43</v>
      </c>
      <c r="J6" s="1">
        <v>11711</v>
      </c>
      <c r="K6" s="1">
        <v>723</v>
      </c>
      <c r="L6" s="1" t="s">
        <v>20</v>
      </c>
      <c r="M6" s="1" t="s">
        <v>20</v>
      </c>
      <c r="N6" s="1">
        <v>12284</v>
      </c>
      <c r="O6" s="1">
        <v>951</v>
      </c>
    </row>
    <row r="7" spans="1:15">
      <c r="A7" s="1" t="s">
        <v>4</v>
      </c>
      <c r="B7" s="1">
        <v>1047</v>
      </c>
      <c r="C7" s="1">
        <v>30</v>
      </c>
      <c r="D7" s="1">
        <v>173</v>
      </c>
      <c r="E7" s="1">
        <v>3</v>
      </c>
      <c r="F7" s="1">
        <v>413</v>
      </c>
      <c r="G7" s="1">
        <v>11</v>
      </c>
      <c r="H7" s="1">
        <v>522</v>
      </c>
      <c r="I7" s="1">
        <v>25</v>
      </c>
      <c r="J7" s="1" t="s">
        <v>20</v>
      </c>
      <c r="K7" s="1" t="s">
        <v>20</v>
      </c>
      <c r="L7" s="1" t="s">
        <v>20</v>
      </c>
      <c r="M7" s="1" t="s">
        <v>20</v>
      </c>
      <c r="N7" s="1">
        <v>6530</v>
      </c>
      <c r="O7" s="1">
        <v>603</v>
      </c>
    </row>
    <row r="8" spans="1:15">
      <c r="A8" s="1" t="s">
        <v>5</v>
      </c>
      <c r="B8" s="1">
        <v>6564</v>
      </c>
      <c r="C8" s="1">
        <v>710</v>
      </c>
      <c r="D8" s="1">
        <v>766</v>
      </c>
      <c r="E8" s="1">
        <v>32</v>
      </c>
      <c r="F8" s="1">
        <v>917</v>
      </c>
      <c r="G8" s="1">
        <v>76</v>
      </c>
      <c r="H8" s="1">
        <v>639</v>
      </c>
      <c r="I8" s="1">
        <v>72</v>
      </c>
      <c r="J8" s="1">
        <v>6564</v>
      </c>
      <c r="K8" s="1">
        <v>710</v>
      </c>
      <c r="L8" s="1">
        <v>170</v>
      </c>
      <c r="M8" s="1">
        <v>3</v>
      </c>
      <c r="N8" s="1">
        <v>6924</v>
      </c>
      <c r="O8" s="1">
        <v>1053</v>
      </c>
    </row>
    <row r="9" spans="1:15">
      <c r="A9" s="1" t="s">
        <v>6</v>
      </c>
      <c r="B9" s="1">
        <v>15446</v>
      </c>
      <c r="C9" s="1">
        <v>351</v>
      </c>
      <c r="D9" s="1">
        <v>2231</v>
      </c>
      <c r="E9" s="1">
        <v>18</v>
      </c>
      <c r="F9" s="1">
        <v>3312</v>
      </c>
      <c r="G9" s="1">
        <v>18</v>
      </c>
      <c r="H9" s="1">
        <v>3681</v>
      </c>
      <c r="I9" s="1">
        <v>167</v>
      </c>
      <c r="J9" s="1">
        <v>15446</v>
      </c>
      <c r="K9" s="1">
        <v>351</v>
      </c>
      <c r="L9" s="1">
        <v>2308</v>
      </c>
      <c r="M9" s="1">
        <v>9</v>
      </c>
      <c r="N9" s="1">
        <v>20031</v>
      </c>
      <c r="O9" s="1">
        <v>793</v>
      </c>
    </row>
    <row r="10" spans="1:15">
      <c r="A10" s="1" t="s">
        <v>7</v>
      </c>
      <c r="B10" s="1">
        <v>22293</v>
      </c>
      <c r="C10" s="1">
        <v>398</v>
      </c>
      <c r="D10" s="1">
        <v>1878</v>
      </c>
      <c r="E10" s="1">
        <v>23</v>
      </c>
      <c r="F10" s="1">
        <v>3957</v>
      </c>
      <c r="G10" s="1">
        <v>27</v>
      </c>
      <c r="H10" s="1">
        <v>2038</v>
      </c>
      <c r="I10" s="1">
        <v>46</v>
      </c>
      <c r="J10" s="1">
        <v>22196</v>
      </c>
      <c r="K10" s="1">
        <v>479</v>
      </c>
      <c r="L10" s="1">
        <v>1210</v>
      </c>
      <c r="M10" s="1">
        <v>10</v>
      </c>
      <c r="N10" s="1">
        <v>40121</v>
      </c>
      <c r="O10" s="1">
        <v>1391</v>
      </c>
    </row>
    <row r="11" spans="1:15">
      <c r="A11" s="1" t="s">
        <v>8</v>
      </c>
      <c r="B11" s="1">
        <v>4316</v>
      </c>
      <c r="C11" s="1">
        <v>384</v>
      </c>
      <c r="D11" s="1">
        <v>761</v>
      </c>
      <c r="E11" s="1">
        <v>45</v>
      </c>
      <c r="F11" s="1">
        <v>664</v>
      </c>
      <c r="G11" s="1">
        <v>47</v>
      </c>
      <c r="H11" s="1">
        <v>868</v>
      </c>
      <c r="I11" s="1">
        <v>273</v>
      </c>
      <c r="J11" s="1">
        <v>4300</v>
      </c>
      <c r="K11" s="1">
        <v>331</v>
      </c>
      <c r="L11" s="1">
        <v>238</v>
      </c>
      <c r="M11" s="1">
        <v>3</v>
      </c>
      <c r="N11" s="1">
        <v>12302</v>
      </c>
      <c r="O11" s="1">
        <v>2741</v>
      </c>
    </row>
    <row r="12" spans="1:15">
      <c r="A12" s="1" t="s">
        <v>9</v>
      </c>
      <c r="B12" s="1">
        <v>22772</v>
      </c>
      <c r="C12" s="1">
        <v>187</v>
      </c>
      <c r="D12" s="1">
        <v>2810</v>
      </c>
      <c r="E12" s="1">
        <v>33</v>
      </c>
      <c r="F12" s="1">
        <v>12054</v>
      </c>
      <c r="G12" s="1">
        <v>34</v>
      </c>
      <c r="H12" s="1">
        <v>10756</v>
      </c>
      <c r="I12" s="1">
        <v>87</v>
      </c>
      <c r="J12" s="1">
        <v>19277</v>
      </c>
      <c r="K12" s="1">
        <v>133</v>
      </c>
      <c r="L12" s="1">
        <v>2480</v>
      </c>
      <c r="M12" s="1">
        <v>9</v>
      </c>
      <c r="N12" s="1">
        <v>43752</v>
      </c>
      <c r="O12" s="1">
        <v>653</v>
      </c>
    </row>
    <row r="13" spans="1:15">
      <c r="A13" s="1" t="s">
        <v>10</v>
      </c>
      <c r="B13" s="1">
        <v>962</v>
      </c>
      <c r="C13" s="1">
        <v>46</v>
      </c>
      <c r="D13" s="1">
        <v>793</v>
      </c>
      <c r="E13" s="1">
        <v>28</v>
      </c>
      <c r="F13" s="1">
        <v>124</v>
      </c>
      <c r="G13" s="1">
        <v>2</v>
      </c>
      <c r="H13" s="1">
        <v>603</v>
      </c>
      <c r="I13" s="1">
        <v>6</v>
      </c>
      <c r="J13" s="1">
        <v>772</v>
      </c>
      <c r="K13" s="1">
        <v>19</v>
      </c>
      <c r="L13" s="1" t="s">
        <v>20</v>
      </c>
      <c r="M13" s="1" t="s">
        <v>20</v>
      </c>
      <c r="N13" s="1">
        <v>973</v>
      </c>
      <c r="O13" s="1">
        <v>201</v>
      </c>
    </row>
    <row r="14" spans="1:15">
      <c r="A14" s="1" t="s">
        <v>11</v>
      </c>
      <c r="B14" s="1">
        <v>32589</v>
      </c>
      <c r="C14" s="1">
        <v>362</v>
      </c>
      <c r="D14" s="1">
        <v>3804</v>
      </c>
      <c r="E14" s="1">
        <v>22</v>
      </c>
      <c r="F14" s="1">
        <v>4554</v>
      </c>
      <c r="G14" s="1">
        <v>11</v>
      </c>
      <c r="H14" s="1">
        <v>16174</v>
      </c>
      <c r="I14" s="1">
        <v>202</v>
      </c>
      <c r="J14" s="1">
        <v>25170</v>
      </c>
      <c r="K14" s="1">
        <v>190</v>
      </c>
      <c r="L14" s="1">
        <v>981</v>
      </c>
      <c r="M14" s="1">
        <v>2</v>
      </c>
      <c r="N14" s="1">
        <v>41439</v>
      </c>
      <c r="O14" s="1">
        <v>1121</v>
      </c>
    </row>
    <row r="15" spans="1:15">
      <c r="A15" s="1" t="s">
        <v>12</v>
      </c>
      <c r="B15" s="1">
        <v>4814</v>
      </c>
      <c r="C15" s="1">
        <v>318</v>
      </c>
      <c r="D15" s="1">
        <v>1381</v>
      </c>
      <c r="E15" s="1">
        <v>77</v>
      </c>
      <c r="F15" s="1">
        <v>1043</v>
      </c>
      <c r="G15" s="1">
        <v>58</v>
      </c>
      <c r="H15" s="1" t="s">
        <v>20</v>
      </c>
      <c r="I15" s="1" t="s">
        <v>20</v>
      </c>
      <c r="J15" s="1">
        <v>4814</v>
      </c>
      <c r="K15" s="1">
        <v>322</v>
      </c>
      <c r="L15" s="1" t="s">
        <v>20</v>
      </c>
      <c r="M15" s="1" t="s">
        <v>20</v>
      </c>
      <c r="N15" s="1">
        <v>4814</v>
      </c>
      <c r="O15" s="1">
        <v>341</v>
      </c>
    </row>
  </sheetData>
  <mergeCells count="7">
    <mergeCell ref="L1:M1"/>
    <mergeCell ref="N1:O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1C7D-6CB3-DA4C-9762-4CD3C6C883B7}">
  <dimension ref="A1:M16"/>
  <sheetViews>
    <sheetView tabSelected="1" workbookViewId="0">
      <selection activeCell="H26" sqref="H26"/>
    </sheetView>
  </sheetViews>
  <sheetFormatPr baseColWidth="10" defaultRowHeight="16"/>
  <sheetData>
    <row r="1" spans="1:13">
      <c r="A1" s="1" t="s">
        <v>21</v>
      </c>
      <c r="B1" s="3" t="s">
        <v>22</v>
      </c>
      <c r="C1" s="3"/>
      <c r="D1" s="3" t="s">
        <v>15</v>
      </c>
      <c r="E1" s="3"/>
      <c r="F1" s="3" t="s">
        <v>16</v>
      </c>
      <c r="G1" s="3"/>
      <c r="H1" s="3" t="s">
        <v>17</v>
      </c>
      <c r="I1" s="3"/>
      <c r="J1" s="3" t="s">
        <v>18</v>
      </c>
      <c r="K1" s="3"/>
      <c r="L1" s="3" t="s">
        <v>19</v>
      </c>
      <c r="M1" s="3"/>
    </row>
    <row r="2" spans="1:13">
      <c r="A2" s="1" t="s">
        <v>14</v>
      </c>
      <c r="B2" s="1" t="s">
        <v>23</v>
      </c>
      <c r="C2" s="1" t="s">
        <v>24</v>
      </c>
      <c r="D2" s="1" t="s">
        <v>23</v>
      </c>
      <c r="E2" s="1" t="s">
        <v>24</v>
      </c>
      <c r="F2" s="1" t="s">
        <v>23</v>
      </c>
      <c r="G2" s="1" t="s">
        <v>24</v>
      </c>
      <c r="H2" s="1" t="s">
        <v>23</v>
      </c>
      <c r="I2" s="1" t="s">
        <v>24</v>
      </c>
      <c r="J2" s="1" t="s">
        <v>23</v>
      </c>
      <c r="K2" s="1" t="s">
        <v>24</v>
      </c>
      <c r="L2" s="1" t="s">
        <v>23</v>
      </c>
      <c r="M2" s="1" t="s">
        <v>24</v>
      </c>
    </row>
    <row r="3" spans="1:13">
      <c r="A3" s="1" t="s">
        <v>0</v>
      </c>
      <c r="B3" s="2">
        <f>Costs!B3/Costs!N3</f>
        <v>0.87669410083288157</v>
      </c>
      <c r="C3" s="2">
        <f>Costs!C3/Costs!O3</f>
        <v>0.55201958384332928</v>
      </c>
      <c r="D3" s="2">
        <f>Costs!D3/Costs!N3</f>
        <v>3.3906658124291555E-2</v>
      </c>
      <c r="E3" s="2">
        <f>Costs!E3/Costs!O3</f>
        <v>3.0599755201958383E-2</v>
      </c>
      <c r="F3" s="2">
        <f>Costs!F3/Costs!N3</f>
        <v>0.1666255975555665</v>
      </c>
      <c r="G3" s="2">
        <f>Costs!G3/Costs!O3</f>
        <v>4.8959608323133418E-2</v>
      </c>
      <c r="H3" s="2">
        <f>Costs!H3/Costs!N3</f>
        <v>1.0004435463998818E-2</v>
      </c>
      <c r="I3" s="2">
        <f>Costs!I3/Costs!O3</f>
        <v>6.1199510403916772E-3</v>
      </c>
      <c r="J3" s="2">
        <f>Costs!J3/Costs!N3</f>
        <v>0.86126854270366171</v>
      </c>
      <c r="K3" s="2">
        <f>Costs!K3/Costs!O3</f>
        <v>0.55569155446756424</v>
      </c>
      <c r="L3" s="2">
        <f>Costs!L3/Costs!N3</f>
        <v>8.5653738110492331E-2</v>
      </c>
      <c r="M3" s="2">
        <f>Costs!M3/Costs!O3</f>
        <v>9.7919216646266821E-3</v>
      </c>
    </row>
    <row r="4" spans="1:13">
      <c r="A4" s="1" t="s">
        <v>1</v>
      </c>
      <c r="B4" s="2">
        <f>Costs!B4/Costs!N4</f>
        <v>0.92861294072065093</v>
      </c>
      <c r="C4" s="2">
        <f>Costs!C4/Costs!O4</f>
        <v>0.63793103448275867</v>
      </c>
      <c r="D4" s="2">
        <f>Costs!D4/Costs!N4</f>
        <v>0.20515304145679969</v>
      </c>
      <c r="E4" s="2">
        <f>Costs!E4/Costs!O4</f>
        <v>7.040229885057471E-2</v>
      </c>
      <c r="F4" s="2">
        <f>Costs!F4/Costs!N4</f>
        <v>0.1601123595505618</v>
      </c>
      <c r="G4" s="2">
        <f>Costs!G4/Costs!O4</f>
        <v>2.442528735632184E-2</v>
      </c>
      <c r="H4" s="2">
        <f>Costs!H4/Costs!N4</f>
        <v>0.29533126695079426</v>
      </c>
      <c r="I4" s="2">
        <f>Costs!I4/Costs!O4</f>
        <v>0.13218390804597702</v>
      </c>
      <c r="J4" s="2">
        <f>Costs!J4/Costs!N4</f>
        <v>0.8792134831460674</v>
      </c>
      <c r="K4" s="2">
        <f>Costs!K4/Costs!O4</f>
        <v>0.56465517241379315</v>
      </c>
      <c r="L4" s="2">
        <f>Costs!L4/Costs!N4</f>
        <v>2.7896164277411855E-2</v>
      </c>
      <c r="M4" s="2">
        <f>Costs!M4/Costs!O4</f>
        <v>5.7471264367816091E-3</v>
      </c>
    </row>
    <row r="5" spans="1:13">
      <c r="A5" s="1" t="s">
        <v>2</v>
      </c>
      <c r="B5" s="2">
        <f>Costs!B5/Costs!N5</f>
        <v>0.23104113110539845</v>
      </c>
      <c r="C5" s="2">
        <f>Costs!C5/Costs!O5</f>
        <v>1.4754098360655738E-2</v>
      </c>
      <c r="D5" s="2">
        <f>Costs!D5/Costs!N5</f>
        <v>9.0038560411311058E-2</v>
      </c>
      <c r="E5" s="2">
        <f>Costs!E5/Costs!O5</f>
        <v>9.0163934426229515E-3</v>
      </c>
      <c r="F5" s="2">
        <f>Costs!F5/Costs!N5</f>
        <v>0.1300771208226221</v>
      </c>
      <c r="G5" s="2">
        <f>Costs!G5/Costs!O5</f>
        <v>1.0655737704918032E-2</v>
      </c>
      <c r="H5" s="2">
        <f>Costs!H5/Costs!N5</f>
        <v>0.14035989717223651</v>
      </c>
      <c r="I5" s="2">
        <f>Costs!I5/Costs!O5</f>
        <v>2.6229508196721311E-2</v>
      </c>
      <c r="J5" s="2">
        <f>Costs!J5/Costs!N5</f>
        <v>1.9151670951156812E-2</v>
      </c>
      <c r="K5" s="2">
        <f>Costs!K5/Costs!O5</f>
        <v>2.0491803278688523E-2</v>
      </c>
      <c r="L5" s="2">
        <f>Costs!L5/Costs!N5</f>
        <v>5.244215938303342E-2</v>
      </c>
      <c r="M5" s="2">
        <f>Costs!M5/Costs!O5</f>
        <v>1.639344262295082E-3</v>
      </c>
    </row>
    <row r="6" spans="1:13">
      <c r="A6" s="1" t="s">
        <v>3</v>
      </c>
      <c r="B6" s="2">
        <f>Costs!B6/Costs!N6</f>
        <v>0.95335395636600451</v>
      </c>
      <c r="C6" s="2">
        <f>Costs!C6/Costs!O6</f>
        <v>0.76025236593059942</v>
      </c>
      <c r="D6" s="2">
        <f>Costs!D6/Costs!N6</f>
        <v>6.2276131553239987E-2</v>
      </c>
      <c r="E6" s="2">
        <f>Costs!E6/Costs!O6</f>
        <v>4.4164037854889593E-2</v>
      </c>
      <c r="F6" s="2">
        <f>Costs!F6/Costs!N6</f>
        <v>7.1312276131553234E-2</v>
      </c>
      <c r="G6" s="2">
        <f>Costs!G6/Costs!O6</f>
        <v>3.8906414300736068E-2</v>
      </c>
      <c r="H6" s="2">
        <f>Costs!H6/Costs!N6</f>
        <v>7.1068056007815045E-2</v>
      </c>
      <c r="I6" s="2">
        <f>Costs!I6/Costs!O6</f>
        <v>4.5215562565720298E-2</v>
      </c>
      <c r="J6" s="2">
        <f>Costs!J6/Costs!N6</f>
        <v>0.95335395636600451</v>
      </c>
      <c r="K6" s="2">
        <f>Costs!K6/Costs!O6</f>
        <v>0.76025236593059942</v>
      </c>
      <c r="L6" s="2" t="s">
        <v>20</v>
      </c>
      <c r="M6" s="2" t="s">
        <v>20</v>
      </c>
    </row>
    <row r="7" spans="1:13">
      <c r="A7" s="1" t="s">
        <v>4</v>
      </c>
      <c r="B7" s="2">
        <f>Costs!B7/Costs!N7</f>
        <v>0.16033690658499233</v>
      </c>
      <c r="C7" s="2">
        <f>Costs!C7/Costs!O7</f>
        <v>4.975124378109453E-2</v>
      </c>
      <c r="D7" s="2">
        <f>Costs!D7/Costs!N7</f>
        <v>2.6493108728943338E-2</v>
      </c>
      <c r="E7" s="2">
        <f>Costs!E7/Costs!O7</f>
        <v>4.9751243781094526E-3</v>
      </c>
      <c r="F7" s="2">
        <f>Costs!F7/Costs!N7</f>
        <v>6.3246554364471672E-2</v>
      </c>
      <c r="G7" s="2">
        <f>Costs!G7/Costs!O7</f>
        <v>1.824212271973466E-2</v>
      </c>
      <c r="H7" s="2">
        <f>Costs!H7/Costs!N7</f>
        <v>7.9938744257274125E-2</v>
      </c>
      <c r="I7" s="2">
        <f>Costs!I7/Costs!O7</f>
        <v>4.1459369817578771E-2</v>
      </c>
      <c r="J7" s="2" t="s">
        <v>20</v>
      </c>
      <c r="K7" s="2" t="s">
        <v>20</v>
      </c>
      <c r="L7" s="2" t="s">
        <v>20</v>
      </c>
      <c r="M7" s="2" t="s">
        <v>20</v>
      </c>
    </row>
    <row r="8" spans="1:13">
      <c r="A8" s="1" t="s">
        <v>5</v>
      </c>
      <c r="B8" s="2">
        <f>Costs!B8/Costs!N8</f>
        <v>0.94800693240901213</v>
      </c>
      <c r="C8" s="2">
        <f>Costs!C8/Costs!O8</f>
        <v>0.67426400759734095</v>
      </c>
      <c r="D8" s="2">
        <f>Costs!D8/Costs!N8</f>
        <v>0.11062969381860197</v>
      </c>
      <c r="E8" s="2">
        <f>Costs!E8/Costs!O8</f>
        <v>3.0389363722697058E-2</v>
      </c>
      <c r="F8" s="2">
        <f>Costs!F8/Costs!N8</f>
        <v>0.13243789716926632</v>
      </c>
      <c r="G8" s="2">
        <f>Costs!G8/Costs!O8</f>
        <v>7.2174738841405503E-2</v>
      </c>
      <c r="H8" s="2">
        <f>Costs!H8/Costs!N8</f>
        <v>9.2287694974003465E-2</v>
      </c>
      <c r="I8" s="2">
        <f>Costs!I8/Costs!O8</f>
        <v>6.8376068376068383E-2</v>
      </c>
      <c r="J8" s="2">
        <f>Costs!J8/Costs!N8</f>
        <v>0.94800693240901213</v>
      </c>
      <c r="K8" s="2">
        <f>Costs!K8/Costs!O8</f>
        <v>0.67426400759734095</v>
      </c>
      <c r="L8" s="2">
        <f>Costs!L8/Costs!N8</f>
        <v>2.4552281917966493E-2</v>
      </c>
      <c r="M8" s="2">
        <f>Costs!M8/Costs!O8</f>
        <v>2.8490028490028491E-3</v>
      </c>
    </row>
    <row r="9" spans="1:13">
      <c r="A9" s="1" t="s">
        <v>6</v>
      </c>
      <c r="B9" s="2">
        <f>Costs!B9/Costs!N9</f>
        <v>0.77110478757925216</v>
      </c>
      <c r="C9" s="2">
        <f>Costs!C9/Costs!O9</f>
        <v>0.44262295081967212</v>
      </c>
      <c r="D9" s="2">
        <f>Costs!D9/Costs!N9</f>
        <v>0.11137736508411962</v>
      </c>
      <c r="E9" s="2">
        <f>Costs!E9/Costs!O9</f>
        <v>2.269861286254729E-2</v>
      </c>
      <c r="F9" s="2">
        <f>Costs!F9/Costs!N9</f>
        <v>0.16534371723828067</v>
      </c>
      <c r="G9" s="2">
        <f>Costs!G9/Costs!O9</f>
        <v>2.269861286254729E-2</v>
      </c>
      <c r="H9" s="2">
        <f>Costs!H9/Costs!N9</f>
        <v>0.1837651639958065</v>
      </c>
      <c r="I9" s="2">
        <f>Costs!I9/Costs!O9</f>
        <v>0.21059268600252207</v>
      </c>
      <c r="J9" s="2">
        <f>Costs!J9/Costs!N9</f>
        <v>0.77110478757925216</v>
      </c>
      <c r="K9" s="2">
        <f>Costs!K9/Costs!O9</f>
        <v>0.44262295081967212</v>
      </c>
      <c r="L9" s="2">
        <f>Costs!L9/Costs!N9</f>
        <v>0.11522140681942988</v>
      </c>
      <c r="M9" s="2">
        <f>Costs!M9/Costs!O9</f>
        <v>1.1349306431273645E-2</v>
      </c>
    </row>
    <row r="10" spans="1:13">
      <c r="A10" s="1" t="s">
        <v>7</v>
      </c>
      <c r="B10" s="2">
        <f>Costs!B10/Costs!N10</f>
        <v>0.55564417636649133</v>
      </c>
      <c r="C10" s="2">
        <f>Costs!C10/Costs!O10</f>
        <v>0.28612508986340762</v>
      </c>
      <c r="D10" s="2">
        <f>Costs!D10/Costs!N10</f>
        <v>4.6808404576157127E-2</v>
      </c>
      <c r="E10" s="2">
        <f>Costs!E10/Costs!O10</f>
        <v>1.6534867002156721E-2</v>
      </c>
      <c r="F10" s="2">
        <f>Costs!F10/Costs!N10</f>
        <v>9.8626654370529143E-2</v>
      </c>
      <c r="G10" s="2">
        <f>Costs!G10/Costs!O10</f>
        <v>1.9410496046010063E-2</v>
      </c>
      <c r="H10" s="2">
        <f>Costs!H10/Costs!N10</f>
        <v>5.079634106826849E-2</v>
      </c>
      <c r="I10" s="2">
        <f>Costs!I10/Costs!O10</f>
        <v>3.3069734004313442E-2</v>
      </c>
      <c r="J10" s="2">
        <f>Costs!J10/Costs!N10</f>
        <v>0.55322648986814882</v>
      </c>
      <c r="K10" s="2">
        <f>Costs!K10/Costs!O10</f>
        <v>0.34435657800143782</v>
      </c>
      <c r="L10" s="2">
        <f>Costs!L10/Costs!N10</f>
        <v>3.0158769721592184E-2</v>
      </c>
      <c r="M10" s="2">
        <f>Costs!M10/Costs!O10</f>
        <v>7.1890726096333572E-3</v>
      </c>
    </row>
    <row r="11" spans="1:13">
      <c r="A11" s="1" t="s">
        <v>8</v>
      </c>
      <c r="B11" s="2">
        <f>Costs!B11/Costs!N11</f>
        <v>0.35083726223378314</v>
      </c>
      <c r="C11" s="2">
        <f>Costs!C11/Costs!O11</f>
        <v>0.14009485589201021</v>
      </c>
      <c r="D11" s="2">
        <f>Costs!D11/Costs!N11</f>
        <v>6.1859860185335715E-2</v>
      </c>
      <c r="E11" s="2">
        <f>Costs!E11/Costs!O11</f>
        <v>1.6417365924844947E-2</v>
      </c>
      <c r="F11" s="2">
        <f>Costs!F11/Costs!N11</f>
        <v>5.3974963420582021E-2</v>
      </c>
      <c r="G11" s="2">
        <f>Costs!G11/Costs!O11</f>
        <v>1.7147026632615834E-2</v>
      </c>
      <c r="H11" s="2">
        <f>Costs!H11/Costs!N11</f>
        <v>7.0557632905218659E-2</v>
      </c>
      <c r="I11" s="2">
        <f>Costs!I11/Costs!O11</f>
        <v>9.9598686610726017E-2</v>
      </c>
      <c r="J11" s="2">
        <f>Costs!J11/Costs!N11</f>
        <v>0.34953666070557632</v>
      </c>
      <c r="K11" s="2">
        <f>Costs!K11/Costs!O11</f>
        <v>0.12075884713608172</v>
      </c>
      <c r="L11" s="2">
        <f>Costs!L11/Costs!N11</f>
        <v>1.9346447732076087E-2</v>
      </c>
      <c r="M11" s="2">
        <f>Costs!M11/Costs!O11</f>
        <v>1.0944910616563297E-3</v>
      </c>
    </row>
    <row r="12" spans="1:13">
      <c r="A12" s="1" t="s">
        <v>9</v>
      </c>
      <c r="B12" s="2">
        <f>Costs!B12/Costs!N12</f>
        <v>0.5204790638142256</v>
      </c>
      <c r="C12" s="2">
        <f>Costs!C12/Costs!O12</f>
        <v>0.28637059724349156</v>
      </c>
      <c r="D12" s="2">
        <f>Costs!D12/Costs!N12</f>
        <v>6.4225635399524597E-2</v>
      </c>
      <c r="E12" s="2">
        <f>Costs!E12/Costs!O12</f>
        <v>5.0535987748851458E-2</v>
      </c>
      <c r="F12" s="2">
        <f>Costs!F12/Costs!N12</f>
        <v>0.27550740537575424</v>
      </c>
      <c r="G12" s="2">
        <f>Costs!G12/Costs!O12</f>
        <v>5.2067381316998472E-2</v>
      </c>
      <c r="H12" s="2">
        <f>Costs!H12/Costs!N12</f>
        <v>0.24584019016273542</v>
      </c>
      <c r="I12" s="2">
        <f>Costs!I12/Costs!O12</f>
        <v>0.1332312404287902</v>
      </c>
      <c r="J12" s="2">
        <f>Costs!J12/Costs!N12</f>
        <v>0.4405970012799415</v>
      </c>
      <c r="K12" s="2">
        <f>Costs!K12/Costs!O12</f>
        <v>0.20367534456355282</v>
      </c>
      <c r="L12" s="2">
        <f>Costs!L12/Costs!N12</f>
        <v>5.6683123057231673E-2</v>
      </c>
      <c r="M12" s="2">
        <f>Costs!M12/Costs!O12</f>
        <v>1.3782542113323124E-2</v>
      </c>
    </row>
    <row r="13" spans="1:13">
      <c r="A13" s="1" t="s">
        <v>10</v>
      </c>
      <c r="B13" s="2">
        <f>Costs!B13/Costs!N13</f>
        <v>0.98869475847893118</v>
      </c>
      <c r="C13" s="2">
        <f>Costs!C13/Costs!O13</f>
        <v>0.22885572139303484</v>
      </c>
      <c r="D13" s="2">
        <f>Costs!D13/Costs!N13</f>
        <v>0.81500513874614589</v>
      </c>
      <c r="E13" s="2">
        <f>Costs!E13/Costs!O13</f>
        <v>0.13930348258706468</v>
      </c>
      <c r="F13" s="2">
        <f>Costs!F13/Costs!N13</f>
        <v>0.12744090441932168</v>
      </c>
      <c r="G13" s="2">
        <f>Costs!G13/Costs!O13</f>
        <v>9.9502487562189053E-3</v>
      </c>
      <c r="H13" s="2">
        <f>Costs!H13/Costs!N13</f>
        <v>0.61973278520041108</v>
      </c>
      <c r="I13" s="2">
        <f>Costs!I13/Costs!O13</f>
        <v>2.9850746268656716E-2</v>
      </c>
      <c r="J13" s="2">
        <f>Costs!J13/Costs!N13</f>
        <v>0.79342240493319627</v>
      </c>
      <c r="K13" s="2">
        <f>Costs!K13/Costs!O13</f>
        <v>9.4527363184079602E-2</v>
      </c>
      <c r="L13" s="2" t="s">
        <v>20</v>
      </c>
      <c r="M13" s="2" t="s">
        <v>20</v>
      </c>
    </row>
    <row r="14" spans="1:13">
      <c r="A14" s="1" t="s">
        <v>11</v>
      </c>
      <c r="B14" s="2">
        <f>Costs!B14/Costs!N14</f>
        <v>0.78643307029609788</v>
      </c>
      <c r="C14" s="2">
        <f>Costs!C14/Costs!O14</f>
        <v>0.32292595896520965</v>
      </c>
      <c r="D14" s="2">
        <f>Costs!D14/Costs!N14</f>
        <v>9.1797581987982338E-2</v>
      </c>
      <c r="E14" s="2">
        <f>Costs!E14/Costs!O14</f>
        <v>1.9625334522747548E-2</v>
      </c>
      <c r="F14" s="2">
        <f>Costs!F14/Costs!N14</f>
        <v>0.10989647433577066</v>
      </c>
      <c r="G14" s="2">
        <f>Costs!G14/Costs!O14</f>
        <v>9.8126672613737739E-3</v>
      </c>
      <c r="H14" s="2">
        <f>Costs!H14/Costs!N14</f>
        <v>0.39030864644417096</v>
      </c>
      <c r="I14" s="2">
        <f>Costs!I14/Costs!O14</f>
        <v>0.18019625334522749</v>
      </c>
      <c r="J14" s="2">
        <f>Costs!J14/Costs!N14</f>
        <v>0.60739882719177585</v>
      </c>
      <c r="K14" s="2">
        <f>Costs!K14/Costs!O14</f>
        <v>0.16949152542372881</v>
      </c>
      <c r="L14" s="2">
        <f>Costs!L14/Costs!N14</f>
        <v>2.3673351190907115E-2</v>
      </c>
      <c r="M14" s="2">
        <f>Costs!M14/Costs!O14</f>
        <v>1.7841213202497771E-3</v>
      </c>
    </row>
    <row r="15" spans="1:13">
      <c r="A15" s="1" t="s">
        <v>12</v>
      </c>
      <c r="B15" s="2">
        <f>Costs!B15/Costs!N15</f>
        <v>1</v>
      </c>
      <c r="C15" s="2">
        <f>Costs!C15/Costs!O15</f>
        <v>0.93255131964809379</v>
      </c>
      <c r="D15" s="2">
        <f>Costs!D15/Costs!N15</f>
        <v>0.28687162442874947</v>
      </c>
      <c r="E15" s="2">
        <f>Costs!E15/Costs!O15</f>
        <v>0.22580645161290322</v>
      </c>
      <c r="F15" s="2">
        <f>Costs!F15/Costs!N15</f>
        <v>0.21665974241794766</v>
      </c>
      <c r="G15" s="2">
        <f>Costs!G15/Costs!O15</f>
        <v>0.17008797653958943</v>
      </c>
      <c r="H15" s="2" t="s">
        <v>20</v>
      </c>
      <c r="I15" s="2" t="s">
        <v>20</v>
      </c>
      <c r="J15" s="2">
        <f>Costs!J15/Costs!N15</f>
        <v>1</v>
      </c>
      <c r="K15" s="2">
        <f>Costs!K15/Costs!O15</f>
        <v>0.94428152492668627</v>
      </c>
      <c r="L15" s="2" t="s">
        <v>20</v>
      </c>
      <c r="M15" s="2" t="s">
        <v>20</v>
      </c>
    </row>
    <row r="16" spans="1:13">
      <c r="A16" s="1" t="s">
        <v>13</v>
      </c>
      <c r="B16" s="2">
        <f>AVERAGE(B3:B15)</f>
        <v>0.69778762206059397</v>
      </c>
      <c r="C16" s="2">
        <f t="shared" ref="C16:M16" si="0">AVERAGE(C3:C15)</f>
        <v>0.40988606367851521</v>
      </c>
      <c r="D16" s="2">
        <f t="shared" si="0"/>
        <v>0.15434175419240018</v>
      </c>
      <c r="E16" s="2">
        <f t="shared" si="0"/>
        <v>5.234377505476677E-2</v>
      </c>
      <c r="F16" s="2">
        <f t="shared" si="0"/>
        <v>0.13625089747478675</v>
      </c>
      <c r="G16" s="2">
        <f t="shared" si="0"/>
        <v>3.9579870666277175E-2</v>
      </c>
      <c r="H16" s="2">
        <f t="shared" si="0"/>
        <v>0.18749923788356113</v>
      </c>
      <c r="I16" s="2">
        <f t="shared" si="0"/>
        <v>8.3843642891891113E-2</v>
      </c>
      <c r="J16" s="2">
        <f t="shared" si="0"/>
        <v>0.68135672976114947</v>
      </c>
      <c r="K16" s="2">
        <f t="shared" si="0"/>
        <v>0.40792241981193539</v>
      </c>
      <c r="L16" s="2">
        <f t="shared" si="0"/>
        <v>4.840304913446012E-2</v>
      </c>
      <c r="M16" s="2">
        <f t="shared" si="0"/>
        <v>6.1363254165380503E-3</v>
      </c>
    </row>
  </sheetData>
  <mergeCells count="6"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Costs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2023-08-01T06:08:29Z</dcterms:created>
  <dcterms:modified xsi:type="dcterms:W3CDTF">2023-08-01T06:29:14Z</dcterms:modified>
</cp:coreProperties>
</file>