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8CD6C8A0-1B58-134C-8FE2-EDCE6D5AFB11}" xr6:coauthVersionLast="34" xr6:coauthVersionMax="34" xr10:uidLastSave="{00000000-0000-0000-0000-000000000000}"/>
  <bookViews>
    <workbookView xWindow="0" yWindow="460" windowWidth="24660" windowHeight="14140" xr2:uid="{21A4930C-6FE9-B747-8382-F4F6A2C52897}"/>
  </bookViews>
  <sheets>
    <sheet name="EXERCISE 4.8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C2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9" i="1"/>
  <c r="E24" i="1" l="1"/>
  <c r="F11" i="1" l="1"/>
  <c r="F15" i="1"/>
  <c r="F19" i="1"/>
  <c r="F23" i="1"/>
  <c r="F24" i="1"/>
  <c r="F12" i="1"/>
  <c r="F16" i="1"/>
  <c r="F20" i="1"/>
  <c r="F9" i="1"/>
  <c r="F17" i="1"/>
  <c r="F21" i="1"/>
  <c r="F10" i="1"/>
  <c r="F18" i="1"/>
  <c r="F22" i="1"/>
  <c r="F13" i="1"/>
  <c r="F14" i="1"/>
</calcChain>
</file>

<file path=xl/sharedStrings.xml><?xml version="1.0" encoding="utf-8"?>
<sst xmlns="http://schemas.openxmlformats.org/spreadsheetml/2006/main" count="27" uniqueCount="26">
  <si>
    <t>Vaccines</t>
  </si>
  <si>
    <t>Opportunities</t>
  </si>
  <si>
    <t>Average</t>
  </si>
  <si>
    <t>Success %</t>
  </si>
  <si>
    <t>BDT</t>
  </si>
  <si>
    <t>DBA</t>
  </si>
  <si>
    <t>FMP</t>
  </si>
  <si>
    <t>LTA</t>
  </si>
  <si>
    <t>MVT</t>
  </si>
  <si>
    <t>OCE</t>
  </si>
  <si>
    <t>ODP</t>
  </si>
  <si>
    <t>ONK</t>
  </si>
  <si>
    <t>PLB</t>
  </si>
  <si>
    <t>RDM</t>
  </si>
  <si>
    <t>SBC</t>
  </si>
  <si>
    <t>SDT</t>
  </si>
  <si>
    <t>SEP</t>
  </si>
  <si>
    <t>WBA</t>
  </si>
  <si>
    <t>WLT</t>
  </si>
  <si>
    <t>TOTAL</t>
  </si>
  <si>
    <t>Center</t>
  </si>
  <si>
    <t>DATA TO GRAPH</t>
  </si>
  <si>
    <t xml:space="preserve"> </t>
  </si>
  <si>
    <t>Successful Opportunities by Center (FLU)</t>
  </si>
  <si>
    <t>EXERCISE 4.8</t>
  </si>
  <si>
    <t>FIGURE 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</si>
</sst>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"/>
      <family val="2"/>
    </font>
    <font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0" fontId="2" fillId="3" borderId="0" xfId="0" applyFont="1" applyFill="1"/>
    <xf numFmtId="0" fontId="2" fillId="2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3" borderId="0" xfId="0" applyNumberFormat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0" borderId="3" xfId="0" applyFont="1" applyBorder="1"/>
    <xf numFmtId="0" fontId="4" fillId="5" borderId="0" xfId="0" applyFont="1" applyFill="1"/>
    <xf numFmtId="0" fontId="4" fillId="5" borderId="1" xfId="0" applyFont="1" applyFill="1" applyBorder="1"/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07BA2"/>
      <color rgb="FFDF5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25764192139738"/>
          <c:y val="3.3050847457627118E-2"/>
          <c:w val="0.88611656294054941"/>
          <c:h val="0.8258623604252858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'EXERCISE 4.8'!$E$8</c:f>
              <c:strCache>
                <c:ptCount val="1"/>
                <c:pt idx="0">
                  <c:v>Success %</c:v>
                </c:pt>
              </c:strCache>
            </c:strRef>
          </c:tx>
          <c:spPr>
            <a:solidFill>
              <a:srgbClr val="B07BA2"/>
            </a:solidFill>
            <a:ln>
              <a:noFill/>
            </a:ln>
            <a:effectLst/>
          </c:spPr>
          <c:invertIfNegative val="0"/>
          <c:cat>
            <c:strRef>
              <c:f>'EXERCISE 4.8'!$B$9:$B$22</c:f>
              <c:strCache>
                <c:ptCount val="14"/>
                <c:pt idx="0">
                  <c:v>BDT</c:v>
                </c:pt>
                <c:pt idx="1">
                  <c:v>DBA</c:v>
                </c:pt>
                <c:pt idx="2">
                  <c:v>FMP</c:v>
                </c:pt>
                <c:pt idx="3">
                  <c:v>LTA</c:v>
                </c:pt>
                <c:pt idx="4">
                  <c:v>MVT</c:v>
                </c:pt>
                <c:pt idx="5">
                  <c:v>OCE</c:v>
                </c:pt>
                <c:pt idx="6">
                  <c:v>ODP</c:v>
                </c:pt>
                <c:pt idx="7">
                  <c:v>ONK</c:v>
                </c:pt>
                <c:pt idx="8">
                  <c:v>PLB</c:v>
                </c:pt>
                <c:pt idx="9">
                  <c:v>RDM</c:v>
                </c:pt>
                <c:pt idx="10">
                  <c:v>SBC</c:v>
                </c:pt>
                <c:pt idx="11">
                  <c:v>SDT</c:v>
                </c:pt>
                <c:pt idx="12">
                  <c:v>SEP</c:v>
                </c:pt>
                <c:pt idx="13">
                  <c:v>WBA</c:v>
                </c:pt>
              </c:strCache>
            </c:strRef>
          </c:cat>
          <c:val>
            <c:numRef>
              <c:f>'EXERCISE 4.8'!$E$9:$E$22</c:f>
              <c:numCache>
                <c:formatCode>0.0%</c:formatCode>
                <c:ptCount val="14"/>
                <c:pt idx="0">
                  <c:v>9.8004124032214132E-2</c:v>
                </c:pt>
                <c:pt idx="1">
                  <c:v>0.13254824154372941</c:v>
                </c:pt>
                <c:pt idx="2">
                  <c:v>0.13339662171009559</c:v>
                </c:pt>
                <c:pt idx="3">
                  <c:v>9.7576496791642361E-2</c:v>
                </c:pt>
                <c:pt idx="4">
                  <c:v>8.9717130023066652E-2</c:v>
                </c:pt>
                <c:pt idx="5">
                  <c:v>0.19980441836689336</c:v>
                </c:pt>
                <c:pt idx="6">
                  <c:v>0.14897430790679148</c:v>
                </c:pt>
                <c:pt idx="7">
                  <c:v>9.0600093764650724E-2</c:v>
                </c:pt>
                <c:pt idx="8">
                  <c:v>0.11804130761865682</c:v>
                </c:pt>
                <c:pt idx="9">
                  <c:v>0.10275187367698381</c:v>
                </c:pt>
                <c:pt idx="10">
                  <c:v>9.2811232164835666E-2</c:v>
                </c:pt>
                <c:pt idx="11">
                  <c:v>0.15883572909962096</c:v>
                </c:pt>
                <c:pt idx="12">
                  <c:v>0.16966580976863754</c:v>
                </c:pt>
                <c:pt idx="13">
                  <c:v>8.3652813985585037E-2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8-A74B-BDCE-BC9AF62F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586210495"/>
        <c:axId val="1599157759"/>
      </c:barChart>
      <c:lineChart>
        <c:grouping val="standard"/>
        <c:varyColors val="0"/>
        <c:ser>
          <c:idx val="3"/>
          <c:order val="3"/>
          <c:tx>
            <c:strRef>
              <c:f>'EXERCISE 4.8'!$F$8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'EXERCISE 4.8'!$B$9:$B$22</c:f>
              <c:strCache>
                <c:ptCount val="14"/>
                <c:pt idx="0">
                  <c:v>BDT</c:v>
                </c:pt>
                <c:pt idx="1">
                  <c:v>DBA</c:v>
                </c:pt>
                <c:pt idx="2">
                  <c:v>FMP</c:v>
                </c:pt>
                <c:pt idx="3">
                  <c:v>LTA</c:v>
                </c:pt>
                <c:pt idx="4">
                  <c:v>MVT</c:v>
                </c:pt>
                <c:pt idx="5">
                  <c:v>OCE</c:v>
                </c:pt>
                <c:pt idx="6">
                  <c:v>ODP</c:v>
                </c:pt>
                <c:pt idx="7">
                  <c:v>ONK</c:v>
                </c:pt>
                <c:pt idx="8">
                  <c:v>PLB</c:v>
                </c:pt>
                <c:pt idx="9">
                  <c:v>RDM</c:v>
                </c:pt>
                <c:pt idx="10">
                  <c:v>SBC</c:v>
                </c:pt>
                <c:pt idx="11">
                  <c:v>SDT</c:v>
                </c:pt>
                <c:pt idx="12">
                  <c:v>SEP</c:v>
                </c:pt>
                <c:pt idx="13">
                  <c:v>WBA</c:v>
                </c:pt>
              </c:strCache>
            </c:strRef>
          </c:cat>
          <c:val>
            <c:numRef>
              <c:f>'EXERCISE 4.8'!$F$9:$F$22</c:f>
              <c:numCache>
                <c:formatCode>0.0%</c:formatCode>
                <c:ptCount val="14"/>
                <c:pt idx="0">
                  <c:v>0.12077514705599353</c:v>
                </c:pt>
                <c:pt idx="1">
                  <c:v>0.12077514705599353</c:v>
                </c:pt>
                <c:pt idx="2">
                  <c:v>0.12077514705599353</c:v>
                </c:pt>
                <c:pt idx="3">
                  <c:v>0.12077514705599353</c:v>
                </c:pt>
                <c:pt idx="4">
                  <c:v>0.12077514705599353</c:v>
                </c:pt>
                <c:pt idx="5">
                  <c:v>0.12077514705599353</c:v>
                </c:pt>
                <c:pt idx="6">
                  <c:v>0.12077514705599353</c:v>
                </c:pt>
                <c:pt idx="7">
                  <c:v>0.12077514705599353</c:v>
                </c:pt>
                <c:pt idx="8">
                  <c:v>0.12077514705599353</c:v>
                </c:pt>
                <c:pt idx="9">
                  <c:v>0.12077514705599353</c:v>
                </c:pt>
                <c:pt idx="10">
                  <c:v>0.12077514705599353</c:v>
                </c:pt>
                <c:pt idx="11">
                  <c:v>0.12077514705599353</c:v>
                </c:pt>
                <c:pt idx="12">
                  <c:v>0.12077514705599353</c:v>
                </c:pt>
                <c:pt idx="13">
                  <c:v>0.12077514705599353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8-A74B-BDCE-BC9AF62F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210495"/>
        <c:axId val="1599157759"/>
      </c:lineChart>
      <c:lineChart>
        <c:grouping val="standard"/>
        <c:varyColors val="0"/>
        <c:ser>
          <c:idx val="0"/>
          <c:order val="0"/>
          <c:tx>
            <c:strRef>
              <c:f>'EXERCISE 4.8'!$C$8</c:f>
              <c:strCache>
                <c:ptCount val="1"/>
                <c:pt idx="0">
                  <c:v>Vaccines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'EXERCISE 4.8'!$B$9:$B$22</c:f>
              <c:strCache>
                <c:ptCount val="14"/>
                <c:pt idx="0">
                  <c:v>BDT</c:v>
                </c:pt>
                <c:pt idx="1">
                  <c:v>DBA</c:v>
                </c:pt>
                <c:pt idx="2">
                  <c:v>FMP</c:v>
                </c:pt>
                <c:pt idx="3">
                  <c:v>LTA</c:v>
                </c:pt>
                <c:pt idx="4">
                  <c:v>MVT</c:v>
                </c:pt>
                <c:pt idx="5">
                  <c:v>OCE</c:v>
                </c:pt>
                <c:pt idx="6">
                  <c:v>ODP</c:v>
                </c:pt>
                <c:pt idx="7">
                  <c:v>ONK</c:v>
                </c:pt>
                <c:pt idx="8">
                  <c:v>PLB</c:v>
                </c:pt>
                <c:pt idx="9">
                  <c:v>RDM</c:v>
                </c:pt>
                <c:pt idx="10">
                  <c:v>SBC</c:v>
                </c:pt>
                <c:pt idx="11">
                  <c:v>SDT</c:v>
                </c:pt>
                <c:pt idx="12">
                  <c:v>SEP</c:v>
                </c:pt>
                <c:pt idx="13">
                  <c:v>WBA</c:v>
                </c:pt>
              </c:strCache>
            </c:strRef>
          </c:cat>
          <c:val>
            <c:numRef>
              <c:f>'EXERCISE 4.8'!$C$9:$C$22</c:f>
              <c:numCache>
                <c:formatCode>#,##0</c:formatCode>
                <c:ptCount val="14"/>
                <c:pt idx="0">
                  <c:v>2519</c:v>
                </c:pt>
                <c:pt idx="1">
                  <c:v>4142</c:v>
                </c:pt>
                <c:pt idx="2">
                  <c:v>4075</c:v>
                </c:pt>
                <c:pt idx="3">
                  <c:v>1840</c:v>
                </c:pt>
                <c:pt idx="4">
                  <c:v>1478</c:v>
                </c:pt>
                <c:pt idx="5">
                  <c:v>4495</c:v>
                </c:pt>
                <c:pt idx="6">
                  <c:v>2244</c:v>
                </c:pt>
                <c:pt idx="7">
                  <c:v>1546</c:v>
                </c:pt>
                <c:pt idx="8">
                  <c:v>2589</c:v>
                </c:pt>
                <c:pt idx="9">
                  <c:v>1796</c:v>
                </c:pt>
                <c:pt idx="10">
                  <c:v>2036</c:v>
                </c:pt>
                <c:pt idx="11">
                  <c:v>2221</c:v>
                </c:pt>
                <c:pt idx="12">
                  <c:v>3630</c:v>
                </c:pt>
                <c:pt idx="13">
                  <c:v>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8-A74B-BDCE-BC9AF62FE1AD}"/>
            </c:ext>
          </c:extLst>
        </c:ser>
        <c:ser>
          <c:idx val="1"/>
          <c:order val="1"/>
          <c:tx>
            <c:strRef>
              <c:f>'EXERCISE 4.8'!$D$8</c:f>
              <c:strCache>
                <c:ptCount val="1"/>
                <c:pt idx="0">
                  <c:v>Opportunities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'EXERCISE 4.8'!$B$9:$B$22</c:f>
              <c:strCache>
                <c:ptCount val="14"/>
                <c:pt idx="0">
                  <c:v>BDT</c:v>
                </c:pt>
                <c:pt idx="1">
                  <c:v>DBA</c:v>
                </c:pt>
                <c:pt idx="2">
                  <c:v>FMP</c:v>
                </c:pt>
                <c:pt idx="3">
                  <c:v>LTA</c:v>
                </c:pt>
                <c:pt idx="4">
                  <c:v>MVT</c:v>
                </c:pt>
                <c:pt idx="5">
                  <c:v>OCE</c:v>
                </c:pt>
                <c:pt idx="6">
                  <c:v>ODP</c:v>
                </c:pt>
                <c:pt idx="7">
                  <c:v>ONK</c:v>
                </c:pt>
                <c:pt idx="8">
                  <c:v>PLB</c:v>
                </c:pt>
                <c:pt idx="9">
                  <c:v>RDM</c:v>
                </c:pt>
                <c:pt idx="10">
                  <c:v>SBC</c:v>
                </c:pt>
                <c:pt idx="11">
                  <c:v>SDT</c:v>
                </c:pt>
                <c:pt idx="12">
                  <c:v>SEP</c:v>
                </c:pt>
                <c:pt idx="13">
                  <c:v>WBA</c:v>
                </c:pt>
              </c:strCache>
            </c:strRef>
          </c:cat>
          <c:val>
            <c:numRef>
              <c:f>'EXERCISE 4.8'!$D$9:$D$22</c:f>
              <c:numCache>
                <c:formatCode>#,##0</c:formatCode>
                <c:ptCount val="14"/>
                <c:pt idx="0">
                  <c:v>25703</c:v>
                </c:pt>
                <c:pt idx="1">
                  <c:v>31249</c:v>
                </c:pt>
                <c:pt idx="2">
                  <c:v>30548</c:v>
                </c:pt>
                <c:pt idx="3">
                  <c:v>18857</c:v>
                </c:pt>
                <c:pt idx="4">
                  <c:v>16474</c:v>
                </c:pt>
                <c:pt idx="5">
                  <c:v>22497</c:v>
                </c:pt>
                <c:pt idx="6">
                  <c:v>15063</c:v>
                </c:pt>
                <c:pt idx="7">
                  <c:v>17064</c:v>
                </c:pt>
                <c:pt idx="8">
                  <c:v>21933</c:v>
                </c:pt>
                <c:pt idx="9">
                  <c:v>17479</c:v>
                </c:pt>
                <c:pt idx="10">
                  <c:v>21937</c:v>
                </c:pt>
                <c:pt idx="11">
                  <c:v>13983</c:v>
                </c:pt>
                <c:pt idx="12">
                  <c:v>21395</c:v>
                </c:pt>
                <c:pt idx="13">
                  <c:v>13042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8-A74B-BDCE-BC9AF62F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967039"/>
        <c:axId val="1101171039"/>
      </c:lineChart>
      <c:catAx>
        <c:axId val="158621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MEDICAL CENTER</a:t>
                </a:r>
              </a:p>
            </c:rich>
          </c:tx>
          <c:layout>
            <c:manualLayout>
              <c:xMode val="edge"/>
              <c:yMode val="edge"/>
              <c:x val="0.10587477220369286"/>
              <c:y val="0.94974198140486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9157759"/>
        <c:crosses val="autoZero"/>
        <c:auto val="1"/>
        <c:lblAlgn val="ctr"/>
        <c:lblOffset val="100"/>
        <c:noMultiLvlLbl val="0"/>
      </c:catAx>
      <c:valAx>
        <c:axId val="1599157759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SUCCESS RATE</a:t>
                </a:r>
              </a:p>
            </c:rich>
          </c:tx>
          <c:layout>
            <c:manualLayout>
              <c:xMode val="edge"/>
              <c:yMode val="edge"/>
              <c:x val="5.5578860502699344E-4"/>
              <c:y val="6.05965567863340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6210495"/>
        <c:crosses val="autoZero"/>
        <c:crossBetween val="between"/>
      </c:valAx>
      <c:valAx>
        <c:axId val="1101171039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1104967039"/>
        <c:crosses val="max"/>
        <c:crossBetween val="between"/>
      </c:valAx>
      <c:catAx>
        <c:axId val="1104967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1171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6</xdr:row>
      <xdr:rowOff>38100</xdr:rowOff>
    </xdr:from>
    <xdr:to>
      <xdr:col>15</xdr:col>
      <xdr:colOff>685800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8EBF9-EB13-2E4E-8A70-B0DB75C8C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13</xdr:row>
      <xdr:rowOff>0</xdr:rowOff>
    </xdr:from>
    <xdr:to>
      <xdr:col>10</xdr:col>
      <xdr:colOff>444500</xdr:colOff>
      <xdr:row>14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3085C7C-57BE-0B48-B10C-017782836055}"/>
            </a:ext>
          </a:extLst>
        </xdr:cNvPr>
        <xdr:cNvSpPr txBox="1"/>
      </xdr:nvSpPr>
      <xdr:spPr>
        <a:xfrm>
          <a:off x="8089900" y="2730500"/>
          <a:ext cx="1625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AVERAGE 12.1%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1133B-4DE9-334A-B7F3-C5A548548352}">
  <sheetPr>
    <tabColor theme="1"/>
  </sheetPr>
  <dimension ref="A1:P3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0.83203125" style="1"/>
    <col min="2" max="6" width="13.5" style="1" customWidth="1"/>
    <col min="7" max="16384" width="10.83203125" style="1"/>
  </cols>
  <sheetData>
    <row r="1" spans="1:16" s="18" customFormat="1" x14ac:dyDescent="0.2">
      <c r="A1" s="18" t="s">
        <v>24</v>
      </c>
    </row>
    <row r="4" spans="1:16" x14ac:dyDescent="0.2">
      <c r="B4" s="15" t="s">
        <v>21</v>
      </c>
      <c r="C4" s="15"/>
      <c r="D4" s="15"/>
      <c r="E4" s="15"/>
      <c r="F4" s="15"/>
      <c r="H4" s="17" t="s">
        <v>25</v>
      </c>
      <c r="I4" s="17"/>
      <c r="J4" s="17"/>
      <c r="K4" s="17"/>
      <c r="L4" s="17"/>
      <c r="M4" s="17"/>
      <c r="N4" s="17"/>
      <c r="O4" s="17"/>
      <c r="P4" s="17"/>
    </row>
    <row r="6" spans="1:16" ht="23" x14ac:dyDescent="0.25">
      <c r="B6" s="20" t="s">
        <v>23</v>
      </c>
      <c r="C6" s="20"/>
      <c r="D6" s="20"/>
      <c r="E6" s="20"/>
      <c r="F6" s="20"/>
      <c r="H6" s="19" t="s">
        <v>23</v>
      </c>
      <c r="I6" s="19"/>
      <c r="J6" s="19"/>
      <c r="K6" s="19"/>
      <c r="L6" s="19"/>
      <c r="M6" s="19"/>
      <c r="N6" s="19"/>
      <c r="O6" s="19"/>
      <c r="P6" s="19"/>
    </row>
    <row r="7" spans="1:16" x14ac:dyDescent="0.2">
      <c r="B7" s="5"/>
      <c r="C7" s="5"/>
      <c r="D7" s="5"/>
      <c r="E7" s="5"/>
      <c r="F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2">
      <c r="B8" s="2" t="s">
        <v>20</v>
      </c>
      <c r="C8" s="2" t="s">
        <v>0</v>
      </c>
      <c r="D8" s="2" t="s">
        <v>1</v>
      </c>
      <c r="E8" s="2" t="s">
        <v>3</v>
      </c>
      <c r="F8" s="2" t="s">
        <v>2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">
      <c r="B9" s="3" t="s">
        <v>4</v>
      </c>
      <c r="C9" s="4">
        <v>2519</v>
      </c>
      <c r="D9" s="4">
        <v>25703</v>
      </c>
      <c r="E9" s="11">
        <f t="shared" ref="E9:E24" si="0">C9/D9</f>
        <v>9.8004124032214132E-2</v>
      </c>
      <c r="F9" s="12">
        <f>$E$24</f>
        <v>0.12077514705599353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">
      <c r="B10" s="3" t="s">
        <v>5</v>
      </c>
      <c r="C10" s="4">
        <v>4142</v>
      </c>
      <c r="D10" s="4">
        <v>31249</v>
      </c>
      <c r="E10" s="11">
        <f t="shared" si="0"/>
        <v>0.13254824154372941</v>
      </c>
      <c r="F10" s="12">
        <f t="shared" ref="F10:F23" si="1">$E$24</f>
        <v>0.12077514705599353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">
      <c r="B11" s="3" t="s">
        <v>6</v>
      </c>
      <c r="C11" s="4">
        <v>4075</v>
      </c>
      <c r="D11" s="4">
        <v>30548</v>
      </c>
      <c r="E11" s="11">
        <f t="shared" si="0"/>
        <v>0.13339662171009559</v>
      </c>
      <c r="F11" s="12">
        <f t="shared" si="1"/>
        <v>0.12077514705599353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">
      <c r="B12" s="3" t="s">
        <v>7</v>
      </c>
      <c r="C12" s="4">
        <v>1840</v>
      </c>
      <c r="D12" s="4">
        <v>18857</v>
      </c>
      <c r="E12" s="11">
        <f t="shared" si="0"/>
        <v>9.7576496791642361E-2</v>
      </c>
      <c r="F12" s="12">
        <f t="shared" si="1"/>
        <v>0.12077514705599353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">
      <c r="B13" s="3" t="s">
        <v>8</v>
      </c>
      <c r="C13" s="4">
        <v>1478</v>
      </c>
      <c r="D13" s="4">
        <v>16474</v>
      </c>
      <c r="E13" s="11">
        <f t="shared" si="0"/>
        <v>8.9717130023066652E-2</v>
      </c>
      <c r="F13" s="12">
        <f t="shared" si="1"/>
        <v>0.12077514705599353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">
      <c r="B14" s="3" t="s">
        <v>9</v>
      </c>
      <c r="C14" s="4">
        <v>4495</v>
      </c>
      <c r="D14" s="4">
        <v>22497</v>
      </c>
      <c r="E14" s="11">
        <f t="shared" si="0"/>
        <v>0.19980441836689336</v>
      </c>
      <c r="F14" s="12">
        <f t="shared" si="1"/>
        <v>0.12077514705599353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">
      <c r="B15" s="3" t="s">
        <v>10</v>
      </c>
      <c r="C15" s="4">
        <v>2244</v>
      </c>
      <c r="D15" s="4">
        <v>15063</v>
      </c>
      <c r="E15" s="11">
        <f t="shared" si="0"/>
        <v>0.14897430790679148</v>
      </c>
      <c r="F15" s="12">
        <f t="shared" si="1"/>
        <v>0.12077514705599353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">
      <c r="B16" s="3" t="s">
        <v>11</v>
      </c>
      <c r="C16" s="4">
        <v>1546</v>
      </c>
      <c r="D16" s="4">
        <v>17064</v>
      </c>
      <c r="E16" s="11">
        <f t="shared" si="0"/>
        <v>9.0600093764650724E-2</v>
      </c>
      <c r="F16" s="12">
        <f t="shared" si="1"/>
        <v>0.12077514705599353</v>
      </c>
      <c r="H16" s="5"/>
      <c r="I16" s="5"/>
      <c r="J16" s="5"/>
      <c r="K16" s="5"/>
      <c r="L16" s="5"/>
      <c r="M16" s="5"/>
      <c r="N16" s="5"/>
      <c r="O16" s="5"/>
      <c r="P16" s="5"/>
    </row>
    <row r="17" spans="2:16" x14ac:dyDescent="0.2">
      <c r="B17" s="3" t="s">
        <v>12</v>
      </c>
      <c r="C17" s="4">
        <v>2589</v>
      </c>
      <c r="D17" s="4">
        <v>21933</v>
      </c>
      <c r="E17" s="11">
        <f t="shared" si="0"/>
        <v>0.11804130761865682</v>
      </c>
      <c r="F17" s="12">
        <f t="shared" si="1"/>
        <v>0.12077514705599353</v>
      </c>
      <c r="H17" s="5"/>
      <c r="I17" s="5"/>
      <c r="J17" s="5"/>
      <c r="K17" s="5"/>
      <c r="L17" s="5"/>
      <c r="M17" s="5"/>
      <c r="N17" s="5"/>
      <c r="O17" s="5"/>
      <c r="P17" s="5"/>
    </row>
    <row r="18" spans="2:16" x14ac:dyDescent="0.2">
      <c r="B18" s="3" t="s">
        <v>13</v>
      </c>
      <c r="C18" s="4">
        <v>1796</v>
      </c>
      <c r="D18" s="4">
        <v>17479</v>
      </c>
      <c r="E18" s="11">
        <f t="shared" si="0"/>
        <v>0.10275187367698381</v>
      </c>
      <c r="F18" s="12">
        <f t="shared" si="1"/>
        <v>0.12077514705599353</v>
      </c>
      <c r="H18" s="5"/>
      <c r="I18" s="5"/>
      <c r="J18" s="5"/>
      <c r="K18" s="5"/>
      <c r="L18" s="5"/>
      <c r="M18" s="5"/>
      <c r="N18" s="5"/>
      <c r="O18" s="5"/>
      <c r="P18" s="5"/>
    </row>
    <row r="19" spans="2:16" x14ac:dyDescent="0.2">
      <c r="B19" s="3" t="s">
        <v>14</v>
      </c>
      <c r="C19" s="4">
        <v>2036</v>
      </c>
      <c r="D19" s="4">
        <v>21937</v>
      </c>
      <c r="E19" s="11">
        <f t="shared" si="0"/>
        <v>9.2811232164835666E-2</v>
      </c>
      <c r="F19" s="12">
        <f t="shared" si="1"/>
        <v>0.12077514705599353</v>
      </c>
      <c r="H19" s="5"/>
      <c r="I19" s="5"/>
      <c r="J19" s="5"/>
      <c r="K19" s="5"/>
      <c r="L19" s="5"/>
      <c r="M19" s="5"/>
      <c r="N19" s="5"/>
      <c r="O19" s="5"/>
      <c r="P19" s="5"/>
    </row>
    <row r="20" spans="2:16" x14ac:dyDescent="0.2">
      <c r="B20" s="3" t="s">
        <v>15</v>
      </c>
      <c r="C20" s="4">
        <v>2221</v>
      </c>
      <c r="D20" s="4">
        <v>13983</v>
      </c>
      <c r="E20" s="11">
        <f t="shared" si="0"/>
        <v>0.15883572909962096</v>
      </c>
      <c r="F20" s="12">
        <f t="shared" si="1"/>
        <v>0.12077514705599353</v>
      </c>
      <c r="H20" s="5"/>
      <c r="I20" s="5"/>
      <c r="J20" s="5"/>
      <c r="K20" s="5"/>
      <c r="L20" s="5"/>
      <c r="M20" s="5"/>
      <c r="N20" s="5"/>
      <c r="O20" s="5"/>
      <c r="P20" s="5"/>
    </row>
    <row r="21" spans="2:16" x14ac:dyDescent="0.2">
      <c r="B21" s="3" t="s">
        <v>16</v>
      </c>
      <c r="C21" s="4">
        <v>3630</v>
      </c>
      <c r="D21" s="4">
        <v>21395</v>
      </c>
      <c r="E21" s="11">
        <f t="shared" si="0"/>
        <v>0.16966580976863754</v>
      </c>
      <c r="F21" s="12">
        <f t="shared" si="1"/>
        <v>0.12077514705599353</v>
      </c>
      <c r="H21" s="5"/>
      <c r="I21" s="5"/>
      <c r="J21" s="5"/>
      <c r="K21" s="5"/>
      <c r="L21" s="5"/>
      <c r="M21" s="5"/>
      <c r="N21" s="5"/>
      <c r="O21" s="5"/>
      <c r="P21" s="5"/>
    </row>
    <row r="22" spans="2:16" x14ac:dyDescent="0.2">
      <c r="B22" s="3" t="s">
        <v>17</v>
      </c>
      <c r="C22" s="4">
        <v>1091</v>
      </c>
      <c r="D22" s="4">
        <v>13042</v>
      </c>
      <c r="E22" s="11">
        <f t="shared" si="0"/>
        <v>8.3652813985585037E-2</v>
      </c>
      <c r="F22" s="12">
        <f t="shared" si="1"/>
        <v>0.12077514705599353</v>
      </c>
      <c r="H22" s="5"/>
      <c r="I22" s="5"/>
      <c r="J22" s="5"/>
      <c r="K22" s="5"/>
      <c r="L22" s="5"/>
      <c r="M22" s="5"/>
      <c r="N22" s="5"/>
      <c r="O22" s="5"/>
      <c r="P22" s="5"/>
    </row>
    <row r="23" spans="2:16" x14ac:dyDescent="0.2">
      <c r="B23" s="7" t="s">
        <v>18</v>
      </c>
      <c r="C23" s="9">
        <v>1954</v>
      </c>
      <c r="D23" s="9">
        <v>24562</v>
      </c>
      <c r="E23" s="13">
        <f t="shared" si="0"/>
        <v>7.9553782265287837E-2</v>
      </c>
      <c r="F23" s="12">
        <f t="shared" si="1"/>
        <v>0.12077514705599353</v>
      </c>
      <c r="H23" s="5"/>
      <c r="I23" s="5"/>
      <c r="J23" s="5"/>
      <c r="K23" s="5"/>
      <c r="L23" s="5"/>
      <c r="M23" s="5"/>
      <c r="N23" s="5"/>
      <c r="O23" s="5"/>
      <c r="P23" s="5"/>
    </row>
    <row r="24" spans="2:16" x14ac:dyDescent="0.2">
      <c r="B24" s="6" t="s">
        <v>19</v>
      </c>
      <c r="C24" s="8">
        <f>SUM(C9:C23)</f>
        <v>37656</v>
      </c>
      <c r="D24" s="8">
        <f>SUM(D9:D23)</f>
        <v>311786</v>
      </c>
      <c r="E24" s="10">
        <f t="shared" si="0"/>
        <v>0.12077514705599353</v>
      </c>
      <c r="F24" s="14">
        <f>E24</f>
        <v>0.12077514705599353</v>
      </c>
      <c r="H24" s="5"/>
      <c r="I24" s="5"/>
      <c r="J24" s="5"/>
      <c r="K24" s="5"/>
      <c r="L24" s="5"/>
      <c r="M24" s="5"/>
      <c r="N24" s="5"/>
      <c r="O24" s="5"/>
      <c r="P24" s="5"/>
    </row>
    <row r="25" spans="2:16" x14ac:dyDescent="0.2">
      <c r="H25" s="5"/>
      <c r="I25" s="5"/>
      <c r="J25" s="5"/>
      <c r="K25" s="5"/>
      <c r="L25" s="5"/>
      <c r="M25" s="5"/>
      <c r="N25" s="5"/>
      <c r="O25" s="5"/>
      <c r="P25" s="5"/>
    </row>
    <row r="26" spans="2:16" x14ac:dyDescent="0.2">
      <c r="H26" s="5"/>
      <c r="I26" s="5"/>
      <c r="J26" s="5"/>
      <c r="K26" s="5"/>
      <c r="L26" s="5"/>
      <c r="M26" s="5"/>
      <c r="N26" s="5"/>
      <c r="O26" s="5"/>
      <c r="P26" s="5"/>
    </row>
    <row r="27" spans="2:16" x14ac:dyDescent="0.2">
      <c r="F27" s="1" t="s">
        <v>22</v>
      </c>
      <c r="H27" s="5"/>
      <c r="I27" s="5"/>
      <c r="J27" s="5"/>
      <c r="K27" s="5"/>
      <c r="L27" s="5"/>
      <c r="M27" s="5"/>
      <c r="N27" s="5"/>
      <c r="O27" s="5"/>
      <c r="P27" s="5"/>
    </row>
    <row r="28" spans="2:16" x14ac:dyDescent="0.2">
      <c r="H28" s="5"/>
      <c r="I28" s="5"/>
      <c r="J28" s="5"/>
      <c r="K28" s="5"/>
      <c r="L28" s="5"/>
      <c r="M28" s="5"/>
      <c r="N28" s="5"/>
      <c r="O28" s="5"/>
      <c r="P28" s="5"/>
    </row>
    <row r="29" spans="2:16" x14ac:dyDescent="0.2">
      <c r="H29" s="5"/>
      <c r="I29" s="5"/>
      <c r="J29" s="5"/>
      <c r="K29" s="5"/>
      <c r="L29" s="5"/>
      <c r="M29" s="5"/>
      <c r="N29" s="5"/>
      <c r="O29" s="5"/>
      <c r="P29" s="5"/>
    </row>
    <row r="31" spans="2:16" s="16" customFormat="1" ht="17" thickBot="1" x14ac:dyDescent="0.25"/>
    <row r="32" spans="2:16" ht="17" thickTop="1" x14ac:dyDescent="0.2"/>
  </sheetData>
  <sortState ref="B9:F23">
    <sortCondition ref="B9"/>
  </sortState>
  <mergeCells count="2">
    <mergeCell ref="H6:P6"/>
    <mergeCell ref="B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4.8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2018-11-04T17:44:07Z</dcterms:created>
  <dcterms:modified xsi:type="dcterms:W3CDTF">2018-12-05T16:50:57Z</dcterms:modified>
</cp:coreProperties>
</file>