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C738A2AB-9726-8447-B923-5F4CB21784EA}" xr6:coauthVersionLast="36" xr6:coauthVersionMax="36" xr10:uidLastSave="{00000000-0000-0000-0000-000000000000}"/>
  <bookViews>
    <workbookView xWindow="540" yWindow="520" windowWidth="27640" windowHeight="19680" xr2:uid="{CE056A74-E680-464F-91AE-12A9C42CCEB8}"/>
  </bookViews>
  <sheets>
    <sheet name="7.6 EXERCISE" sheetId="1" r:id="rId1"/>
  </sheets>
  <calcPr calcId="191029" iterate="1" iterateCount="1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V7" i="1" s="1"/>
  <c r="N8" i="1"/>
  <c r="P8" i="1" s="1"/>
  <c r="Q8" i="1"/>
  <c r="N9" i="1"/>
  <c r="Q9" i="1"/>
  <c r="W9" i="1"/>
  <c r="V9" i="1" s="1"/>
  <c r="N10" i="1"/>
  <c r="P10" i="1" s="1"/>
  <c r="Q10" i="1"/>
  <c r="U10" i="1"/>
  <c r="N11" i="1"/>
  <c r="P11" i="1" s="1"/>
  <c r="Q11" i="1"/>
  <c r="N12" i="1"/>
  <c r="P12" i="1" s="1"/>
  <c r="Q12" i="1"/>
  <c r="N13" i="1"/>
  <c r="P13" i="1" s="1"/>
  <c r="Q13" i="1"/>
  <c r="N14" i="1"/>
  <c r="P14" i="1" s="1"/>
  <c r="Q14" i="1"/>
  <c r="N15" i="1"/>
  <c r="P15" i="1" s="1"/>
  <c r="Q15" i="1"/>
  <c r="N16" i="1"/>
  <c r="P16" i="1" s="1"/>
  <c r="Q16" i="1"/>
  <c r="N17" i="1"/>
  <c r="P17" i="1" s="1"/>
  <c r="Q17" i="1"/>
  <c r="N18" i="1"/>
  <c r="P18" i="1" s="1"/>
  <c r="Q18" i="1"/>
  <c r="N19" i="1"/>
  <c r="P19" i="1" s="1"/>
  <c r="Q19" i="1"/>
  <c r="N20" i="1"/>
  <c r="P20" i="1" s="1"/>
  <c r="Q20" i="1"/>
  <c r="N21" i="1"/>
  <c r="P21" i="1" s="1"/>
  <c r="Q21" i="1"/>
  <c r="R22" i="1"/>
  <c r="W8" i="1" l="1"/>
  <c r="V8" i="1" s="1"/>
  <c r="P9" i="1"/>
  <c r="W10" i="1" l="1"/>
  <c r="V10" i="1"/>
</calcChain>
</file>

<file path=xl/sharedStrings.xml><?xml version="1.0" encoding="utf-8"?>
<sst xmlns="http://schemas.openxmlformats.org/spreadsheetml/2006/main" count="73" uniqueCount="53">
  <si>
    <t>Analysis</t>
  </si>
  <si>
    <t>FIG 7.6a</t>
  </si>
  <si>
    <t>TOTAL</t>
  </si>
  <si>
    <t>Competitor O</t>
  </si>
  <si>
    <t>Competitor N</t>
  </si>
  <si>
    <t>February 2020</t>
  </si>
  <si>
    <t>Competitor M</t>
  </si>
  <si>
    <t>January 2020</t>
  </si>
  <si>
    <t>Competitor L</t>
  </si>
  <si>
    <t>December 2019</t>
  </si>
  <si>
    <t>Detractors</t>
  </si>
  <si>
    <t>Competitor K</t>
  </si>
  <si>
    <t>November 2019</t>
  </si>
  <si>
    <t>Passives</t>
  </si>
  <si>
    <t>Competitor J</t>
  </si>
  <si>
    <t>October 2019</t>
  </si>
  <si>
    <t>Promoters</t>
  </si>
  <si>
    <t>Competitor I</t>
  </si>
  <si>
    <t>September 2019</t>
  </si>
  <si>
    <t>Total</t>
  </si>
  <si>
    <t>Competitor H</t>
  </si>
  <si>
    <t>August 2019</t>
  </si>
  <si>
    <t>Comment</t>
  </si>
  <si>
    <t>Competitor G</t>
  </si>
  <si>
    <t>July 2019</t>
  </si>
  <si>
    <t>Competitor F</t>
  </si>
  <si>
    <t>June 2019</t>
  </si>
  <si>
    <t>Competitor E</t>
  </si>
  <si>
    <t>May 2019</t>
  </si>
  <si>
    <t>Competitor D</t>
  </si>
  <si>
    <t>April 2019</t>
  </si>
  <si>
    <t>OUR BUSINESS</t>
  </si>
  <si>
    <t>March 2019</t>
  </si>
  <si>
    <t>Competitor C</t>
  </si>
  <si>
    <t>Februar 2019</t>
  </si>
  <si>
    <t>Competitor B</t>
  </si>
  <si>
    <t>January 2019</t>
  </si>
  <si>
    <t># of ratings</t>
  </si>
  <si>
    <t>NPS</t>
  </si>
  <si>
    <t>Promoter</t>
  </si>
  <si>
    <t>Passive</t>
  </si>
  <si>
    <t>Detractor</t>
  </si>
  <si>
    <t>Competitor A</t>
  </si>
  <si>
    <t>No Comments</t>
  </si>
  <si>
    <t>% of total</t>
  </si>
  <si>
    <t>NPS (FEB 2020)</t>
  </si>
  <si>
    <t>COMMENT BREAKDOWN</t>
  </si>
  <si>
    <t>NPS BREAKDOWN</t>
  </si>
  <si>
    <t>INDUSTRY COMPARISON</t>
  </si>
  <si>
    <t>NPS OVER TIME: TOP COMPETITORS</t>
  </si>
  <si>
    <t>DATA TO GRAPH</t>
  </si>
  <si>
    <t>7.6 EXERCISE</t>
  </si>
  <si>
    <t>February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</si>
</sst>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36"/>
      <color theme="0"/>
      <name val="Arial"/>
      <family val="2"/>
    </font>
    <font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3" borderId="0" xfId="0" applyFont="1" applyFill="1"/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9" fontId="2" fillId="0" borderId="0" xfId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quotePrefix="1" applyFont="1"/>
    <xf numFmtId="9" fontId="2" fillId="0" borderId="0" xfId="1" applyFont="1"/>
    <xf numFmtId="3" fontId="2" fillId="0" borderId="0" xfId="0" applyNumberFormat="1" applyFont="1"/>
    <xf numFmtId="1" fontId="5" fillId="0" borderId="0" xfId="0" applyNumberFormat="1" applyFont="1"/>
    <xf numFmtId="0" fontId="5" fillId="0" borderId="0" xfId="0" applyFont="1"/>
    <xf numFmtId="1" fontId="2" fillId="0" borderId="0" xfId="0" applyNumberFormat="1" applyFont="1"/>
    <xf numFmtId="17" fontId="2" fillId="0" borderId="0" xfId="0" quotePrefix="1" applyNumberFormat="1" applyFont="1"/>
    <xf numFmtId="0" fontId="2" fillId="4" borderId="0" xfId="0" applyFont="1" applyFill="1" applyAlignment="1">
      <alignment horizontal="center"/>
    </xf>
    <xf numFmtId="0" fontId="3" fillId="3" borderId="9" xfId="0" applyFont="1" applyFill="1" applyBorder="1"/>
    <xf numFmtId="0" fontId="3" fillId="0" borderId="0" xfId="0" applyFont="1" applyFill="1"/>
    <xf numFmtId="0" fontId="2" fillId="0" borderId="10" xfId="0" applyFont="1" applyBorder="1"/>
    <xf numFmtId="0" fontId="4" fillId="3" borderId="8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NPS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30917857046662E-2"/>
          <c:y val="0.12543784299689811"/>
          <c:w val="0.88328356332881419"/>
          <c:h val="0.5469153477027493"/>
        </c:manualLayout>
      </c:layout>
      <c:lineChart>
        <c:grouping val="standard"/>
        <c:varyColors val="0"/>
        <c:ser>
          <c:idx val="0"/>
          <c:order val="0"/>
          <c:tx>
            <c:strRef>
              <c:f>'7.6 EXERCISE'!$C$7</c:f>
              <c:strCache>
                <c:ptCount val="1"/>
                <c:pt idx="0">
                  <c:v>OUR BUSINESS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'7.6 EXERCISE'!$B$8:$B$21</c:f>
              <c:strCache>
                <c:ptCount val="14"/>
                <c:pt idx="0">
                  <c:v>January 2019</c:v>
                </c:pt>
                <c:pt idx="1">
                  <c:v>February 2019</c:v>
                </c:pt>
                <c:pt idx="2">
                  <c:v>March 2019</c:v>
                </c:pt>
                <c:pt idx="3">
                  <c:v>April 2019</c:v>
                </c:pt>
                <c:pt idx="4">
                  <c:v>May 2019</c:v>
                </c:pt>
                <c:pt idx="5">
                  <c:v>June 2019</c:v>
                </c:pt>
                <c:pt idx="6">
                  <c:v>July 2019</c:v>
                </c:pt>
                <c:pt idx="7">
                  <c:v>August 2019</c:v>
                </c:pt>
                <c:pt idx="8">
                  <c:v>September 2019</c:v>
                </c:pt>
                <c:pt idx="9">
                  <c:v>October 2019</c:v>
                </c:pt>
                <c:pt idx="10">
                  <c:v>November 2019</c:v>
                </c:pt>
                <c:pt idx="11">
                  <c:v>December 2019</c:v>
                </c:pt>
                <c:pt idx="12">
                  <c:v>January 2020</c:v>
                </c:pt>
                <c:pt idx="13">
                  <c:v>February 2020</c:v>
                </c:pt>
              </c:strCache>
            </c:strRef>
          </c:cat>
          <c:val>
            <c:numRef>
              <c:f>'7.6 EXERCISE'!$C$8:$C$21</c:f>
              <c:numCache>
                <c:formatCode>General</c:formatCode>
                <c:ptCount val="14"/>
                <c:pt idx="0">
                  <c:v>29</c:v>
                </c:pt>
                <c:pt idx="1">
                  <c:v>29.000000000000004</c:v>
                </c:pt>
                <c:pt idx="2">
                  <c:v>31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32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A-F942-AA54-8293219E6D47}"/>
            </c:ext>
          </c:extLst>
        </c:ser>
        <c:ser>
          <c:idx val="1"/>
          <c:order val="1"/>
          <c:tx>
            <c:strRef>
              <c:f>'7.6 EXERCISE'!$D$7</c:f>
              <c:strCache>
                <c:ptCount val="1"/>
                <c:pt idx="0">
                  <c:v>Competitor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'7.6 EXERCISE'!$B$8:$B$21</c:f>
              <c:strCache>
                <c:ptCount val="14"/>
                <c:pt idx="0">
                  <c:v>January 2019</c:v>
                </c:pt>
                <c:pt idx="1">
                  <c:v>February 2019</c:v>
                </c:pt>
                <c:pt idx="2">
                  <c:v>March 2019</c:v>
                </c:pt>
                <c:pt idx="3">
                  <c:v>April 2019</c:v>
                </c:pt>
                <c:pt idx="4">
                  <c:v>May 2019</c:v>
                </c:pt>
                <c:pt idx="5">
                  <c:v>June 2019</c:v>
                </c:pt>
                <c:pt idx="6">
                  <c:v>July 2019</c:v>
                </c:pt>
                <c:pt idx="7">
                  <c:v>August 2019</c:v>
                </c:pt>
                <c:pt idx="8">
                  <c:v>September 2019</c:v>
                </c:pt>
                <c:pt idx="9">
                  <c:v>October 2019</c:v>
                </c:pt>
                <c:pt idx="10">
                  <c:v>November 2019</c:v>
                </c:pt>
                <c:pt idx="11">
                  <c:v>December 2019</c:v>
                </c:pt>
                <c:pt idx="12">
                  <c:v>January 2020</c:v>
                </c:pt>
                <c:pt idx="13">
                  <c:v>February 2020</c:v>
                </c:pt>
              </c:strCache>
            </c:strRef>
          </c:cat>
          <c:val>
            <c:numRef>
              <c:f>'7.6 EXERCISE'!$D$8:$D$21</c:f>
              <c:numCache>
                <c:formatCode>General</c:formatCode>
                <c:ptCount val="14"/>
                <c:pt idx="0">
                  <c:v>49</c:v>
                </c:pt>
                <c:pt idx="1">
                  <c:v>48</c:v>
                </c:pt>
                <c:pt idx="2">
                  <c:v>48</c:v>
                </c:pt>
                <c:pt idx="3">
                  <c:v>47</c:v>
                </c:pt>
                <c:pt idx="4">
                  <c:v>45</c:v>
                </c:pt>
                <c:pt idx="5">
                  <c:v>46</c:v>
                </c:pt>
                <c:pt idx="6">
                  <c:v>45</c:v>
                </c:pt>
                <c:pt idx="7">
                  <c:v>45</c:v>
                </c:pt>
                <c:pt idx="8">
                  <c:v>44</c:v>
                </c:pt>
                <c:pt idx="9">
                  <c:v>43</c:v>
                </c:pt>
                <c:pt idx="10">
                  <c:v>42</c:v>
                </c:pt>
                <c:pt idx="11">
                  <c:v>42</c:v>
                </c:pt>
                <c:pt idx="12">
                  <c:v>44</c:v>
                </c:pt>
                <c:pt idx="1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A-F942-AA54-8293219E6D47}"/>
            </c:ext>
          </c:extLst>
        </c:ser>
        <c:ser>
          <c:idx val="2"/>
          <c:order val="2"/>
          <c:tx>
            <c:strRef>
              <c:f>'7.6 EXERCISE'!$E$7</c:f>
              <c:strCache>
                <c:ptCount val="1"/>
                <c:pt idx="0">
                  <c:v>Competitor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'7.6 EXERCISE'!$B$8:$B$21</c:f>
              <c:strCache>
                <c:ptCount val="14"/>
                <c:pt idx="0">
                  <c:v>January 2019</c:v>
                </c:pt>
                <c:pt idx="1">
                  <c:v>February 2019</c:v>
                </c:pt>
                <c:pt idx="2">
                  <c:v>March 2019</c:v>
                </c:pt>
                <c:pt idx="3">
                  <c:v>April 2019</c:v>
                </c:pt>
                <c:pt idx="4">
                  <c:v>May 2019</c:v>
                </c:pt>
                <c:pt idx="5">
                  <c:v>June 2019</c:v>
                </c:pt>
                <c:pt idx="6">
                  <c:v>July 2019</c:v>
                </c:pt>
                <c:pt idx="7">
                  <c:v>August 2019</c:v>
                </c:pt>
                <c:pt idx="8">
                  <c:v>September 2019</c:v>
                </c:pt>
                <c:pt idx="9">
                  <c:v>October 2019</c:v>
                </c:pt>
                <c:pt idx="10">
                  <c:v>November 2019</c:v>
                </c:pt>
                <c:pt idx="11">
                  <c:v>December 2019</c:v>
                </c:pt>
                <c:pt idx="12">
                  <c:v>January 2020</c:v>
                </c:pt>
                <c:pt idx="13">
                  <c:v>February 2020</c:v>
                </c:pt>
              </c:strCache>
            </c:strRef>
          </c:cat>
          <c:val>
            <c:numRef>
              <c:f>'7.6 EXERCISE'!$E$8:$E$21</c:f>
              <c:numCache>
                <c:formatCode>General</c:formatCode>
                <c:ptCount val="14"/>
                <c:pt idx="0">
                  <c:v>38</c:v>
                </c:pt>
                <c:pt idx="1">
                  <c:v>39</c:v>
                </c:pt>
                <c:pt idx="2">
                  <c:v>39</c:v>
                </c:pt>
                <c:pt idx="3">
                  <c:v>38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39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1A-F942-AA54-8293219E6D47}"/>
            </c:ext>
          </c:extLst>
        </c:ser>
        <c:ser>
          <c:idx val="3"/>
          <c:order val="3"/>
          <c:tx>
            <c:strRef>
              <c:f>'7.6 EXERCISE'!$F$7</c:f>
              <c:strCache>
                <c:ptCount val="1"/>
                <c:pt idx="0">
                  <c:v>Competitor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'7.6 EXERCISE'!$B$8:$B$21</c:f>
              <c:strCache>
                <c:ptCount val="14"/>
                <c:pt idx="0">
                  <c:v>January 2019</c:v>
                </c:pt>
                <c:pt idx="1">
                  <c:v>February 2019</c:v>
                </c:pt>
                <c:pt idx="2">
                  <c:v>March 2019</c:v>
                </c:pt>
                <c:pt idx="3">
                  <c:v>April 2019</c:v>
                </c:pt>
                <c:pt idx="4">
                  <c:v>May 2019</c:v>
                </c:pt>
                <c:pt idx="5">
                  <c:v>June 2019</c:v>
                </c:pt>
                <c:pt idx="6">
                  <c:v>July 2019</c:v>
                </c:pt>
                <c:pt idx="7">
                  <c:v>August 2019</c:v>
                </c:pt>
                <c:pt idx="8">
                  <c:v>September 2019</c:v>
                </c:pt>
                <c:pt idx="9">
                  <c:v>October 2019</c:v>
                </c:pt>
                <c:pt idx="10">
                  <c:v>November 2019</c:v>
                </c:pt>
                <c:pt idx="11">
                  <c:v>December 2019</c:v>
                </c:pt>
                <c:pt idx="12">
                  <c:v>January 2020</c:v>
                </c:pt>
                <c:pt idx="13">
                  <c:v>February 2020</c:v>
                </c:pt>
              </c:strCache>
            </c:strRef>
          </c:cat>
          <c:val>
            <c:numRef>
              <c:f>'7.6 EXERCISE'!$F$8:$F$21</c:f>
              <c:numCache>
                <c:formatCode>General</c:formatCode>
                <c:ptCount val="14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40</c:v>
                </c:pt>
                <c:pt idx="9">
                  <c:v>38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1A-F942-AA54-8293219E6D47}"/>
            </c:ext>
          </c:extLst>
        </c:ser>
        <c:ser>
          <c:idx val="4"/>
          <c:order val="4"/>
          <c:tx>
            <c:strRef>
              <c:f>'7.6 EXERCISE'!$G$7</c:f>
              <c:strCache>
                <c:ptCount val="1"/>
                <c:pt idx="0">
                  <c:v>Competitor 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'7.6 EXERCISE'!$B$8:$B$21</c:f>
              <c:strCache>
                <c:ptCount val="14"/>
                <c:pt idx="0">
                  <c:v>January 2019</c:v>
                </c:pt>
                <c:pt idx="1">
                  <c:v>February 2019</c:v>
                </c:pt>
                <c:pt idx="2">
                  <c:v>March 2019</c:v>
                </c:pt>
                <c:pt idx="3">
                  <c:v>April 2019</c:v>
                </c:pt>
                <c:pt idx="4">
                  <c:v>May 2019</c:v>
                </c:pt>
                <c:pt idx="5">
                  <c:v>June 2019</c:v>
                </c:pt>
                <c:pt idx="6">
                  <c:v>July 2019</c:v>
                </c:pt>
                <c:pt idx="7">
                  <c:v>August 2019</c:v>
                </c:pt>
                <c:pt idx="8">
                  <c:v>September 2019</c:v>
                </c:pt>
                <c:pt idx="9">
                  <c:v>October 2019</c:v>
                </c:pt>
                <c:pt idx="10">
                  <c:v>November 2019</c:v>
                </c:pt>
                <c:pt idx="11">
                  <c:v>December 2019</c:v>
                </c:pt>
                <c:pt idx="12">
                  <c:v>January 2020</c:v>
                </c:pt>
                <c:pt idx="13">
                  <c:v>February 2020</c:v>
                </c:pt>
              </c:strCache>
            </c:strRef>
          </c:cat>
          <c:val>
            <c:numRef>
              <c:f>'7.6 EXERCISE'!$G$8:$G$21</c:f>
              <c:numCache>
                <c:formatCode>General</c:formatCode>
                <c:ptCount val="14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32</c:v>
                </c:pt>
                <c:pt idx="1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1A-F942-AA54-8293219E6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416480"/>
        <c:axId val="317993584"/>
      </c:lineChart>
      <c:catAx>
        <c:axId val="47641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7993584"/>
        <c:crosses val="autoZero"/>
        <c:auto val="1"/>
        <c:lblAlgn val="ctr"/>
        <c:lblOffset val="100"/>
        <c:noMultiLvlLbl val="0"/>
      </c:catAx>
      <c:valAx>
        <c:axId val="3179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641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0898327103051502"/>
          <c:w val="1"/>
          <c:h val="7.0814708767464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40"/>
              <a:t>NPS by Company - February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'7.6 EXERCISE'!$I$7:$I$22</c:f>
              <c:strCache>
                <c:ptCount val="16"/>
                <c:pt idx="0">
                  <c:v>Competitor A</c:v>
                </c:pt>
                <c:pt idx="1">
                  <c:v>Competitor B</c:v>
                </c:pt>
                <c:pt idx="2">
                  <c:v>Competitor C</c:v>
                </c:pt>
                <c:pt idx="3">
                  <c:v>OUR BUSINESS</c:v>
                </c:pt>
                <c:pt idx="4">
                  <c:v>Competitor D</c:v>
                </c:pt>
                <c:pt idx="5">
                  <c:v>Competitor E</c:v>
                </c:pt>
                <c:pt idx="6">
                  <c:v>Competitor F</c:v>
                </c:pt>
                <c:pt idx="7">
                  <c:v>Competitor G</c:v>
                </c:pt>
                <c:pt idx="8">
                  <c:v>Competitor H</c:v>
                </c:pt>
                <c:pt idx="9">
                  <c:v>Competitor I</c:v>
                </c:pt>
                <c:pt idx="10">
                  <c:v>Competitor J</c:v>
                </c:pt>
                <c:pt idx="11">
                  <c:v>Competitor K</c:v>
                </c:pt>
                <c:pt idx="12">
                  <c:v>Competitor L</c:v>
                </c:pt>
                <c:pt idx="13">
                  <c:v>Competitor M</c:v>
                </c:pt>
                <c:pt idx="14">
                  <c:v>Competitor N</c:v>
                </c:pt>
                <c:pt idx="15">
                  <c:v>Competitor O</c:v>
                </c:pt>
              </c:strCache>
            </c:strRef>
          </c:cat>
          <c:val>
            <c:numRef>
              <c:f>'7.6 EXERCISE'!$J$7:$J$22</c:f>
              <c:numCache>
                <c:formatCode>General</c:formatCode>
                <c:ptCount val="16"/>
                <c:pt idx="0">
                  <c:v>47</c:v>
                </c:pt>
                <c:pt idx="1">
                  <c:v>44</c:v>
                </c:pt>
                <c:pt idx="2">
                  <c:v>40</c:v>
                </c:pt>
                <c:pt idx="3">
                  <c:v>37</c:v>
                </c:pt>
                <c:pt idx="4">
                  <c:v>32</c:v>
                </c:pt>
                <c:pt idx="5">
                  <c:v>30</c:v>
                </c:pt>
                <c:pt idx="6">
                  <c:v>29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27</c:v>
                </c:pt>
                <c:pt idx="11">
                  <c:v>24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A-C249-A298-58D25A559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89747408"/>
        <c:axId val="509127360"/>
      </c:barChart>
      <c:catAx>
        <c:axId val="48974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9127360"/>
        <c:crosses val="autoZero"/>
        <c:auto val="1"/>
        <c:lblAlgn val="ctr"/>
        <c:lblOffset val="100"/>
        <c:noMultiLvlLbl val="0"/>
      </c:catAx>
      <c:valAx>
        <c:axId val="5091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97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NPS Component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'7.6 EXERCISE'!$M$7</c:f>
              <c:strCache>
                <c:ptCount val="1"/>
                <c:pt idx="0">
                  <c:v>Detractor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'7.6 EXERCISE'!$B$8:$B$21</c:f>
              <c:strCache>
                <c:ptCount val="14"/>
                <c:pt idx="0">
                  <c:v>January 2019</c:v>
                </c:pt>
                <c:pt idx="1">
                  <c:v>February 2019</c:v>
                </c:pt>
                <c:pt idx="2">
                  <c:v>March 2019</c:v>
                </c:pt>
                <c:pt idx="3">
                  <c:v>April 2019</c:v>
                </c:pt>
                <c:pt idx="4">
                  <c:v>May 2019</c:v>
                </c:pt>
                <c:pt idx="5">
                  <c:v>June 2019</c:v>
                </c:pt>
                <c:pt idx="6">
                  <c:v>July 2019</c:v>
                </c:pt>
                <c:pt idx="7">
                  <c:v>August 2019</c:v>
                </c:pt>
                <c:pt idx="8">
                  <c:v>September 2019</c:v>
                </c:pt>
                <c:pt idx="9">
                  <c:v>October 2019</c:v>
                </c:pt>
                <c:pt idx="10">
                  <c:v>November 2019</c:v>
                </c:pt>
                <c:pt idx="11">
                  <c:v>December 2019</c:v>
                </c:pt>
                <c:pt idx="12">
                  <c:v>January 2020</c:v>
                </c:pt>
                <c:pt idx="13">
                  <c:v>February 2020</c:v>
                </c:pt>
              </c:strCache>
            </c:strRef>
          </c:cat>
          <c:val>
            <c:numRef>
              <c:f>'7.6 EXERCISE'!$M$8:$M$21</c:f>
              <c:numCache>
                <c:formatCode>0%</c:formatCode>
                <c:ptCount val="14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</c:v>
                </c:pt>
                <c:pt idx="4">
                  <c:v>0.11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E-9E49-AF2C-9F8A6FD5DF91}"/>
            </c:ext>
          </c:extLst>
        </c:ser>
        <c:ser>
          <c:idx val="1"/>
          <c:order val="1"/>
          <c:tx>
            <c:strRef>
              <c:f>'7.6 EXERCISE'!$N$7</c:f>
              <c:strCache>
                <c:ptCount val="1"/>
                <c:pt idx="0">
                  <c:v>Passive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'7.6 EXERCISE'!$B$8:$B$21</c:f>
              <c:strCache>
                <c:ptCount val="14"/>
                <c:pt idx="0">
                  <c:v>January 2019</c:v>
                </c:pt>
                <c:pt idx="1">
                  <c:v>February 2019</c:v>
                </c:pt>
                <c:pt idx="2">
                  <c:v>March 2019</c:v>
                </c:pt>
                <c:pt idx="3">
                  <c:v>April 2019</c:v>
                </c:pt>
                <c:pt idx="4">
                  <c:v>May 2019</c:v>
                </c:pt>
                <c:pt idx="5">
                  <c:v>June 2019</c:v>
                </c:pt>
                <c:pt idx="6">
                  <c:v>July 2019</c:v>
                </c:pt>
                <c:pt idx="7">
                  <c:v>August 2019</c:v>
                </c:pt>
                <c:pt idx="8">
                  <c:v>September 2019</c:v>
                </c:pt>
                <c:pt idx="9">
                  <c:v>October 2019</c:v>
                </c:pt>
                <c:pt idx="10">
                  <c:v>November 2019</c:v>
                </c:pt>
                <c:pt idx="11">
                  <c:v>December 2019</c:v>
                </c:pt>
                <c:pt idx="12">
                  <c:v>January 2020</c:v>
                </c:pt>
                <c:pt idx="13">
                  <c:v>February 2020</c:v>
                </c:pt>
              </c:strCache>
            </c:strRef>
          </c:cat>
          <c:val>
            <c:numRef>
              <c:f>'7.6 EXERCISE'!$N$8:$N$21</c:f>
              <c:numCache>
                <c:formatCode>0%</c:formatCode>
                <c:ptCount val="14"/>
                <c:pt idx="0">
                  <c:v>0.51</c:v>
                </c:pt>
                <c:pt idx="1">
                  <c:v>0.49</c:v>
                </c:pt>
                <c:pt idx="2">
                  <c:v>0.44999999999999996</c:v>
                </c:pt>
                <c:pt idx="3">
                  <c:v>0.45999999999999996</c:v>
                </c:pt>
                <c:pt idx="4">
                  <c:v>0.43999999999999995</c:v>
                </c:pt>
                <c:pt idx="5">
                  <c:v>0.41999999999999993</c:v>
                </c:pt>
                <c:pt idx="6">
                  <c:v>0.39999999999999991</c:v>
                </c:pt>
                <c:pt idx="7">
                  <c:v>0.4</c:v>
                </c:pt>
                <c:pt idx="8">
                  <c:v>0.35</c:v>
                </c:pt>
                <c:pt idx="9">
                  <c:v>0.30999999999999994</c:v>
                </c:pt>
                <c:pt idx="10">
                  <c:v>0.27</c:v>
                </c:pt>
                <c:pt idx="11">
                  <c:v>0.24</c:v>
                </c:pt>
                <c:pt idx="12">
                  <c:v>0.21000000000000008</c:v>
                </c:pt>
                <c:pt idx="1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E-9E49-AF2C-9F8A6FD5DF91}"/>
            </c:ext>
          </c:extLst>
        </c:ser>
        <c:ser>
          <c:idx val="2"/>
          <c:order val="2"/>
          <c:tx>
            <c:strRef>
              <c:f>'7.6 EXERCISE'!$O$7</c:f>
              <c:strCache>
                <c:ptCount val="1"/>
                <c:pt idx="0">
                  <c:v>Promoter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'7.6 EXERCISE'!$B$8:$B$21</c:f>
              <c:strCache>
                <c:ptCount val="14"/>
                <c:pt idx="0">
                  <c:v>January 2019</c:v>
                </c:pt>
                <c:pt idx="1">
                  <c:v>February 2019</c:v>
                </c:pt>
                <c:pt idx="2">
                  <c:v>March 2019</c:v>
                </c:pt>
                <c:pt idx="3">
                  <c:v>April 2019</c:v>
                </c:pt>
                <c:pt idx="4">
                  <c:v>May 2019</c:v>
                </c:pt>
                <c:pt idx="5">
                  <c:v>June 2019</c:v>
                </c:pt>
                <c:pt idx="6">
                  <c:v>July 2019</c:v>
                </c:pt>
                <c:pt idx="7">
                  <c:v>August 2019</c:v>
                </c:pt>
                <c:pt idx="8">
                  <c:v>September 2019</c:v>
                </c:pt>
                <c:pt idx="9">
                  <c:v>October 2019</c:v>
                </c:pt>
                <c:pt idx="10">
                  <c:v>November 2019</c:v>
                </c:pt>
                <c:pt idx="11">
                  <c:v>December 2019</c:v>
                </c:pt>
                <c:pt idx="12">
                  <c:v>January 2020</c:v>
                </c:pt>
                <c:pt idx="13">
                  <c:v>February 2020</c:v>
                </c:pt>
              </c:strCache>
            </c:strRef>
          </c:cat>
          <c:val>
            <c:numRef>
              <c:f>'7.6 EXERCISE'!$O$8:$O$21</c:f>
              <c:numCache>
                <c:formatCode>0%</c:formatCode>
                <c:ptCount val="14"/>
                <c:pt idx="0">
                  <c:v>0.39</c:v>
                </c:pt>
                <c:pt idx="1">
                  <c:v>0.4</c:v>
                </c:pt>
                <c:pt idx="2">
                  <c:v>0.43</c:v>
                </c:pt>
                <c:pt idx="3">
                  <c:v>0.44</c:v>
                </c:pt>
                <c:pt idx="4">
                  <c:v>0.45</c:v>
                </c:pt>
                <c:pt idx="5">
                  <c:v>0.46</c:v>
                </c:pt>
                <c:pt idx="6">
                  <c:v>0.46</c:v>
                </c:pt>
                <c:pt idx="7">
                  <c:v>0.47</c:v>
                </c:pt>
                <c:pt idx="8">
                  <c:v>0.5</c:v>
                </c:pt>
                <c:pt idx="9">
                  <c:v>0.52</c:v>
                </c:pt>
                <c:pt idx="10">
                  <c:v>0.53</c:v>
                </c:pt>
                <c:pt idx="11">
                  <c:v>0.55000000000000004</c:v>
                </c:pt>
                <c:pt idx="12">
                  <c:v>0.56999999999999995</c:v>
                </c:pt>
                <c:pt idx="13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6E-9E49-AF2C-9F8A6FD5D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507623792"/>
        <c:axId val="507963072"/>
      </c:barChart>
      <c:catAx>
        <c:axId val="50762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963072"/>
        <c:crosses val="autoZero"/>
        <c:auto val="1"/>
        <c:lblAlgn val="ctr"/>
        <c:lblOffset val="100"/>
        <c:noMultiLvlLbl val="0"/>
      </c:catAx>
      <c:valAx>
        <c:axId val="507963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6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Comments by NPS Component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'7.6 EXERCISE'!$U$6</c:f>
              <c:strCache>
                <c:ptCount val="1"/>
                <c:pt idx="0">
                  <c:v>Comment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'7.6 EXERCISE'!$T$7:$T$9</c:f>
              <c:strCache>
                <c:ptCount val="3"/>
                <c:pt idx="0">
                  <c:v>Promoters</c:v>
                </c:pt>
                <c:pt idx="1">
                  <c:v>Passives</c:v>
                </c:pt>
                <c:pt idx="2">
                  <c:v>Detractors</c:v>
                </c:pt>
              </c:strCache>
            </c:strRef>
          </c:cat>
          <c:val>
            <c:numRef>
              <c:f>'7.6 EXERCISE'!$U$7:$U$9</c:f>
              <c:numCache>
                <c:formatCode>0</c:formatCode>
                <c:ptCount val="3"/>
                <c:pt idx="0">
                  <c:v>348</c:v>
                </c:pt>
                <c:pt idx="1">
                  <c:v>420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1-6C46-8C77-314C5D33364B}"/>
            </c:ext>
          </c:extLst>
        </c:ser>
        <c:ser>
          <c:idx val="1"/>
          <c:order val="1"/>
          <c:tx>
            <c:strRef>
              <c:f>'7.6 EXERCISE'!$V$6</c:f>
              <c:strCache>
                <c:ptCount val="1"/>
                <c:pt idx="0">
                  <c:v>No Comments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'7.6 EXERCISE'!$T$7:$T$9</c:f>
              <c:strCache>
                <c:ptCount val="3"/>
                <c:pt idx="0">
                  <c:v>Promoters</c:v>
                </c:pt>
                <c:pt idx="1">
                  <c:v>Passives</c:v>
                </c:pt>
                <c:pt idx="2">
                  <c:v>Detractors</c:v>
                </c:pt>
              </c:strCache>
            </c:strRef>
          </c:cat>
          <c:val>
            <c:numRef>
              <c:f>'7.6 EXERCISE'!$V$7:$V$9</c:f>
              <c:numCache>
                <c:formatCode>0</c:formatCode>
                <c:ptCount val="3"/>
                <c:pt idx="0">
                  <c:v>3126.98</c:v>
                </c:pt>
                <c:pt idx="1">
                  <c:v>2217.0700000000002</c:v>
                </c:pt>
                <c:pt idx="2">
                  <c:v>770.94999999999982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1-6C46-8C77-314C5D33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969584"/>
        <c:axId val="507836768"/>
      </c:barChart>
      <c:catAx>
        <c:axId val="4869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836768"/>
        <c:crosses val="autoZero"/>
        <c:auto val="1"/>
        <c:lblAlgn val="ctr"/>
        <c:lblOffset val="100"/>
        <c:noMultiLvlLbl val="0"/>
      </c:catAx>
      <c:valAx>
        <c:axId val="5078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69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</xdr:colOff>
      <xdr:row>30</xdr:row>
      <xdr:rowOff>38100</xdr:rowOff>
    </xdr:from>
    <xdr:to>
      <xdr:col>8</xdr:col>
      <xdr:colOff>279400</xdr:colOff>
      <xdr:row>50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D7DED1-EAC3-904A-808E-0FFF1B9AF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30</xdr:row>
      <xdr:rowOff>50800</xdr:rowOff>
    </xdr:from>
    <xdr:to>
      <xdr:col>15</xdr:col>
      <xdr:colOff>660400</xdr:colOff>
      <xdr:row>49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FC228-6A67-194F-8CC6-779C8E64F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82550</xdr:colOff>
      <xdr:row>50</xdr:row>
      <xdr:rowOff>101600</xdr:rowOff>
    </xdr:from>
    <xdr:to>
      <xdr:col>8</xdr:col>
      <xdr:colOff>292100</xdr:colOff>
      <xdr:row>70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71871B-79FD-8A49-8409-C0E50EB32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444500</xdr:colOff>
      <xdr:row>50</xdr:row>
      <xdr:rowOff>101600</xdr:rowOff>
    </xdr:from>
    <xdr:to>
      <xdr:col>15</xdr:col>
      <xdr:colOff>685800</xdr:colOff>
      <xdr:row>63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F6CB65-7986-F34B-B194-57FD1C36C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469900</xdr:colOff>
      <xdr:row>63</xdr:row>
      <xdr:rowOff>165100</xdr:rowOff>
    </xdr:from>
    <xdr:to>
      <xdr:col>12</xdr:col>
      <xdr:colOff>0</xdr:colOff>
      <xdr:row>70</xdr:row>
      <xdr:rowOff>127000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25B159E-1B82-FD4C-B18C-9CCC127D7B20}"/>
            </a:ext>
          </a:extLst>
        </xdr:cNvPr>
        <xdr:cNvSpPr txBox="1"/>
      </xdr:nvSpPr>
      <xdr:spPr>
        <a:xfrm>
          <a:off x="7073900" y="12966700"/>
          <a:ext cx="2832100" cy="138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u="sng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PROMOTER</a:t>
          </a:r>
          <a:r>
            <a:rPr lang="en-US" sz="1400" b="1" u="sng" baseline="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 COMMENTS</a:t>
          </a:r>
        </a:p>
        <a:p>
          <a:pPr algn="ctr"/>
          <a:endParaRPr lang="en-US" sz="8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Not very actionable, promoter comments are often short notes like "awesome product," "it's great," and "I love it!"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317500</xdr:colOff>
      <xdr:row>63</xdr:row>
      <xdr:rowOff>165100</xdr:rowOff>
    </xdr:from>
    <xdr:to>
      <xdr:col>15</xdr:col>
      <xdr:colOff>673100</xdr:colOff>
      <xdr:row>70</xdr:row>
      <xdr:rowOff>127000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3CEDF8A-2A2E-1F45-9709-EA0652726E45}"/>
            </a:ext>
          </a:extLst>
        </xdr:cNvPr>
        <xdr:cNvSpPr txBox="1"/>
      </xdr:nvSpPr>
      <xdr:spPr>
        <a:xfrm>
          <a:off x="10223500" y="12966700"/>
          <a:ext cx="2832100" cy="138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u="sng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DETRACTOR</a:t>
          </a:r>
          <a:r>
            <a:rPr lang="en-US" sz="1400" b="1" u="sng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 COMMENTS</a:t>
          </a:r>
        </a:p>
        <a:p>
          <a:pPr algn="ctr"/>
          <a:endParaRPr lang="en-US" sz="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Detractor comments are mainly on the topic of latency and speed. Should we take this feedback into account in our feature release prioritization?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58DDA-32D3-E243-AE9C-1146EAED438A}">
  <dimension ref="A1:Y75"/>
  <sheetViews>
    <sheetView tabSelected="1" zoomScaleNormal="100" workbookViewId="0">
      <selection activeCell="A2" sqref="A2"/>
    </sheetView>
  </sheetViews>
  <sheetFormatPr baseColWidth="10" defaultRowHeight="16" x14ac:dyDescent="0.2"/>
  <cols>
    <col min="1" max="16384" width="10.83203125" style="1"/>
  </cols>
  <sheetData>
    <row r="1" spans="1:25" s="25" customFormat="1" x14ac:dyDescent="0.2">
      <c r="A1" s="25" t="s">
        <v>51</v>
      </c>
    </row>
    <row r="3" spans="1:25" x14ac:dyDescent="0.2">
      <c r="B3" s="2" t="s">
        <v>50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6"/>
      <c r="Y3" s="26"/>
    </row>
    <row r="5" spans="1:25" x14ac:dyDescent="0.2">
      <c r="B5" s="1" t="s">
        <v>49</v>
      </c>
      <c r="I5" s="1" t="s">
        <v>48</v>
      </c>
      <c r="L5" s="1" t="s">
        <v>47</v>
      </c>
      <c r="T5" s="1" t="s">
        <v>46</v>
      </c>
    </row>
    <row r="6" spans="1:25" x14ac:dyDescent="0.2">
      <c r="J6" s="14" t="s">
        <v>45</v>
      </c>
      <c r="K6" s="14"/>
      <c r="M6" s="24" t="s">
        <v>44</v>
      </c>
      <c r="N6" s="24"/>
      <c r="O6" s="24"/>
      <c r="U6" s="1" t="s">
        <v>22</v>
      </c>
      <c r="V6" s="1" t="s">
        <v>43</v>
      </c>
      <c r="W6" s="1" t="s">
        <v>19</v>
      </c>
    </row>
    <row r="7" spans="1:25" x14ac:dyDescent="0.2">
      <c r="C7" s="1" t="s">
        <v>31</v>
      </c>
      <c r="D7" s="1" t="s">
        <v>42</v>
      </c>
      <c r="E7" s="1" t="s">
        <v>35</v>
      </c>
      <c r="F7" s="1" t="s">
        <v>33</v>
      </c>
      <c r="G7" s="1" t="s">
        <v>29</v>
      </c>
      <c r="I7" s="1" t="s">
        <v>42</v>
      </c>
      <c r="J7" s="14">
        <v>47</v>
      </c>
      <c r="K7" s="14"/>
      <c r="M7" s="13" t="s">
        <v>41</v>
      </c>
      <c r="N7" s="13" t="s">
        <v>40</v>
      </c>
      <c r="O7" s="13" t="s">
        <v>39</v>
      </c>
      <c r="P7" s="13" t="s">
        <v>19</v>
      </c>
      <c r="Q7" s="13" t="s">
        <v>38</v>
      </c>
      <c r="R7" s="13" t="s">
        <v>37</v>
      </c>
      <c r="T7" s="1" t="s">
        <v>16</v>
      </c>
      <c r="U7" s="22">
        <v>348</v>
      </c>
      <c r="V7" s="22">
        <f>W7-U7</f>
        <v>3126.98</v>
      </c>
      <c r="W7" s="22">
        <f>SUMPRODUCT(O8:O21,R8:R21)</f>
        <v>3474.98</v>
      </c>
    </row>
    <row r="8" spans="1:25" x14ac:dyDescent="0.2">
      <c r="B8" s="23" t="s">
        <v>36</v>
      </c>
      <c r="C8" s="1">
        <v>29</v>
      </c>
      <c r="D8" s="1">
        <v>49</v>
      </c>
      <c r="E8" s="1">
        <v>38</v>
      </c>
      <c r="F8" s="1">
        <v>36</v>
      </c>
      <c r="G8" s="1">
        <v>25</v>
      </c>
      <c r="I8" s="1" t="s">
        <v>35</v>
      </c>
      <c r="J8" s="14">
        <v>44</v>
      </c>
      <c r="K8" s="14"/>
      <c r="L8" s="23" t="s">
        <v>36</v>
      </c>
      <c r="M8" s="16">
        <v>0.1</v>
      </c>
      <c r="N8" s="16">
        <f t="shared" ref="N8:N21" si="0">1-(M8+O8)</f>
        <v>0.51</v>
      </c>
      <c r="O8" s="16">
        <v>0.39</v>
      </c>
      <c r="P8" s="15">
        <f t="shared" ref="P8:P21" si="1">SUM(M8:O8)</f>
        <v>1</v>
      </c>
      <c r="Q8" s="13">
        <f t="shared" ref="Q8:Q21" si="2">(O8-M8)*100</f>
        <v>29.000000000000004</v>
      </c>
      <c r="R8" s="13">
        <v>586</v>
      </c>
      <c r="T8" s="1" t="s">
        <v>13</v>
      </c>
      <c r="U8" s="22">
        <v>420</v>
      </c>
      <c r="V8" s="22">
        <f>W8-U8</f>
        <v>2217.0700000000002</v>
      </c>
      <c r="W8" s="22">
        <f>SUMPRODUCT(N8:N21,R8:R21)</f>
        <v>2637.07</v>
      </c>
    </row>
    <row r="9" spans="1:25" x14ac:dyDescent="0.2">
      <c r="B9" s="17" t="s">
        <v>52</v>
      </c>
      <c r="C9" s="1">
        <v>29.000000000000004</v>
      </c>
      <c r="D9" s="1">
        <v>48</v>
      </c>
      <c r="E9" s="1">
        <v>39</v>
      </c>
      <c r="F9" s="1">
        <v>37</v>
      </c>
      <c r="G9" s="1">
        <v>25</v>
      </c>
      <c r="I9" s="1" t="s">
        <v>33</v>
      </c>
      <c r="J9" s="14">
        <v>40</v>
      </c>
      <c r="K9" s="14"/>
      <c r="L9" s="17" t="s">
        <v>34</v>
      </c>
      <c r="M9" s="16">
        <v>0.11</v>
      </c>
      <c r="N9" s="16">
        <f t="shared" si="0"/>
        <v>0.49</v>
      </c>
      <c r="O9" s="16">
        <v>0.4</v>
      </c>
      <c r="P9" s="15">
        <f t="shared" si="1"/>
        <v>1</v>
      </c>
      <c r="Q9" s="13">
        <f t="shared" si="2"/>
        <v>29.000000000000004</v>
      </c>
      <c r="R9" s="13">
        <v>492</v>
      </c>
      <c r="T9" s="1" t="s">
        <v>10</v>
      </c>
      <c r="U9" s="22">
        <v>312</v>
      </c>
      <c r="V9" s="22">
        <f>W9-U9</f>
        <v>770.94999999999982</v>
      </c>
      <c r="W9" s="22">
        <f>SUMPRODUCT(M8:M21,R8:R21)</f>
        <v>1082.9499999999998</v>
      </c>
    </row>
    <row r="10" spans="1:25" x14ac:dyDescent="0.2">
      <c r="B10" s="17" t="s">
        <v>32</v>
      </c>
      <c r="C10" s="1">
        <v>31</v>
      </c>
      <c r="D10" s="1">
        <v>48</v>
      </c>
      <c r="E10" s="1">
        <v>39</v>
      </c>
      <c r="F10" s="1">
        <v>38</v>
      </c>
      <c r="G10" s="1">
        <v>26</v>
      </c>
      <c r="I10" s="1" t="s">
        <v>31</v>
      </c>
      <c r="J10" s="14">
        <v>37</v>
      </c>
      <c r="K10" s="14"/>
      <c r="L10" s="17" t="s">
        <v>32</v>
      </c>
      <c r="M10" s="16">
        <v>0.12</v>
      </c>
      <c r="N10" s="16">
        <f t="shared" si="0"/>
        <v>0.44999999999999996</v>
      </c>
      <c r="O10" s="16">
        <v>0.43</v>
      </c>
      <c r="P10" s="15">
        <f t="shared" si="1"/>
        <v>1</v>
      </c>
      <c r="Q10" s="13">
        <f t="shared" si="2"/>
        <v>31</v>
      </c>
      <c r="R10" s="13">
        <v>499</v>
      </c>
      <c r="T10" s="21" t="s">
        <v>2</v>
      </c>
      <c r="U10" s="20">
        <f>SUM(U7:U9)</f>
        <v>1080</v>
      </c>
      <c r="V10" s="20">
        <f>SUM(V7:V9)</f>
        <v>6115</v>
      </c>
      <c r="W10" s="20">
        <f>SUM(W7:W9)</f>
        <v>7195</v>
      </c>
    </row>
    <row r="11" spans="1:25" x14ac:dyDescent="0.2">
      <c r="B11" s="17" t="s">
        <v>30</v>
      </c>
      <c r="C11" s="1">
        <v>34</v>
      </c>
      <c r="D11" s="1">
        <v>47</v>
      </c>
      <c r="E11" s="1">
        <v>38</v>
      </c>
      <c r="F11" s="1">
        <v>37</v>
      </c>
      <c r="G11" s="1">
        <v>24</v>
      </c>
      <c r="I11" s="1" t="s">
        <v>29</v>
      </c>
      <c r="J11" s="14">
        <v>32</v>
      </c>
      <c r="K11" s="14"/>
      <c r="L11" s="17" t="s">
        <v>30</v>
      </c>
      <c r="M11" s="16">
        <v>0.1</v>
      </c>
      <c r="N11" s="16">
        <f t="shared" si="0"/>
        <v>0.45999999999999996</v>
      </c>
      <c r="O11" s="16">
        <v>0.44</v>
      </c>
      <c r="P11" s="15">
        <f t="shared" si="1"/>
        <v>1</v>
      </c>
      <c r="Q11" s="13">
        <f t="shared" si="2"/>
        <v>34</v>
      </c>
      <c r="R11" s="13">
        <v>551</v>
      </c>
    </row>
    <row r="12" spans="1:25" x14ac:dyDescent="0.2">
      <c r="B12" s="17" t="s">
        <v>28</v>
      </c>
      <c r="C12" s="1">
        <v>34</v>
      </c>
      <c r="D12" s="1">
        <v>45</v>
      </c>
      <c r="E12" s="1">
        <v>40</v>
      </c>
      <c r="F12" s="1">
        <v>38</v>
      </c>
      <c r="G12" s="1">
        <v>25</v>
      </c>
      <c r="I12" s="1" t="s">
        <v>27</v>
      </c>
      <c r="J12" s="14">
        <v>30</v>
      </c>
      <c r="K12" s="14"/>
      <c r="L12" s="17" t="s">
        <v>28</v>
      </c>
      <c r="M12" s="16">
        <v>0.11</v>
      </c>
      <c r="N12" s="16">
        <f t="shared" si="0"/>
        <v>0.43999999999999995</v>
      </c>
      <c r="O12" s="16">
        <v>0.45</v>
      </c>
      <c r="P12" s="15">
        <f t="shared" si="1"/>
        <v>1</v>
      </c>
      <c r="Q12" s="13">
        <f t="shared" si="2"/>
        <v>34</v>
      </c>
      <c r="R12" s="13">
        <v>593</v>
      </c>
    </row>
    <row r="13" spans="1:25" x14ac:dyDescent="0.2">
      <c r="B13" s="17" t="s">
        <v>26</v>
      </c>
      <c r="C13" s="1">
        <v>34</v>
      </c>
      <c r="D13" s="1">
        <v>46</v>
      </c>
      <c r="E13" s="1">
        <v>40</v>
      </c>
      <c r="F13" s="1">
        <v>39</v>
      </c>
      <c r="G13" s="1">
        <v>26</v>
      </c>
      <c r="I13" s="1" t="s">
        <v>25</v>
      </c>
      <c r="J13" s="14">
        <v>29</v>
      </c>
      <c r="K13" s="14"/>
      <c r="L13" s="17" t="s">
        <v>26</v>
      </c>
      <c r="M13" s="16">
        <v>0.12</v>
      </c>
      <c r="N13" s="16">
        <f t="shared" si="0"/>
        <v>0.41999999999999993</v>
      </c>
      <c r="O13" s="16">
        <v>0.46</v>
      </c>
      <c r="P13" s="15">
        <f t="shared" si="1"/>
        <v>1</v>
      </c>
      <c r="Q13" s="13">
        <f t="shared" si="2"/>
        <v>34</v>
      </c>
      <c r="R13" s="13">
        <v>527</v>
      </c>
      <c r="U13" s="19"/>
    </row>
    <row r="14" spans="1:25" x14ac:dyDescent="0.2">
      <c r="B14" s="17" t="s">
        <v>24</v>
      </c>
      <c r="C14" s="1">
        <v>32</v>
      </c>
      <c r="D14" s="1">
        <v>45</v>
      </c>
      <c r="E14" s="1">
        <v>40</v>
      </c>
      <c r="F14" s="1">
        <v>38</v>
      </c>
      <c r="G14" s="1">
        <v>27</v>
      </c>
      <c r="I14" s="1" t="s">
        <v>23</v>
      </c>
      <c r="J14" s="14">
        <v>28</v>
      </c>
      <c r="K14" s="14"/>
      <c r="L14" s="17" t="s">
        <v>24</v>
      </c>
      <c r="M14" s="16">
        <v>0.14000000000000001</v>
      </c>
      <c r="N14" s="16">
        <f t="shared" si="0"/>
        <v>0.39999999999999991</v>
      </c>
      <c r="O14" s="16">
        <v>0.46</v>
      </c>
      <c r="P14" s="15">
        <f t="shared" si="1"/>
        <v>1</v>
      </c>
      <c r="Q14" s="13">
        <f t="shared" si="2"/>
        <v>32</v>
      </c>
      <c r="R14" s="13">
        <v>550</v>
      </c>
    </row>
    <row r="15" spans="1:25" x14ac:dyDescent="0.2">
      <c r="B15" s="17" t="s">
        <v>21</v>
      </c>
      <c r="C15" s="1">
        <v>34</v>
      </c>
      <c r="D15" s="1">
        <v>45</v>
      </c>
      <c r="E15" s="1">
        <v>39</v>
      </c>
      <c r="F15" s="1">
        <v>37</v>
      </c>
      <c r="G15" s="1">
        <v>26</v>
      </c>
      <c r="I15" s="1" t="s">
        <v>20</v>
      </c>
      <c r="J15" s="14">
        <v>28</v>
      </c>
      <c r="K15" s="14"/>
      <c r="L15" s="17" t="s">
        <v>21</v>
      </c>
      <c r="M15" s="16">
        <v>0.13</v>
      </c>
      <c r="N15" s="16">
        <f t="shared" si="0"/>
        <v>0.4</v>
      </c>
      <c r="O15" s="16">
        <v>0.47</v>
      </c>
      <c r="P15" s="15">
        <f t="shared" si="1"/>
        <v>1</v>
      </c>
      <c r="Q15" s="13">
        <f t="shared" si="2"/>
        <v>34</v>
      </c>
      <c r="R15" s="13">
        <v>491</v>
      </c>
      <c r="U15" s="18"/>
      <c r="V15" s="18"/>
    </row>
    <row r="16" spans="1:25" x14ac:dyDescent="0.2">
      <c r="B16" s="17" t="s">
        <v>18</v>
      </c>
      <c r="C16" s="1">
        <v>35</v>
      </c>
      <c r="D16" s="1">
        <v>44</v>
      </c>
      <c r="E16" s="1">
        <v>38</v>
      </c>
      <c r="F16" s="1">
        <v>40</v>
      </c>
      <c r="G16" s="1">
        <v>26</v>
      </c>
      <c r="I16" s="1" t="s">
        <v>17</v>
      </c>
      <c r="J16" s="14">
        <v>28</v>
      </c>
      <c r="K16" s="14"/>
      <c r="L16" s="17" t="s">
        <v>18</v>
      </c>
      <c r="M16" s="16">
        <v>0.15</v>
      </c>
      <c r="N16" s="16">
        <f t="shared" si="0"/>
        <v>0.35</v>
      </c>
      <c r="O16" s="16">
        <v>0.5</v>
      </c>
      <c r="P16" s="15">
        <f t="shared" si="1"/>
        <v>1</v>
      </c>
      <c r="Q16" s="13">
        <f t="shared" si="2"/>
        <v>35</v>
      </c>
      <c r="R16" s="13">
        <v>482</v>
      </c>
      <c r="U16" s="18"/>
      <c r="V16" s="18"/>
    </row>
    <row r="17" spans="2:22" x14ac:dyDescent="0.2">
      <c r="B17" s="17" t="s">
        <v>15</v>
      </c>
      <c r="C17" s="1">
        <v>35</v>
      </c>
      <c r="D17" s="1">
        <v>43</v>
      </c>
      <c r="E17" s="1">
        <v>39</v>
      </c>
      <c r="F17" s="1">
        <v>38</v>
      </c>
      <c r="G17" s="1">
        <v>28</v>
      </c>
      <c r="I17" s="1" t="s">
        <v>14</v>
      </c>
      <c r="J17" s="14">
        <v>27</v>
      </c>
      <c r="K17" s="14"/>
      <c r="L17" s="17" t="s">
        <v>15</v>
      </c>
      <c r="M17" s="16">
        <v>0.17</v>
      </c>
      <c r="N17" s="16">
        <f t="shared" si="0"/>
        <v>0.30999999999999994</v>
      </c>
      <c r="O17" s="16">
        <v>0.52</v>
      </c>
      <c r="P17" s="15">
        <f t="shared" si="1"/>
        <v>1</v>
      </c>
      <c r="Q17" s="13">
        <f t="shared" si="2"/>
        <v>35</v>
      </c>
      <c r="R17" s="13">
        <v>427</v>
      </c>
      <c r="U17" s="18"/>
      <c r="V17" s="18"/>
    </row>
    <row r="18" spans="2:22" x14ac:dyDescent="0.2">
      <c r="B18" s="17" t="s">
        <v>12</v>
      </c>
      <c r="C18" s="1">
        <v>33</v>
      </c>
      <c r="D18" s="1">
        <v>42</v>
      </c>
      <c r="E18" s="1">
        <v>39</v>
      </c>
      <c r="F18" s="1">
        <v>36</v>
      </c>
      <c r="G18" s="1">
        <v>28</v>
      </c>
      <c r="I18" s="1" t="s">
        <v>11</v>
      </c>
      <c r="J18" s="14">
        <v>24</v>
      </c>
      <c r="K18" s="14"/>
      <c r="L18" s="17" t="s">
        <v>12</v>
      </c>
      <c r="M18" s="16">
        <v>0.2</v>
      </c>
      <c r="N18" s="16">
        <f t="shared" si="0"/>
        <v>0.27</v>
      </c>
      <c r="O18" s="16">
        <v>0.53</v>
      </c>
      <c r="P18" s="15">
        <f t="shared" si="1"/>
        <v>1</v>
      </c>
      <c r="Q18" s="13">
        <f t="shared" si="2"/>
        <v>33</v>
      </c>
      <c r="R18" s="13">
        <v>440</v>
      </c>
      <c r="U18" s="18"/>
      <c r="V18" s="18"/>
    </row>
    <row r="19" spans="2:22" x14ac:dyDescent="0.2">
      <c r="B19" s="17" t="s">
        <v>9</v>
      </c>
      <c r="C19" s="1">
        <v>34</v>
      </c>
      <c r="D19" s="1">
        <v>42</v>
      </c>
      <c r="E19" s="1">
        <v>40</v>
      </c>
      <c r="F19" s="1">
        <v>37</v>
      </c>
      <c r="G19" s="1">
        <v>29</v>
      </c>
      <c r="I19" s="1" t="s">
        <v>8</v>
      </c>
      <c r="J19" s="14">
        <v>21</v>
      </c>
      <c r="K19" s="14"/>
      <c r="L19" s="17" t="s">
        <v>9</v>
      </c>
      <c r="M19" s="16">
        <v>0.21</v>
      </c>
      <c r="N19" s="16">
        <f t="shared" si="0"/>
        <v>0.24</v>
      </c>
      <c r="O19" s="16">
        <v>0.55000000000000004</v>
      </c>
      <c r="P19" s="15">
        <f t="shared" si="1"/>
        <v>1</v>
      </c>
      <c r="Q19" s="13">
        <f t="shared" si="2"/>
        <v>34.000000000000007</v>
      </c>
      <c r="R19" s="13">
        <v>502</v>
      </c>
    </row>
    <row r="20" spans="2:22" x14ac:dyDescent="0.2">
      <c r="B20" s="17" t="s">
        <v>7</v>
      </c>
      <c r="C20" s="1">
        <v>35</v>
      </c>
      <c r="D20" s="1">
        <v>44</v>
      </c>
      <c r="E20" s="1">
        <v>41</v>
      </c>
      <c r="F20" s="1">
        <v>38</v>
      </c>
      <c r="G20" s="1">
        <v>32</v>
      </c>
      <c r="I20" s="1" t="s">
        <v>6</v>
      </c>
      <c r="J20" s="14">
        <v>21</v>
      </c>
      <c r="K20" s="14"/>
      <c r="L20" s="17" t="s">
        <v>7</v>
      </c>
      <c r="M20" s="16">
        <v>0.22</v>
      </c>
      <c r="N20" s="16">
        <f t="shared" si="0"/>
        <v>0.21000000000000008</v>
      </c>
      <c r="O20" s="16">
        <v>0.56999999999999995</v>
      </c>
      <c r="P20" s="15">
        <f t="shared" si="1"/>
        <v>1</v>
      </c>
      <c r="Q20" s="13">
        <f t="shared" si="2"/>
        <v>35</v>
      </c>
      <c r="R20" s="13">
        <v>537</v>
      </c>
    </row>
    <row r="21" spans="2:22" x14ac:dyDescent="0.2">
      <c r="B21" s="17" t="s">
        <v>5</v>
      </c>
      <c r="C21" s="1">
        <v>37</v>
      </c>
      <c r="D21" s="1">
        <v>47</v>
      </c>
      <c r="E21" s="1">
        <v>44</v>
      </c>
      <c r="F21" s="1">
        <v>40</v>
      </c>
      <c r="G21" s="1">
        <v>32</v>
      </c>
      <c r="I21" s="1" t="s">
        <v>4</v>
      </c>
      <c r="J21" s="14">
        <v>20</v>
      </c>
      <c r="K21" s="14"/>
      <c r="L21" s="17" t="s">
        <v>5</v>
      </c>
      <c r="M21" s="16">
        <v>0.25</v>
      </c>
      <c r="N21" s="16">
        <f t="shared" si="0"/>
        <v>0.13</v>
      </c>
      <c r="O21" s="16">
        <v>0.62</v>
      </c>
      <c r="P21" s="15">
        <f t="shared" si="1"/>
        <v>1</v>
      </c>
      <c r="Q21" s="13">
        <f t="shared" si="2"/>
        <v>37</v>
      </c>
      <c r="R21" s="13">
        <v>518</v>
      </c>
    </row>
    <row r="22" spans="2:22" x14ac:dyDescent="0.2">
      <c r="I22" s="1" t="s">
        <v>3</v>
      </c>
      <c r="J22" s="14">
        <v>18</v>
      </c>
      <c r="K22" s="14"/>
      <c r="M22" s="13"/>
      <c r="N22" s="13"/>
      <c r="O22" s="13"/>
      <c r="P22" s="13"/>
      <c r="Q22" s="12" t="s">
        <v>2</v>
      </c>
      <c r="R22" s="12">
        <f>SUM(R8:R21)</f>
        <v>7195</v>
      </c>
    </row>
    <row r="25" spans="2:22" x14ac:dyDescent="0.2">
      <c r="B25" s="2" t="s">
        <v>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2:22" ht="17" thickBot="1" x14ac:dyDescent="0.25"/>
    <row r="27" spans="2:22" x14ac:dyDescent="0.2">
      <c r="B27" s="28" t="s">
        <v>0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30"/>
    </row>
    <row r="28" spans="2:22" x14ac:dyDescent="0.2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3"/>
    </row>
    <row r="29" spans="2:22" ht="17" thickBot="1" x14ac:dyDescent="0.25"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/>
    </row>
    <row r="30" spans="2:22" x14ac:dyDescent="0.2">
      <c r="B30" s="11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9"/>
    </row>
    <row r="31" spans="2:22" x14ac:dyDescent="0.2">
      <c r="B31" s="8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6"/>
    </row>
    <row r="32" spans="2:22" x14ac:dyDescent="0.2">
      <c r="B32" s="8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6"/>
    </row>
    <row r="33" spans="2:16" x14ac:dyDescent="0.2">
      <c r="B33" s="8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6"/>
    </row>
    <row r="34" spans="2:16" x14ac:dyDescent="0.2">
      <c r="B34" s="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6"/>
    </row>
    <row r="35" spans="2:16" x14ac:dyDescent="0.2">
      <c r="B35" s="8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6"/>
    </row>
    <row r="36" spans="2:16" x14ac:dyDescent="0.2"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6"/>
    </row>
    <row r="37" spans="2:16" x14ac:dyDescent="0.2">
      <c r="B37" s="8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6"/>
    </row>
    <row r="38" spans="2:16" x14ac:dyDescent="0.2">
      <c r="B38" s="8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6"/>
    </row>
    <row r="39" spans="2:16" x14ac:dyDescent="0.2">
      <c r="B39" s="8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6"/>
    </row>
    <row r="40" spans="2:16" x14ac:dyDescent="0.2">
      <c r="B40" s="8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6"/>
    </row>
    <row r="41" spans="2:16" x14ac:dyDescent="0.2">
      <c r="B41" s="8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6"/>
    </row>
    <row r="42" spans="2:16" x14ac:dyDescent="0.2">
      <c r="B42" s="8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6"/>
    </row>
    <row r="43" spans="2:16" x14ac:dyDescent="0.2">
      <c r="B43" s="8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6"/>
    </row>
    <row r="44" spans="2:16" x14ac:dyDescent="0.2">
      <c r="B44" s="8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6"/>
    </row>
    <row r="45" spans="2:16" x14ac:dyDescent="0.2">
      <c r="B45" s="8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6"/>
    </row>
    <row r="46" spans="2:16" x14ac:dyDescent="0.2">
      <c r="B46" s="8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6"/>
    </row>
    <row r="47" spans="2:16" x14ac:dyDescent="0.2">
      <c r="B47" s="8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6"/>
    </row>
    <row r="48" spans="2:16" x14ac:dyDescent="0.2">
      <c r="B48" s="8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6"/>
    </row>
    <row r="49" spans="2:16" x14ac:dyDescent="0.2">
      <c r="B49" s="8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6"/>
    </row>
    <row r="50" spans="2:16" x14ac:dyDescent="0.2">
      <c r="B50" s="8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6"/>
    </row>
    <row r="51" spans="2:16" x14ac:dyDescent="0.2">
      <c r="B51" s="8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6"/>
    </row>
    <row r="52" spans="2:16" x14ac:dyDescent="0.2"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6"/>
    </row>
    <row r="53" spans="2:16" x14ac:dyDescent="0.2">
      <c r="B53" s="8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6"/>
    </row>
    <row r="54" spans="2:16" x14ac:dyDescent="0.2">
      <c r="B54" s="8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6"/>
    </row>
    <row r="55" spans="2:16" x14ac:dyDescent="0.2">
      <c r="B55" s="8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6"/>
    </row>
    <row r="56" spans="2:16" x14ac:dyDescent="0.2">
      <c r="B56" s="8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6"/>
    </row>
    <row r="57" spans="2:16" x14ac:dyDescent="0.2">
      <c r="B57" s="8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6"/>
    </row>
    <row r="58" spans="2:16" x14ac:dyDescent="0.2">
      <c r="B58" s="8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6"/>
    </row>
    <row r="59" spans="2:16" x14ac:dyDescent="0.2">
      <c r="B59" s="8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6"/>
    </row>
    <row r="60" spans="2:16" x14ac:dyDescent="0.2">
      <c r="B60" s="8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6"/>
    </row>
    <row r="61" spans="2:16" x14ac:dyDescent="0.2">
      <c r="B61" s="8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6"/>
    </row>
    <row r="62" spans="2:16" x14ac:dyDescent="0.2">
      <c r="B62" s="8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6"/>
    </row>
    <row r="63" spans="2:16" x14ac:dyDescent="0.2">
      <c r="B63" s="8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6"/>
    </row>
    <row r="64" spans="2:16" x14ac:dyDescent="0.2">
      <c r="B64" s="8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6"/>
    </row>
    <row r="65" spans="2:16" x14ac:dyDescent="0.2">
      <c r="B65" s="8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6"/>
    </row>
    <row r="66" spans="2:16" x14ac:dyDescent="0.2">
      <c r="B66" s="8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6"/>
    </row>
    <row r="67" spans="2:16" x14ac:dyDescent="0.2">
      <c r="B67" s="8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6"/>
    </row>
    <row r="68" spans="2:16" x14ac:dyDescent="0.2">
      <c r="B68" s="8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6"/>
    </row>
    <row r="69" spans="2:16" x14ac:dyDescent="0.2">
      <c r="B69" s="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6"/>
    </row>
    <row r="70" spans="2:16" x14ac:dyDescent="0.2">
      <c r="B70" s="8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6"/>
    </row>
    <row r="71" spans="2:16" x14ac:dyDescent="0.2">
      <c r="B71" s="8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6"/>
    </row>
    <row r="72" spans="2:16" ht="17" thickBot="1" x14ac:dyDescent="0.25">
      <c r="B72" s="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3"/>
    </row>
    <row r="74" spans="2:16" s="27" customFormat="1" ht="17" thickBot="1" x14ac:dyDescent="0.25"/>
    <row r="75" spans="2:16" ht="17" thickTop="1" x14ac:dyDescent="0.2"/>
  </sheetData>
  <mergeCells count="1">
    <mergeCell ref="B27:P29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7.6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2019-03-27T22:14:39Z</dcterms:created>
  <dcterms:modified xsi:type="dcterms:W3CDTF">2019-04-12T21:29:41Z</dcterms:modified>
</cp:coreProperties>
</file>