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knaflic/Google Drive/storytelling with data/BOOK - Workbook/"/>
    </mc:Choice>
  </mc:AlternateContent>
  <xr:revisionPtr revIDLastSave="0" documentId="13_ncr:1_{05AE3EF2-816F-6743-8979-5B1E0B3312BA}" xr6:coauthVersionLast="36" xr6:coauthVersionMax="36" xr10:uidLastSave="{00000000-0000-0000-0000-000000000000}"/>
  <bookViews>
    <workbookView xWindow="480" yWindow="960" windowWidth="27140" windowHeight="18260" xr2:uid="{CE056A74-E680-464F-91AE-12A9C42CCEB8}"/>
  </bookViews>
  <sheets>
    <sheet name="7.6 SOLUTION" sheetId="1" r:id="rId1"/>
  </sheets>
  <calcPr calcId="191029" iterate="1" iterateCount="100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7" i="1" l="1"/>
  <c r="W7" i="1" s="1"/>
  <c r="O8" i="1"/>
  <c r="Q8" i="1"/>
  <c r="R8" i="1"/>
  <c r="O9" i="1"/>
  <c r="Q9" i="1"/>
  <c r="R9" i="1"/>
  <c r="X9" i="1"/>
  <c r="W9" i="1" s="1"/>
  <c r="W18" i="1" s="1"/>
  <c r="O10" i="1"/>
  <c r="Q10" i="1" s="1"/>
  <c r="R10" i="1"/>
  <c r="V10" i="1"/>
  <c r="O11" i="1"/>
  <c r="Q11" i="1" s="1"/>
  <c r="R11" i="1"/>
  <c r="O12" i="1"/>
  <c r="Q12" i="1" s="1"/>
  <c r="R12" i="1"/>
  <c r="O13" i="1"/>
  <c r="Q13" i="1" s="1"/>
  <c r="R13" i="1"/>
  <c r="O14" i="1"/>
  <c r="Q14" i="1"/>
  <c r="R14" i="1"/>
  <c r="O15" i="1"/>
  <c r="Q15" i="1"/>
  <c r="R15" i="1"/>
  <c r="O16" i="1"/>
  <c r="Q16" i="1" s="1"/>
  <c r="R16" i="1"/>
  <c r="V16" i="1"/>
  <c r="O17" i="1"/>
  <c r="Q17" i="1" s="1"/>
  <c r="R17" i="1"/>
  <c r="O18" i="1"/>
  <c r="Q18" i="1" s="1"/>
  <c r="R18" i="1"/>
  <c r="O19" i="1"/>
  <c r="Q19" i="1"/>
  <c r="R19" i="1"/>
  <c r="O20" i="1"/>
  <c r="Q20" i="1" s="1"/>
  <c r="R20" i="1"/>
  <c r="O21" i="1"/>
  <c r="Q21" i="1" s="1"/>
  <c r="R21" i="1"/>
  <c r="S22" i="1"/>
  <c r="V18" i="1" l="1"/>
  <c r="X8" i="1"/>
  <c r="V17" i="1" s="1"/>
  <c r="W16" i="1"/>
  <c r="X10" i="1" l="1"/>
  <c r="V15" i="1" s="1"/>
  <c r="W8" i="1"/>
  <c r="W17" i="1" s="1"/>
  <c r="W10" i="1"/>
  <c r="W15" i="1" s="1"/>
</calcChain>
</file>

<file path=xl/sharedStrings.xml><?xml version="1.0" encoding="utf-8"?>
<sst xmlns="http://schemas.openxmlformats.org/spreadsheetml/2006/main" count="100" uniqueCount="82">
  <si>
    <r>
      <t xml:space="preserve">                       </t>
    </r>
    <r>
      <rPr>
        <sz val="12"/>
        <color theme="1" tint="0.34998626667073579"/>
        <rFont val="Arial"/>
        <family val="2"/>
      </rPr>
      <t>COMMENT</t>
    </r>
    <r>
      <rPr>
        <sz val="12"/>
        <color theme="0" tint="-0.34998626667073579"/>
        <rFont val="Arial"/>
        <family val="2"/>
      </rPr>
      <t xml:space="preserve">  | </t>
    </r>
    <r>
      <rPr>
        <sz val="12"/>
        <color theme="1"/>
        <rFont val="Arial"/>
        <family val="2"/>
      </rPr>
      <t xml:space="preserve"> </t>
    </r>
    <r>
      <rPr>
        <sz val="12"/>
        <color theme="0" tint="-0.34998626667073579"/>
        <rFont val="Arial"/>
        <family val="2"/>
      </rPr>
      <t>NO COMMENT                                                 # OF RATINGS</t>
    </r>
  </si>
  <si>
    <r>
      <t xml:space="preserve">                            </t>
    </r>
    <r>
      <rPr>
        <sz val="10"/>
        <color theme="1" tint="0.34998626667073579"/>
        <rFont val="Arial"/>
        <family val="2"/>
      </rPr>
      <t>% OF TOTAL</t>
    </r>
  </si>
  <si>
    <t xml:space="preserve">  % OF TOTAL</t>
  </si>
  <si>
    <t>Comments by NPS component</t>
  </si>
  <si>
    <t>Graph for FIG 7.6l</t>
  </si>
  <si>
    <t>NPS component breakdown over time</t>
  </si>
  <si>
    <t>Graph for FIG 7.6k</t>
  </si>
  <si>
    <t>Graph for FIG 7.6j</t>
  </si>
  <si>
    <t>Graph for FIG 7.6i</t>
  </si>
  <si>
    <t>Graph for FIG 7.6h</t>
  </si>
  <si>
    <t>Graph for FIG 7.6g</t>
  </si>
  <si>
    <r>
      <t xml:space="preserve">            COMPANY </t>
    </r>
    <r>
      <rPr>
        <sz val="12"/>
        <color theme="0" tint="-0.249977111117893"/>
        <rFont val="Arial"/>
        <family val="2"/>
      </rPr>
      <t xml:space="preserve"> | </t>
    </r>
    <r>
      <rPr>
        <sz val="12"/>
        <color theme="1" tint="0.499984740745262"/>
        <rFont val="Arial"/>
        <family val="2"/>
      </rPr>
      <t xml:space="preserve"> NPS</t>
    </r>
  </si>
  <si>
    <t>NPS by company - February 2020</t>
  </si>
  <si>
    <t>NPS over time</t>
  </si>
  <si>
    <t>Graph for FIG 7.6f</t>
  </si>
  <si>
    <t>Graph for FIG 7.6e</t>
  </si>
  <si>
    <t>Analysis</t>
  </si>
  <si>
    <t>FIG 7.6a</t>
  </si>
  <si>
    <t>TOTAL</t>
  </si>
  <si>
    <t>Competitor O</t>
  </si>
  <si>
    <t>Feb</t>
  </si>
  <si>
    <t>Competitor N</t>
  </si>
  <si>
    <t>February 2020</t>
  </si>
  <si>
    <t>Jan</t>
  </si>
  <si>
    <t>Competitor M</t>
  </si>
  <si>
    <t>January 2020</t>
  </si>
  <si>
    <t>Dec</t>
  </si>
  <si>
    <t>Competitor L</t>
  </si>
  <si>
    <t>December 2019</t>
  </si>
  <si>
    <t>Detractors</t>
  </si>
  <si>
    <t>Nov</t>
  </si>
  <si>
    <t>Competitor K</t>
  </si>
  <si>
    <t>November 2019</t>
  </si>
  <si>
    <t>Passives</t>
  </si>
  <si>
    <t>Oct</t>
  </si>
  <si>
    <t>Competitor J</t>
  </si>
  <si>
    <t>October 2019</t>
  </si>
  <si>
    <t>Promoters</t>
  </si>
  <si>
    <t>Sep</t>
  </si>
  <si>
    <t>Competitor I</t>
  </si>
  <si>
    <t>September 2019</t>
  </si>
  <si>
    <t>Total</t>
  </si>
  <si>
    <t>Aug</t>
  </si>
  <si>
    <t>Competitor H</t>
  </si>
  <si>
    <t>August 2019</t>
  </si>
  <si>
    <t>No Comment</t>
  </si>
  <si>
    <t>Comment</t>
  </si>
  <si>
    <t>Jul</t>
  </si>
  <si>
    <t>Competitor G</t>
  </si>
  <si>
    <t>July 2019</t>
  </si>
  <si>
    <t>REORDER COMMENT BREAKDOWN</t>
  </si>
  <si>
    <t>Jun</t>
  </si>
  <si>
    <t>Competitor F</t>
  </si>
  <si>
    <t>June 2019</t>
  </si>
  <si>
    <t>May</t>
  </si>
  <si>
    <t>Competitor E</t>
  </si>
  <si>
    <t>May 2019</t>
  </si>
  <si>
    <t>Apr</t>
  </si>
  <si>
    <t>Competitor D</t>
  </si>
  <si>
    <t>April 2019</t>
  </si>
  <si>
    <t>Mar</t>
  </si>
  <si>
    <t>OUR BUSINESS</t>
  </si>
  <si>
    <t>March 2019</t>
  </si>
  <si>
    <t>Competitor C</t>
  </si>
  <si>
    <t>Competitor B</t>
  </si>
  <si>
    <t>January 2019</t>
  </si>
  <si>
    <t># of ratings</t>
  </si>
  <si>
    <t>NPS</t>
  </si>
  <si>
    <t>Promoter</t>
  </si>
  <si>
    <t>Passive</t>
  </si>
  <si>
    <t>Detractor</t>
  </si>
  <si>
    <t>Competitor A</t>
  </si>
  <si>
    <t>No Comments</t>
  </si>
  <si>
    <t>% of total</t>
  </si>
  <si>
    <t>NPS (FEB 2020)</t>
  </si>
  <si>
    <t>COMMENT BREAKDOWN</t>
  </si>
  <si>
    <t>NPS BREAKDOWN</t>
  </si>
  <si>
    <t>INDUSTRY COMPARISON</t>
  </si>
  <si>
    <t>NPS OVER TIME: TOP COMPETITORS</t>
  </si>
  <si>
    <t>DATA TO GRAPH</t>
  </si>
  <si>
    <t>7.6 SOLUTION</t>
  </si>
  <si>
    <t>February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</si>
</sst>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 tint="0.34998626667073579"/>
      <name val="Arial"/>
      <family val="2"/>
    </font>
    <font>
      <sz val="12"/>
      <color theme="0" tint="-0.34998626667073579"/>
      <name val="Arial"/>
      <family val="2"/>
    </font>
    <font>
      <sz val="10"/>
      <color theme="1" tint="0.249977111117893"/>
      <name val="Arial"/>
      <family val="2"/>
    </font>
    <font>
      <sz val="10"/>
      <color theme="1"/>
      <name val="Arial"/>
      <family val="2"/>
    </font>
    <font>
      <sz val="10"/>
      <color theme="1" tint="0.34998626667073579"/>
      <name val="Arial"/>
      <family val="2"/>
    </font>
    <font>
      <sz val="20"/>
      <color theme="1"/>
      <name val="Arial"/>
      <family val="2"/>
    </font>
    <font>
      <sz val="12"/>
      <color theme="0"/>
      <name val="Arial"/>
      <family val="2"/>
    </font>
    <font>
      <sz val="12"/>
      <color theme="1" tint="0.499984740745262"/>
      <name val="Arial"/>
      <family val="2"/>
    </font>
    <font>
      <sz val="12"/>
      <color theme="0" tint="-0.249977111117893"/>
      <name val="Arial"/>
      <family val="2"/>
    </font>
    <font>
      <sz val="36"/>
      <color theme="0"/>
      <name val="Arial"/>
      <family val="2"/>
    </font>
    <font>
      <i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0" xfId="0" applyFont="1" applyFill="1"/>
    <xf numFmtId="0" fontId="6" fillId="2" borderId="0" xfId="0" applyFont="1" applyFill="1"/>
    <xf numFmtId="0" fontId="8" fillId="2" borderId="0" xfId="0" applyFont="1" applyFill="1"/>
    <xf numFmtId="0" fontId="9" fillId="3" borderId="0" xfId="0" applyFont="1" applyFill="1"/>
    <xf numFmtId="0" fontId="2" fillId="2" borderId="2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9" fontId="2" fillId="0" borderId="0" xfId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0" borderId="0" xfId="0" quotePrefix="1" applyFont="1"/>
    <xf numFmtId="9" fontId="2" fillId="0" borderId="0" xfId="1" applyFont="1"/>
    <xf numFmtId="3" fontId="2" fillId="0" borderId="0" xfId="0" applyNumberFormat="1" applyFont="1"/>
    <xf numFmtId="1" fontId="13" fillId="0" borderId="0" xfId="0" applyNumberFormat="1" applyFont="1"/>
    <xf numFmtId="0" fontId="13" fillId="0" borderId="0" xfId="0" applyFont="1"/>
    <xf numFmtId="1" fontId="2" fillId="0" borderId="0" xfId="0" applyNumberFormat="1" applyFont="1"/>
    <xf numFmtId="17" fontId="2" fillId="0" borderId="0" xfId="0" quotePrefix="1" applyNumberFormat="1" applyFont="1"/>
    <xf numFmtId="0" fontId="2" fillId="4" borderId="0" xfId="0" applyFont="1" applyFill="1" applyAlignment="1">
      <alignment horizontal="center"/>
    </xf>
    <xf numFmtId="0" fontId="9" fillId="3" borderId="9" xfId="0" applyFont="1" applyFill="1" applyBorder="1"/>
    <xf numFmtId="0" fontId="12" fillId="3" borderId="8" xfId="0" applyFont="1" applyFill="1" applyBorder="1" applyAlignment="1">
      <alignment horizontal="left"/>
    </xf>
    <xf numFmtId="0" fontId="12" fillId="3" borderId="7" xfId="0" applyFont="1" applyFill="1" applyBorder="1" applyAlignment="1">
      <alignment horizontal="left"/>
    </xf>
    <xf numFmtId="0" fontId="12" fillId="3" borderId="6" xfId="0" applyFont="1" applyFill="1" applyBorder="1" applyAlignment="1">
      <alignment horizontal="left"/>
    </xf>
    <xf numFmtId="0" fontId="12" fillId="3" borderId="5" xfId="0" applyFont="1" applyFill="1" applyBorder="1" applyAlignment="1">
      <alignment horizontal="left"/>
    </xf>
    <xf numFmtId="0" fontId="12" fillId="3" borderId="0" xfId="0" applyFont="1" applyFill="1" applyBorder="1" applyAlignment="1">
      <alignment horizontal="left"/>
    </xf>
    <xf numFmtId="0" fontId="12" fillId="3" borderId="4" xfId="0" applyFont="1" applyFill="1" applyBorder="1" applyAlignment="1">
      <alignment horizontal="left"/>
    </xf>
    <xf numFmtId="0" fontId="12" fillId="3" borderId="3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left"/>
    </xf>
    <xf numFmtId="0" fontId="12" fillId="3" borderId="2" xfId="0" applyFont="1" applyFill="1" applyBorder="1" applyAlignment="1">
      <alignment horizontal="left"/>
    </xf>
    <xf numFmtId="0" fontId="10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5.7857285383186748E-2"/>
          <c:y val="0.11163903146918921"/>
          <c:w val="0.90900431305735907"/>
          <c:h val="0.72311520786864103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'7.6 SOLUTION'!$S$7</c:f>
              <c:strCache>
                <c:ptCount val="1"/>
                <c:pt idx="0">
                  <c:v># of ratings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'7.6 SOLUTION'!$M$8:$M$21</c:f>
              <c:strCache>
                <c:ptCount val="1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Jan</c:v>
                </c:pt>
                <c:pt idx="13">
                  <c:v>Feb</c:v>
                </c:pt>
              </c:strCache>
            </c:strRef>
          </c:cat>
          <c:val>
            <c:numRef>
              <c:f>'7.6 SOLUTION'!$S$8:$S$21</c:f>
              <c:numCache>
                <c:formatCode>General</c:formatCode>
                <c:ptCount val="14"/>
                <c:pt idx="0">
                  <c:v>586</c:v>
                </c:pt>
                <c:pt idx="1">
                  <c:v>492</c:v>
                </c:pt>
                <c:pt idx="2">
                  <c:v>499</c:v>
                </c:pt>
                <c:pt idx="3">
                  <c:v>551</c:v>
                </c:pt>
                <c:pt idx="4">
                  <c:v>593</c:v>
                </c:pt>
                <c:pt idx="5">
                  <c:v>527</c:v>
                </c:pt>
                <c:pt idx="6">
                  <c:v>550</c:v>
                </c:pt>
                <c:pt idx="7">
                  <c:v>491</c:v>
                </c:pt>
                <c:pt idx="8">
                  <c:v>482</c:v>
                </c:pt>
                <c:pt idx="9">
                  <c:v>427</c:v>
                </c:pt>
                <c:pt idx="10">
                  <c:v>440</c:v>
                </c:pt>
                <c:pt idx="11">
                  <c:v>502</c:v>
                </c:pt>
                <c:pt idx="12">
                  <c:v>537</c:v>
                </c:pt>
                <c:pt idx="13">
                  <c:v>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C8-314C-9B59-C35B8E76A4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axId val="-2003360840"/>
        <c:axId val="-2002801528"/>
      </c:barChart>
      <c:lineChart>
        <c:grouping val="standard"/>
        <c:varyColors val="0"/>
        <c:ser>
          <c:idx val="0"/>
          <c:order val="0"/>
          <c:tx>
            <c:strRef>
              <c:f>'7.6 SOLUTION'!$R$7</c:f>
              <c:strCache>
                <c:ptCount val="1"/>
                <c:pt idx="0">
                  <c:v>NPS</c:v>
                </c:pt>
              </c:strCache>
            </c:strRef>
          </c:tx>
          <c:spPr>
            <a:ln>
              <a:solidFill>
                <a:schemeClr val="accent5">
                  <a:lumMod val="75000"/>
                </a:schemeClr>
              </a:solidFill>
            </a:ln>
            <a:effectLst/>
          </c:spPr>
          <c:marker>
            <c:symbol val="circle"/>
            <c:size val="10"/>
            <c:spPr>
              <a:solidFill>
                <a:schemeClr val="accent5">
                  <a:lumMod val="75000"/>
                </a:schemeClr>
              </a:solidFill>
              <a:ln>
                <a:solidFill>
                  <a:schemeClr val="bg1"/>
                </a:solidFill>
              </a:ln>
              <a:effectLst/>
            </c:spPr>
          </c:marker>
          <c:dLbls>
            <c:dLbl>
              <c:idx val="13"/>
              <c:layout>
                <c:manualLayout>
                  <c:x val="0"/>
                  <c:y val="-1.365187713310580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1400" b="1">
                      <a:solidFill>
                        <a:schemeClr val="accent1"/>
                      </a:solidFill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C8-314C-9B59-C35B8E76A4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>
                    <a:solidFill>
                      <a:schemeClr val="accent1"/>
                    </a:solidFill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'7.6 SOLUTION'!$L$8:$M$21</c:f>
              <c:multiLvlStrCache>
                <c:ptCount val="1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</c:lvl>
              </c:multiLvlStrCache>
            </c:multiLvlStrRef>
          </c:cat>
          <c:val>
            <c:numRef>
              <c:f>'7.6 SOLUTION'!$R$8:$R$21</c:f>
              <c:numCache>
                <c:formatCode>General</c:formatCode>
                <c:ptCount val="14"/>
                <c:pt idx="0">
                  <c:v>29.000000000000004</c:v>
                </c:pt>
                <c:pt idx="1">
                  <c:v>29.000000000000004</c:v>
                </c:pt>
                <c:pt idx="2">
                  <c:v>31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  <c:pt idx="6">
                  <c:v>32</c:v>
                </c:pt>
                <c:pt idx="7">
                  <c:v>34</c:v>
                </c:pt>
                <c:pt idx="8">
                  <c:v>35</c:v>
                </c:pt>
                <c:pt idx="9">
                  <c:v>35</c:v>
                </c:pt>
                <c:pt idx="10">
                  <c:v>33</c:v>
                </c:pt>
                <c:pt idx="11">
                  <c:v>34.000000000000007</c:v>
                </c:pt>
                <c:pt idx="12">
                  <c:v>35</c:v>
                </c:pt>
                <c:pt idx="13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C8-314C-9B59-C35B8E76A4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73719640"/>
        <c:axId val="-2014471432"/>
      </c:lineChart>
      <c:catAx>
        <c:axId val="-20737196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FBFBF"/>
            </a:solidFill>
          </a:ln>
        </c:spPr>
        <c:txPr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endParaRPr lang="en-US"/>
          </a:p>
        </c:txPr>
        <c:crossAx val="-2014471432"/>
        <c:crosses val="autoZero"/>
        <c:auto val="1"/>
        <c:lblAlgn val="ctr"/>
        <c:lblOffset val="100"/>
        <c:noMultiLvlLbl val="0"/>
      </c:catAx>
      <c:valAx>
        <c:axId val="-2014471432"/>
        <c:scaling>
          <c:orientation val="minMax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 b="0">
                    <a:solidFill>
                      <a:schemeClr val="bg1">
                        <a:lumMod val="50000"/>
                      </a:schemeClr>
                    </a:solidFill>
                  </a:defRPr>
                </a:pPr>
                <a:r>
                  <a:rPr lang="en-US" b="0">
                    <a:solidFill>
                      <a:schemeClr val="bg1">
                        <a:lumMod val="50000"/>
                      </a:schemeClr>
                    </a:solidFill>
                  </a:rPr>
                  <a:t>NPS</a:t>
                </a:r>
              </a:p>
            </c:rich>
          </c:tx>
          <c:layout>
            <c:manualLayout>
              <c:xMode val="edge"/>
              <c:yMode val="edge"/>
              <c:x val="3.8986354775828401E-3"/>
              <c:y val="9.2840664025277096E-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endParaRPr lang="en-US"/>
          </a:p>
        </c:txPr>
        <c:crossAx val="-2073719640"/>
        <c:crosses val="autoZero"/>
        <c:crossBetween val="between"/>
      </c:valAx>
      <c:valAx>
        <c:axId val="-2002801528"/>
        <c:scaling>
          <c:orientation val="minMax"/>
          <c:max val="900"/>
        </c:scaling>
        <c:delete val="0"/>
        <c:axPos val="r"/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-2003360840"/>
        <c:crosses val="max"/>
        <c:crossBetween val="between"/>
      </c:valAx>
      <c:catAx>
        <c:axId val="-20033608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002801528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'7.6 SOLUTION'!$J$6</c:f>
              <c:strCache>
                <c:ptCount val="1"/>
                <c:pt idx="0">
                  <c:v>NPS (FEB 2020)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  <a:ln>
              <a:solidFill>
                <a:schemeClr val="bg1"/>
              </a:solidFill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  <a:ln>
                <a:solidFill>
                  <a:schemeClr val="bg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9FA-5640-A306-DA1059A0367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'7.6 SOLUTION'!$I$7:$I$22</c:f>
              <c:strCache>
                <c:ptCount val="16"/>
                <c:pt idx="0">
                  <c:v>Competitor A</c:v>
                </c:pt>
                <c:pt idx="1">
                  <c:v>Competitor B</c:v>
                </c:pt>
                <c:pt idx="2">
                  <c:v>Competitor C</c:v>
                </c:pt>
                <c:pt idx="3">
                  <c:v>OUR BUSINESS</c:v>
                </c:pt>
                <c:pt idx="4">
                  <c:v>Competitor D</c:v>
                </c:pt>
                <c:pt idx="5">
                  <c:v>Competitor E</c:v>
                </c:pt>
                <c:pt idx="6">
                  <c:v>Competitor F</c:v>
                </c:pt>
                <c:pt idx="7">
                  <c:v>Competitor G</c:v>
                </c:pt>
                <c:pt idx="8">
                  <c:v>Competitor H</c:v>
                </c:pt>
                <c:pt idx="9">
                  <c:v>Competitor I</c:v>
                </c:pt>
                <c:pt idx="10">
                  <c:v>Competitor J</c:v>
                </c:pt>
                <c:pt idx="11">
                  <c:v>Competitor K</c:v>
                </c:pt>
                <c:pt idx="12">
                  <c:v>Competitor L</c:v>
                </c:pt>
                <c:pt idx="13">
                  <c:v>Competitor M</c:v>
                </c:pt>
                <c:pt idx="14">
                  <c:v>Competitor N</c:v>
                </c:pt>
                <c:pt idx="15">
                  <c:v>Competitor O</c:v>
                </c:pt>
              </c:strCache>
            </c:strRef>
          </c:cat>
          <c:val>
            <c:numRef>
              <c:f>'7.6 SOLUTION'!$J$7:$J$22</c:f>
              <c:numCache>
                <c:formatCode>General</c:formatCode>
                <c:ptCount val="16"/>
                <c:pt idx="0">
                  <c:v>47</c:v>
                </c:pt>
                <c:pt idx="1">
                  <c:v>44</c:v>
                </c:pt>
                <c:pt idx="2">
                  <c:v>40</c:v>
                </c:pt>
                <c:pt idx="3">
                  <c:v>37</c:v>
                </c:pt>
                <c:pt idx="4">
                  <c:v>32</c:v>
                </c:pt>
                <c:pt idx="5">
                  <c:v>30</c:v>
                </c:pt>
                <c:pt idx="6">
                  <c:v>29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  <c:pt idx="10">
                  <c:v>27</c:v>
                </c:pt>
                <c:pt idx="11">
                  <c:v>24</c:v>
                </c:pt>
                <c:pt idx="12">
                  <c:v>21</c:v>
                </c:pt>
                <c:pt idx="13">
                  <c:v>21</c:v>
                </c:pt>
                <c:pt idx="14">
                  <c:v>20</c:v>
                </c:pt>
                <c:pt idx="1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FA-5640-A306-DA1059A03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axId val="-2143058296"/>
        <c:axId val="1801885512"/>
      </c:barChart>
      <c:catAx>
        <c:axId val="-2143058296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sz="1200">
                <a:solidFill>
                  <a:schemeClr val="tx1">
                    <a:lumMod val="75000"/>
                    <a:lumOff val="25000"/>
                  </a:schemeClr>
                </a:solidFill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801885512"/>
        <c:crosses val="autoZero"/>
        <c:auto val="1"/>
        <c:lblAlgn val="ctr"/>
        <c:lblOffset val="100"/>
        <c:noMultiLvlLbl val="0"/>
      </c:catAx>
      <c:valAx>
        <c:axId val="1801885512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-2143058296"/>
        <c:crosses val="autoZero"/>
        <c:crossBetween val="between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>
          <a:latin typeface="Avenir Book"/>
          <a:cs typeface="Avenir Book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3159276143114"/>
          <c:y val="0.152154730658668"/>
          <c:w val="0.82149959325259803"/>
          <c:h val="0.7071048618922629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'7.6 SOLUTION'!$N$7</c:f>
              <c:strCache>
                <c:ptCount val="1"/>
                <c:pt idx="0">
                  <c:v>Detractor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FFFF"/>
              </a:solidFill>
            </a:ln>
            <a:effectLst/>
          </c:spPr>
          <c:invertIfNegative val="0"/>
          <c:cat>
            <c:multiLvlStrRef>
              <c:f>'7.6 SOLUTION'!$L$8:$M$21</c:f>
              <c:multiLvlStrCache>
                <c:ptCount val="1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</c:lvl>
              </c:multiLvlStrCache>
            </c:multiLvlStrRef>
          </c:cat>
          <c:val>
            <c:numRef>
              <c:f>'7.6 SOLUTION'!$N$8:$N$21</c:f>
              <c:numCache>
                <c:formatCode>0%</c:formatCode>
                <c:ptCount val="14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</c:v>
                </c:pt>
                <c:pt idx="4">
                  <c:v>0.11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0.13</c:v>
                </c:pt>
                <c:pt idx="8">
                  <c:v>0.15</c:v>
                </c:pt>
                <c:pt idx="9">
                  <c:v>0.17</c:v>
                </c:pt>
                <c:pt idx="10">
                  <c:v>0.2</c:v>
                </c:pt>
                <c:pt idx="11">
                  <c:v>0.21</c:v>
                </c:pt>
                <c:pt idx="12">
                  <c:v>0.22</c:v>
                </c:pt>
                <c:pt idx="1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2B-BD4B-B6A7-3FB5D7AFE69B}"/>
            </c:ext>
          </c:extLst>
        </c:ser>
        <c:ser>
          <c:idx val="1"/>
          <c:order val="1"/>
          <c:tx>
            <c:strRef>
              <c:f>'7.6 SOLUTION'!$O$7</c:f>
              <c:strCache>
                <c:ptCount val="1"/>
                <c:pt idx="0">
                  <c:v>Passive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FFFF"/>
              </a:solidFill>
            </a:ln>
            <a:effectLst/>
          </c:spPr>
          <c:invertIfNegative val="0"/>
          <c:cat>
            <c:multiLvlStrRef>
              <c:f>'7.6 SOLUTION'!$L$8:$M$21</c:f>
              <c:multiLvlStrCache>
                <c:ptCount val="1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</c:lvl>
              </c:multiLvlStrCache>
            </c:multiLvlStrRef>
          </c:cat>
          <c:val>
            <c:numRef>
              <c:f>'7.6 SOLUTION'!$O$8:$O$21</c:f>
              <c:numCache>
                <c:formatCode>0%</c:formatCode>
                <c:ptCount val="14"/>
                <c:pt idx="0">
                  <c:v>0.51</c:v>
                </c:pt>
                <c:pt idx="1">
                  <c:v>0.49</c:v>
                </c:pt>
                <c:pt idx="2">
                  <c:v>0.44999999999999996</c:v>
                </c:pt>
                <c:pt idx="3">
                  <c:v>0.45999999999999996</c:v>
                </c:pt>
                <c:pt idx="4">
                  <c:v>0.43999999999999995</c:v>
                </c:pt>
                <c:pt idx="5">
                  <c:v>0.41999999999999993</c:v>
                </c:pt>
                <c:pt idx="6">
                  <c:v>0.39999999999999991</c:v>
                </c:pt>
                <c:pt idx="7">
                  <c:v>0.4</c:v>
                </c:pt>
                <c:pt idx="8">
                  <c:v>0.35</c:v>
                </c:pt>
                <c:pt idx="9">
                  <c:v>0.30999999999999994</c:v>
                </c:pt>
                <c:pt idx="10">
                  <c:v>0.27</c:v>
                </c:pt>
                <c:pt idx="11">
                  <c:v>0.24</c:v>
                </c:pt>
                <c:pt idx="12">
                  <c:v>0.21000000000000008</c:v>
                </c:pt>
                <c:pt idx="13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2B-BD4B-B6A7-3FB5D7AFE69B}"/>
            </c:ext>
          </c:extLst>
        </c:ser>
        <c:ser>
          <c:idx val="2"/>
          <c:order val="2"/>
          <c:tx>
            <c:strRef>
              <c:f>'7.6 SOLUTION'!$P$7</c:f>
              <c:strCache>
                <c:ptCount val="1"/>
                <c:pt idx="0">
                  <c:v>Promoter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FFFF"/>
              </a:solidFill>
            </a:ln>
            <a:effectLst/>
          </c:spPr>
          <c:invertIfNegative val="0"/>
          <c:cat>
            <c:multiLvlStrRef>
              <c:f>'7.6 SOLUTION'!$L$8:$M$21</c:f>
              <c:multiLvlStrCache>
                <c:ptCount val="1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</c:lvl>
              </c:multiLvlStrCache>
            </c:multiLvlStrRef>
          </c:cat>
          <c:val>
            <c:numRef>
              <c:f>'7.6 SOLUTION'!$P$8:$P$21</c:f>
              <c:numCache>
                <c:formatCode>0%</c:formatCode>
                <c:ptCount val="14"/>
                <c:pt idx="0">
                  <c:v>0.39</c:v>
                </c:pt>
                <c:pt idx="1">
                  <c:v>0.4</c:v>
                </c:pt>
                <c:pt idx="2">
                  <c:v>0.43</c:v>
                </c:pt>
                <c:pt idx="3">
                  <c:v>0.44</c:v>
                </c:pt>
                <c:pt idx="4">
                  <c:v>0.45</c:v>
                </c:pt>
                <c:pt idx="5">
                  <c:v>0.46</c:v>
                </c:pt>
                <c:pt idx="6">
                  <c:v>0.46</c:v>
                </c:pt>
                <c:pt idx="7">
                  <c:v>0.47</c:v>
                </c:pt>
                <c:pt idx="8">
                  <c:v>0.5</c:v>
                </c:pt>
                <c:pt idx="9">
                  <c:v>0.52</c:v>
                </c:pt>
                <c:pt idx="10">
                  <c:v>0.53</c:v>
                </c:pt>
                <c:pt idx="11">
                  <c:v>0.55000000000000004</c:v>
                </c:pt>
                <c:pt idx="12">
                  <c:v>0.56999999999999995</c:v>
                </c:pt>
                <c:pt idx="13">
                  <c:v>0.62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2B-BD4B-B6A7-3FB5D7AFE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-2142546104"/>
        <c:axId val="-2096392920"/>
      </c:barChart>
      <c:catAx>
        <c:axId val="-21425461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endParaRPr lang="en-US"/>
          </a:p>
        </c:txPr>
        <c:crossAx val="-2096392920"/>
        <c:crosses val="autoZero"/>
        <c:auto val="1"/>
        <c:lblAlgn val="ctr"/>
        <c:lblOffset val="100"/>
        <c:noMultiLvlLbl val="0"/>
      </c:catAx>
      <c:valAx>
        <c:axId val="-2096392920"/>
        <c:scaling>
          <c:orientation val="minMax"/>
          <c:max val="1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 b="0">
                    <a:solidFill>
                      <a:schemeClr val="tx1">
                        <a:lumMod val="50000"/>
                        <a:lumOff val="50000"/>
                      </a:schemeClr>
                    </a:solidFill>
                  </a:defRPr>
                </a:pPr>
                <a:r>
                  <a:rPr lang="en-US" b="0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% OF TOTAL</a:t>
                </a:r>
              </a:p>
            </c:rich>
          </c:tx>
          <c:layout>
            <c:manualLayout>
              <c:xMode val="edge"/>
              <c:yMode val="edge"/>
              <c:x val="7.7972709551656916E-3"/>
              <c:y val="5.886645880674312E-2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spPr>
          <a:ln>
            <a:solidFill>
              <a:srgbClr val="BFBFBF"/>
            </a:solidFill>
          </a:ln>
        </c:spPr>
        <c:txPr>
          <a:bodyPr/>
          <a:lstStyle/>
          <a:p>
            <a:pPr>
              <a:defRPr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endParaRPr lang="en-US"/>
          </a:p>
        </c:txPr>
        <c:crossAx val="-2142546104"/>
        <c:crosses val="autoZero"/>
        <c:crossBetween val="between"/>
      </c:valAx>
    </c:plotArea>
    <c:legend>
      <c:legendPos val="t"/>
      <c:legendEntry>
        <c:idx val="0"/>
        <c:txPr>
          <a:bodyPr/>
          <a:lstStyle/>
          <a:p>
            <a:pPr>
              <a:defRPr sz="1400">
                <a:solidFill>
                  <a:schemeClr val="bg1"/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400">
                <a:solidFill>
                  <a:schemeClr val="bg1"/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400">
                <a:solidFill>
                  <a:schemeClr val="bg1"/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0.17190710810271523"/>
          <c:y val="5.3691275167785234E-2"/>
          <c:w val="0.43201424383355602"/>
          <c:h val="6.3265841769778799E-2"/>
        </c:manualLayout>
      </c:layout>
      <c:overlay val="0"/>
      <c:txPr>
        <a:bodyPr/>
        <a:lstStyle/>
        <a:p>
          <a:pPr>
            <a:defRPr sz="1200">
              <a:solidFill>
                <a:schemeClr val="bg1"/>
              </a:solidFill>
            </a:defRPr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609375498103222"/>
          <c:y val="7.567567567567568E-2"/>
          <c:w val="0.84378478752908925"/>
          <c:h val="0.8648648648648649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'7.6 SOLUTION'!$V$14</c:f>
              <c:strCache>
                <c:ptCount val="1"/>
                <c:pt idx="0">
                  <c:v>Comment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solidFill>
                <a:srgbClr val="FFFFFF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>
                <a:solidFill>
                  <a:srgbClr val="FFFFFF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331-2F49-A588-73DE7AC971C8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solidFill>
                  <a:srgbClr val="FFFFFF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331-2F49-A588-73DE7AC971C8}"/>
              </c:ext>
            </c:extLst>
          </c:dPt>
          <c:dPt>
            <c:idx val="2"/>
            <c:invertIfNegative val="0"/>
            <c:bubble3D val="0"/>
            <c:spPr>
              <a:solidFill>
                <a:srgbClr val="7F7F7F"/>
              </a:solidFill>
              <a:ln>
                <a:solidFill>
                  <a:srgbClr val="FFFFFF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331-2F49-A588-73DE7AC971C8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solidFill>
                  <a:srgbClr val="FFFFFF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1331-2F49-A588-73DE7AC971C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bg1">
                        <a:lumMod val="95000"/>
                      </a:schemeClr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'7.6 SOLUTION'!$U$15:$U$18</c:f>
              <c:strCache>
                <c:ptCount val="4"/>
                <c:pt idx="0">
                  <c:v>Total</c:v>
                </c:pt>
                <c:pt idx="1">
                  <c:v>Promoters</c:v>
                </c:pt>
                <c:pt idx="2">
                  <c:v>Passives</c:v>
                </c:pt>
                <c:pt idx="3">
                  <c:v>Detractors</c:v>
                </c:pt>
              </c:strCache>
            </c:strRef>
          </c:cat>
          <c:val>
            <c:numRef>
              <c:f>'7.6 SOLUTION'!$V$15:$V$18</c:f>
              <c:numCache>
                <c:formatCode>0%</c:formatCode>
                <c:ptCount val="4"/>
                <c:pt idx="0">
                  <c:v>0.15010423905489922</c:v>
                </c:pt>
                <c:pt idx="1">
                  <c:v>0.1001444612630864</c:v>
                </c:pt>
                <c:pt idx="2">
                  <c:v>0.15926767207544737</c:v>
                </c:pt>
                <c:pt idx="3">
                  <c:v>0.28810194376471682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331-2F49-A588-73DE7AC971C8}"/>
            </c:ext>
          </c:extLst>
        </c:ser>
        <c:ser>
          <c:idx val="1"/>
          <c:order val="1"/>
          <c:tx>
            <c:strRef>
              <c:f>'7.6 SOLUTION'!$W$14</c:f>
              <c:strCache>
                <c:ptCount val="1"/>
                <c:pt idx="0">
                  <c:v>No Comment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rgbClr val="FFFFFF"/>
              </a:solidFill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1331-2F49-A588-73DE7AC971C8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solidFill>
                  <a:srgbClr val="FFFFFF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1331-2F49-A588-73DE7AC971C8}"/>
              </c:ext>
            </c:extLst>
          </c:dPt>
          <c:cat>
            <c:strRef>
              <c:f>'7.6 SOLUTION'!$U$15:$U$18</c:f>
              <c:strCache>
                <c:ptCount val="4"/>
                <c:pt idx="0">
                  <c:v>Total</c:v>
                </c:pt>
                <c:pt idx="1">
                  <c:v>Promoters</c:v>
                </c:pt>
                <c:pt idx="2">
                  <c:v>Passives</c:v>
                </c:pt>
                <c:pt idx="3">
                  <c:v>Detractors</c:v>
                </c:pt>
              </c:strCache>
            </c:strRef>
          </c:cat>
          <c:val>
            <c:numRef>
              <c:f>'7.6 SOLUTION'!$W$15:$W$18</c:f>
              <c:numCache>
                <c:formatCode>0%</c:formatCode>
                <c:ptCount val="4"/>
                <c:pt idx="0">
                  <c:v>0.84989576094510078</c:v>
                </c:pt>
                <c:pt idx="1">
                  <c:v>0.8998555387369136</c:v>
                </c:pt>
                <c:pt idx="2">
                  <c:v>0.84073232792455266</c:v>
                </c:pt>
                <c:pt idx="3">
                  <c:v>0.71189805623528324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331-2F49-A588-73DE7AC971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1914590536"/>
        <c:axId val="1801673432"/>
      </c:barChart>
      <c:catAx>
        <c:axId val="1914590536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>
                <a:solidFill>
                  <a:schemeClr val="tx1">
                    <a:lumMod val="75000"/>
                    <a:lumOff val="25000"/>
                  </a:schemeClr>
                </a:solidFill>
              </a:defRPr>
            </a:pPr>
            <a:endParaRPr lang="en-US"/>
          </a:p>
        </c:txPr>
        <c:crossAx val="1801673432"/>
        <c:crosses val="autoZero"/>
        <c:auto val="1"/>
        <c:lblAlgn val="ctr"/>
        <c:lblOffset val="100"/>
        <c:noMultiLvlLbl val="0"/>
      </c:catAx>
      <c:valAx>
        <c:axId val="1801673432"/>
        <c:scaling>
          <c:orientation val="minMax"/>
        </c:scaling>
        <c:delete val="1"/>
        <c:axPos val="t"/>
        <c:numFmt formatCode="0%" sourceLinked="1"/>
        <c:majorTickMark val="out"/>
        <c:minorTickMark val="none"/>
        <c:tickLblPos val="nextTo"/>
        <c:crossAx val="1914590536"/>
        <c:crosses val="autoZero"/>
        <c:crossBetween val="between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NPS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630917857046662E-2"/>
          <c:y val="0.12543784299689811"/>
          <c:w val="0.88328356332881419"/>
          <c:h val="0.5469153477027493"/>
        </c:manualLayout>
      </c:layout>
      <c:lineChart>
        <c:grouping val="standard"/>
        <c:varyColors val="0"/>
        <c:ser>
          <c:idx val="0"/>
          <c:order val="0"/>
          <c:tx>
            <c:strRef>
              <c:f>'7.6 SOLUTION'!$C$7</c:f>
              <c:strCache>
                <c:ptCount val="1"/>
                <c:pt idx="0">
                  <c:v>OUR BUSINESS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'7.6 SOLUTION'!$B$8:$B$21</c:f>
              <c:strCache>
                <c:ptCount val="14"/>
                <c:pt idx="0">
                  <c:v>January 2019</c:v>
                </c:pt>
                <c:pt idx="1">
                  <c:v>February 2019</c:v>
                </c:pt>
                <c:pt idx="2">
                  <c:v>March 2019</c:v>
                </c:pt>
                <c:pt idx="3">
                  <c:v>April 2019</c:v>
                </c:pt>
                <c:pt idx="4">
                  <c:v>May 2019</c:v>
                </c:pt>
                <c:pt idx="5">
                  <c:v>June 2019</c:v>
                </c:pt>
                <c:pt idx="6">
                  <c:v>July 2019</c:v>
                </c:pt>
                <c:pt idx="7">
                  <c:v>August 2019</c:v>
                </c:pt>
                <c:pt idx="8">
                  <c:v>September 2019</c:v>
                </c:pt>
                <c:pt idx="9">
                  <c:v>October 2019</c:v>
                </c:pt>
                <c:pt idx="10">
                  <c:v>November 2019</c:v>
                </c:pt>
                <c:pt idx="11">
                  <c:v>December 2019</c:v>
                </c:pt>
                <c:pt idx="12">
                  <c:v>January 2020</c:v>
                </c:pt>
                <c:pt idx="13">
                  <c:v>February 2020</c:v>
                </c:pt>
              </c:strCache>
            </c:strRef>
          </c:cat>
          <c:val>
            <c:numRef>
              <c:f>'7.6 SOLUTION'!$C$8:$C$21</c:f>
              <c:numCache>
                <c:formatCode>General</c:formatCode>
                <c:ptCount val="14"/>
                <c:pt idx="0">
                  <c:v>29</c:v>
                </c:pt>
                <c:pt idx="1">
                  <c:v>29.000000000000004</c:v>
                </c:pt>
                <c:pt idx="2">
                  <c:v>31</c:v>
                </c:pt>
                <c:pt idx="3">
                  <c:v>34</c:v>
                </c:pt>
                <c:pt idx="4">
                  <c:v>34</c:v>
                </c:pt>
                <c:pt idx="5">
                  <c:v>34</c:v>
                </c:pt>
                <c:pt idx="6">
                  <c:v>32</c:v>
                </c:pt>
                <c:pt idx="7">
                  <c:v>34</c:v>
                </c:pt>
                <c:pt idx="8">
                  <c:v>35</c:v>
                </c:pt>
                <c:pt idx="9">
                  <c:v>35</c:v>
                </c:pt>
                <c:pt idx="10">
                  <c:v>33</c:v>
                </c:pt>
                <c:pt idx="11">
                  <c:v>34</c:v>
                </c:pt>
                <c:pt idx="12">
                  <c:v>35</c:v>
                </c:pt>
                <c:pt idx="13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1A-F942-AA54-8293219E6D47}"/>
            </c:ext>
          </c:extLst>
        </c:ser>
        <c:ser>
          <c:idx val="1"/>
          <c:order val="1"/>
          <c:tx>
            <c:strRef>
              <c:f>'7.6 SOLUTION'!$D$7</c:f>
              <c:strCache>
                <c:ptCount val="1"/>
                <c:pt idx="0">
                  <c:v>Competitor 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'7.6 SOLUTION'!$B$8:$B$21</c:f>
              <c:strCache>
                <c:ptCount val="14"/>
                <c:pt idx="0">
                  <c:v>January 2019</c:v>
                </c:pt>
                <c:pt idx="1">
                  <c:v>February 2019</c:v>
                </c:pt>
                <c:pt idx="2">
                  <c:v>March 2019</c:v>
                </c:pt>
                <c:pt idx="3">
                  <c:v>April 2019</c:v>
                </c:pt>
                <c:pt idx="4">
                  <c:v>May 2019</c:v>
                </c:pt>
                <c:pt idx="5">
                  <c:v>June 2019</c:v>
                </c:pt>
                <c:pt idx="6">
                  <c:v>July 2019</c:v>
                </c:pt>
                <c:pt idx="7">
                  <c:v>August 2019</c:v>
                </c:pt>
                <c:pt idx="8">
                  <c:v>September 2019</c:v>
                </c:pt>
                <c:pt idx="9">
                  <c:v>October 2019</c:v>
                </c:pt>
                <c:pt idx="10">
                  <c:v>November 2019</c:v>
                </c:pt>
                <c:pt idx="11">
                  <c:v>December 2019</c:v>
                </c:pt>
                <c:pt idx="12">
                  <c:v>January 2020</c:v>
                </c:pt>
                <c:pt idx="13">
                  <c:v>February 2020</c:v>
                </c:pt>
              </c:strCache>
            </c:strRef>
          </c:cat>
          <c:val>
            <c:numRef>
              <c:f>'7.6 SOLUTION'!$D$8:$D$21</c:f>
              <c:numCache>
                <c:formatCode>General</c:formatCode>
                <c:ptCount val="14"/>
                <c:pt idx="0">
                  <c:v>49</c:v>
                </c:pt>
                <c:pt idx="1">
                  <c:v>48</c:v>
                </c:pt>
                <c:pt idx="2">
                  <c:v>48</c:v>
                </c:pt>
                <c:pt idx="3">
                  <c:v>47</c:v>
                </c:pt>
                <c:pt idx="4">
                  <c:v>45</c:v>
                </c:pt>
                <c:pt idx="5">
                  <c:v>46</c:v>
                </c:pt>
                <c:pt idx="6">
                  <c:v>45</c:v>
                </c:pt>
                <c:pt idx="7">
                  <c:v>45</c:v>
                </c:pt>
                <c:pt idx="8">
                  <c:v>44</c:v>
                </c:pt>
                <c:pt idx="9">
                  <c:v>43</c:v>
                </c:pt>
                <c:pt idx="10">
                  <c:v>42</c:v>
                </c:pt>
                <c:pt idx="11">
                  <c:v>42</c:v>
                </c:pt>
                <c:pt idx="12">
                  <c:v>44</c:v>
                </c:pt>
                <c:pt idx="13">
                  <c:v>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1A-F942-AA54-8293219E6D47}"/>
            </c:ext>
          </c:extLst>
        </c:ser>
        <c:ser>
          <c:idx val="2"/>
          <c:order val="2"/>
          <c:tx>
            <c:strRef>
              <c:f>'7.6 SOLUTION'!$E$7</c:f>
              <c:strCache>
                <c:ptCount val="1"/>
                <c:pt idx="0">
                  <c:v>Competitor 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'7.6 SOLUTION'!$B$8:$B$21</c:f>
              <c:strCache>
                <c:ptCount val="14"/>
                <c:pt idx="0">
                  <c:v>January 2019</c:v>
                </c:pt>
                <c:pt idx="1">
                  <c:v>February 2019</c:v>
                </c:pt>
                <c:pt idx="2">
                  <c:v>March 2019</c:v>
                </c:pt>
                <c:pt idx="3">
                  <c:v>April 2019</c:v>
                </c:pt>
                <c:pt idx="4">
                  <c:v>May 2019</c:v>
                </c:pt>
                <c:pt idx="5">
                  <c:v>June 2019</c:v>
                </c:pt>
                <c:pt idx="6">
                  <c:v>July 2019</c:v>
                </c:pt>
                <c:pt idx="7">
                  <c:v>August 2019</c:v>
                </c:pt>
                <c:pt idx="8">
                  <c:v>September 2019</c:v>
                </c:pt>
                <c:pt idx="9">
                  <c:v>October 2019</c:v>
                </c:pt>
                <c:pt idx="10">
                  <c:v>November 2019</c:v>
                </c:pt>
                <c:pt idx="11">
                  <c:v>December 2019</c:v>
                </c:pt>
                <c:pt idx="12">
                  <c:v>January 2020</c:v>
                </c:pt>
                <c:pt idx="13">
                  <c:v>February 2020</c:v>
                </c:pt>
              </c:strCache>
            </c:strRef>
          </c:cat>
          <c:val>
            <c:numRef>
              <c:f>'7.6 SOLUTION'!$E$8:$E$21</c:f>
              <c:numCache>
                <c:formatCode>General</c:formatCode>
                <c:ptCount val="14"/>
                <c:pt idx="0">
                  <c:v>38</c:v>
                </c:pt>
                <c:pt idx="1">
                  <c:v>39</c:v>
                </c:pt>
                <c:pt idx="2">
                  <c:v>39</c:v>
                </c:pt>
                <c:pt idx="3">
                  <c:v>38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39</c:v>
                </c:pt>
                <c:pt idx="8">
                  <c:v>38</c:v>
                </c:pt>
                <c:pt idx="9">
                  <c:v>39</c:v>
                </c:pt>
                <c:pt idx="10">
                  <c:v>39</c:v>
                </c:pt>
                <c:pt idx="11">
                  <c:v>40</c:v>
                </c:pt>
                <c:pt idx="12">
                  <c:v>41</c:v>
                </c:pt>
                <c:pt idx="13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1A-F942-AA54-8293219E6D47}"/>
            </c:ext>
          </c:extLst>
        </c:ser>
        <c:ser>
          <c:idx val="3"/>
          <c:order val="3"/>
          <c:tx>
            <c:strRef>
              <c:f>'7.6 SOLUTION'!$F$7</c:f>
              <c:strCache>
                <c:ptCount val="1"/>
                <c:pt idx="0">
                  <c:v>Competitor 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'7.6 SOLUTION'!$B$8:$B$21</c:f>
              <c:strCache>
                <c:ptCount val="14"/>
                <c:pt idx="0">
                  <c:v>January 2019</c:v>
                </c:pt>
                <c:pt idx="1">
                  <c:v>February 2019</c:v>
                </c:pt>
                <c:pt idx="2">
                  <c:v>March 2019</c:v>
                </c:pt>
                <c:pt idx="3">
                  <c:v>April 2019</c:v>
                </c:pt>
                <c:pt idx="4">
                  <c:v>May 2019</c:v>
                </c:pt>
                <c:pt idx="5">
                  <c:v>June 2019</c:v>
                </c:pt>
                <c:pt idx="6">
                  <c:v>July 2019</c:v>
                </c:pt>
                <c:pt idx="7">
                  <c:v>August 2019</c:v>
                </c:pt>
                <c:pt idx="8">
                  <c:v>September 2019</c:v>
                </c:pt>
                <c:pt idx="9">
                  <c:v>October 2019</c:v>
                </c:pt>
                <c:pt idx="10">
                  <c:v>November 2019</c:v>
                </c:pt>
                <c:pt idx="11">
                  <c:v>December 2019</c:v>
                </c:pt>
                <c:pt idx="12">
                  <c:v>January 2020</c:v>
                </c:pt>
                <c:pt idx="13">
                  <c:v>February 2020</c:v>
                </c:pt>
              </c:strCache>
            </c:strRef>
          </c:cat>
          <c:val>
            <c:numRef>
              <c:f>'7.6 SOLUTION'!$F$8:$F$21</c:f>
              <c:numCache>
                <c:formatCode>General</c:formatCode>
                <c:ptCount val="14"/>
                <c:pt idx="0">
                  <c:v>36</c:v>
                </c:pt>
                <c:pt idx="1">
                  <c:v>37</c:v>
                </c:pt>
                <c:pt idx="2">
                  <c:v>38</c:v>
                </c:pt>
                <c:pt idx="3">
                  <c:v>37</c:v>
                </c:pt>
                <c:pt idx="4">
                  <c:v>38</c:v>
                </c:pt>
                <c:pt idx="5">
                  <c:v>39</c:v>
                </c:pt>
                <c:pt idx="6">
                  <c:v>38</c:v>
                </c:pt>
                <c:pt idx="7">
                  <c:v>37</c:v>
                </c:pt>
                <c:pt idx="8">
                  <c:v>40</c:v>
                </c:pt>
                <c:pt idx="9">
                  <c:v>38</c:v>
                </c:pt>
                <c:pt idx="10">
                  <c:v>36</c:v>
                </c:pt>
                <c:pt idx="11">
                  <c:v>37</c:v>
                </c:pt>
                <c:pt idx="12">
                  <c:v>38</c:v>
                </c:pt>
                <c:pt idx="13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1A-F942-AA54-8293219E6D47}"/>
            </c:ext>
          </c:extLst>
        </c:ser>
        <c:ser>
          <c:idx val="4"/>
          <c:order val="4"/>
          <c:tx>
            <c:strRef>
              <c:f>'7.6 SOLUTION'!$G$7</c:f>
              <c:strCache>
                <c:ptCount val="1"/>
                <c:pt idx="0">
                  <c:v>Competitor 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'7.6 SOLUTION'!$B$8:$B$21</c:f>
              <c:strCache>
                <c:ptCount val="14"/>
                <c:pt idx="0">
                  <c:v>January 2019</c:v>
                </c:pt>
                <c:pt idx="1">
                  <c:v>February 2019</c:v>
                </c:pt>
                <c:pt idx="2">
                  <c:v>March 2019</c:v>
                </c:pt>
                <c:pt idx="3">
                  <c:v>April 2019</c:v>
                </c:pt>
                <c:pt idx="4">
                  <c:v>May 2019</c:v>
                </c:pt>
                <c:pt idx="5">
                  <c:v>June 2019</c:v>
                </c:pt>
                <c:pt idx="6">
                  <c:v>July 2019</c:v>
                </c:pt>
                <c:pt idx="7">
                  <c:v>August 2019</c:v>
                </c:pt>
                <c:pt idx="8">
                  <c:v>September 2019</c:v>
                </c:pt>
                <c:pt idx="9">
                  <c:v>October 2019</c:v>
                </c:pt>
                <c:pt idx="10">
                  <c:v>November 2019</c:v>
                </c:pt>
                <c:pt idx="11">
                  <c:v>December 2019</c:v>
                </c:pt>
                <c:pt idx="12">
                  <c:v>January 2020</c:v>
                </c:pt>
                <c:pt idx="13">
                  <c:v>February 2020</c:v>
                </c:pt>
              </c:strCache>
            </c:strRef>
          </c:cat>
          <c:val>
            <c:numRef>
              <c:f>'7.6 SOLUTION'!$G$8:$G$21</c:f>
              <c:numCache>
                <c:formatCode>General</c:formatCode>
                <c:ptCount val="14"/>
                <c:pt idx="0">
                  <c:v>25</c:v>
                </c:pt>
                <c:pt idx="1">
                  <c:v>25</c:v>
                </c:pt>
                <c:pt idx="2">
                  <c:v>26</c:v>
                </c:pt>
                <c:pt idx="3">
                  <c:v>24</c:v>
                </c:pt>
                <c:pt idx="4">
                  <c:v>25</c:v>
                </c:pt>
                <c:pt idx="5">
                  <c:v>26</c:v>
                </c:pt>
                <c:pt idx="6">
                  <c:v>27</c:v>
                </c:pt>
                <c:pt idx="7">
                  <c:v>26</c:v>
                </c:pt>
                <c:pt idx="8">
                  <c:v>26</c:v>
                </c:pt>
                <c:pt idx="9">
                  <c:v>28</c:v>
                </c:pt>
                <c:pt idx="10">
                  <c:v>28</c:v>
                </c:pt>
                <c:pt idx="11">
                  <c:v>29</c:v>
                </c:pt>
                <c:pt idx="12">
                  <c:v>32</c:v>
                </c:pt>
                <c:pt idx="13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81A-F942-AA54-8293219E6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6416480"/>
        <c:axId val="317993584"/>
      </c:lineChart>
      <c:catAx>
        <c:axId val="47641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17993584"/>
        <c:crosses val="autoZero"/>
        <c:auto val="1"/>
        <c:lblAlgn val="ctr"/>
        <c:lblOffset val="100"/>
        <c:noMultiLvlLbl val="0"/>
      </c:catAx>
      <c:valAx>
        <c:axId val="31799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76416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0898327103051502"/>
          <c:w val="1"/>
          <c:h val="7.08147087674646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440"/>
              <a:t>NPS by Company - February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'7.6 SOLUTION'!$I$7:$I$22</c:f>
              <c:strCache>
                <c:ptCount val="16"/>
                <c:pt idx="0">
                  <c:v>Competitor A</c:v>
                </c:pt>
                <c:pt idx="1">
                  <c:v>Competitor B</c:v>
                </c:pt>
                <c:pt idx="2">
                  <c:v>Competitor C</c:v>
                </c:pt>
                <c:pt idx="3">
                  <c:v>OUR BUSINESS</c:v>
                </c:pt>
                <c:pt idx="4">
                  <c:v>Competitor D</c:v>
                </c:pt>
                <c:pt idx="5">
                  <c:v>Competitor E</c:v>
                </c:pt>
                <c:pt idx="6">
                  <c:v>Competitor F</c:v>
                </c:pt>
                <c:pt idx="7">
                  <c:v>Competitor G</c:v>
                </c:pt>
                <c:pt idx="8">
                  <c:v>Competitor H</c:v>
                </c:pt>
                <c:pt idx="9">
                  <c:v>Competitor I</c:v>
                </c:pt>
                <c:pt idx="10">
                  <c:v>Competitor J</c:v>
                </c:pt>
                <c:pt idx="11">
                  <c:v>Competitor K</c:v>
                </c:pt>
                <c:pt idx="12">
                  <c:v>Competitor L</c:v>
                </c:pt>
                <c:pt idx="13">
                  <c:v>Competitor M</c:v>
                </c:pt>
                <c:pt idx="14">
                  <c:v>Competitor N</c:v>
                </c:pt>
                <c:pt idx="15">
                  <c:v>Competitor O</c:v>
                </c:pt>
              </c:strCache>
            </c:strRef>
          </c:cat>
          <c:val>
            <c:numRef>
              <c:f>'7.6 SOLUTION'!$J$7:$J$22</c:f>
              <c:numCache>
                <c:formatCode>General</c:formatCode>
                <c:ptCount val="16"/>
                <c:pt idx="0">
                  <c:v>47</c:v>
                </c:pt>
                <c:pt idx="1">
                  <c:v>44</c:v>
                </c:pt>
                <c:pt idx="2">
                  <c:v>40</c:v>
                </c:pt>
                <c:pt idx="3">
                  <c:v>37</c:v>
                </c:pt>
                <c:pt idx="4">
                  <c:v>32</c:v>
                </c:pt>
                <c:pt idx="5">
                  <c:v>30</c:v>
                </c:pt>
                <c:pt idx="6">
                  <c:v>29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  <c:pt idx="10">
                  <c:v>27</c:v>
                </c:pt>
                <c:pt idx="11">
                  <c:v>24</c:v>
                </c:pt>
                <c:pt idx="12">
                  <c:v>21</c:v>
                </c:pt>
                <c:pt idx="13">
                  <c:v>21</c:v>
                </c:pt>
                <c:pt idx="14">
                  <c:v>20</c:v>
                </c:pt>
                <c:pt idx="1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EA-C249-A298-58D25A5591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axId val="489747408"/>
        <c:axId val="509127360"/>
      </c:barChart>
      <c:catAx>
        <c:axId val="48974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09127360"/>
        <c:crosses val="autoZero"/>
        <c:auto val="1"/>
        <c:lblAlgn val="ctr"/>
        <c:lblOffset val="100"/>
        <c:noMultiLvlLbl val="0"/>
      </c:catAx>
      <c:valAx>
        <c:axId val="50912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89747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NPS Component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'7.6 SOLUTION'!$N$7</c:f>
              <c:strCache>
                <c:ptCount val="1"/>
                <c:pt idx="0">
                  <c:v>Detractor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'7.6 SOLUTION'!$B$8:$B$21</c:f>
              <c:strCache>
                <c:ptCount val="14"/>
                <c:pt idx="0">
                  <c:v>January 2019</c:v>
                </c:pt>
                <c:pt idx="1">
                  <c:v>February 2019</c:v>
                </c:pt>
                <c:pt idx="2">
                  <c:v>March 2019</c:v>
                </c:pt>
                <c:pt idx="3">
                  <c:v>April 2019</c:v>
                </c:pt>
                <c:pt idx="4">
                  <c:v>May 2019</c:v>
                </c:pt>
                <c:pt idx="5">
                  <c:v>June 2019</c:v>
                </c:pt>
                <c:pt idx="6">
                  <c:v>July 2019</c:v>
                </c:pt>
                <c:pt idx="7">
                  <c:v>August 2019</c:v>
                </c:pt>
                <c:pt idx="8">
                  <c:v>September 2019</c:v>
                </c:pt>
                <c:pt idx="9">
                  <c:v>October 2019</c:v>
                </c:pt>
                <c:pt idx="10">
                  <c:v>November 2019</c:v>
                </c:pt>
                <c:pt idx="11">
                  <c:v>December 2019</c:v>
                </c:pt>
                <c:pt idx="12">
                  <c:v>January 2020</c:v>
                </c:pt>
                <c:pt idx="13">
                  <c:v>February 2020</c:v>
                </c:pt>
              </c:strCache>
            </c:strRef>
          </c:cat>
          <c:val>
            <c:numRef>
              <c:f>'7.6 SOLUTION'!$N$8:$N$21</c:f>
              <c:numCache>
                <c:formatCode>0%</c:formatCode>
                <c:ptCount val="14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</c:v>
                </c:pt>
                <c:pt idx="4">
                  <c:v>0.11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0.13</c:v>
                </c:pt>
                <c:pt idx="8">
                  <c:v>0.15</c:v>
                </c:pt>
                <c:pt idx="9">
                  <c:v>0.17</c:v>
                </c:pt>
                <c:pt idx="10">
                  <c:v>0.2</c:v>
                </c:pt>
                <c:pt idx="11">
                  <c:v>0.21</c:v>
                </c:pt>
                <c:pt idx="12">
                  <c:v>0.22</c:v>
                </c:pt>
                <c:pt idx="1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6E-9E49-AF2C-9F8A6FD5DF91}"/>
            </c:ext>
          </c:extLst>
        </c:ser>
        <c:ser>
          <c:idx val="1"/>
          <c:order val="1"/>
          <c:tx>
            <c:strRef>
              <c:f>'7.6 SOLUTION'!$O$7</c:f>
              <c:strCache>
                <c:ptCount val="1"/>
                <c:pt idx="0">
                  <c:v>Passive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'7.6 SOLUTION'!$B$8:$B$21</c:f>
              <c:strCache>
                <c:ptCount val="14"/>
                <c:pt idx="0">
                  <c:v>January 2019</c:v>
                </c:pt>
                <c:pt idx="1">
                  <c:v>February 2019</c:v>
                </c:pt>
                <c:pt idx="2">
                  <c:v>March 2019</c:v>
                </c:pt>
                <c:pt idx="3">
                  <c:v>April 2019</c:v>
                </c:pt>
                <c:pt idx="4">
                  <c:v>May 2019</c:v>
                </c:pt>
                <c:pt idx="5">
                  <c:v>June 2019</c:v>
                </c:pt>
                <c:pt idx="6">
                  <c:v>July 2019</c:v>
                </c:pt>
                <c:pt idx="7">
                  <c:v>August 2019</c:v>
                </c:pt>
                <c:pt idx="8">
                  <c:v>September 2019</c:v>
                </c:pt>
                <c:pt idx="9">
                  <c:v>October 2019</c:v>
                </c:pt>
                <c:pt idx="10">
                  <c:v>November 2019</c:v>
                </c:pt>
                <c:pt idx="11">
                  <c:v>December 2019</c:v>
                </c:pt>
                <c:pt idx="12">
                  <c:v>January 2020</c:v>
                </c:pt>
                <c:pt idx="13">
                  <c:v>February 2020</c:v>
                </c:pt>
              </c:strCache>
            </c:strRef>
          </c:cat>
          <c:val>
            <c:numRef>
              <c:f>'7.6 SOLUTION'!$O$8:$O$21</c:f>
              <c:numCache>
                <c:formatCode>0%</c:formatCode>
                <c:ptCount val="14"/>
                <c:pt idx="0">
                  <c:v>0.51</c:v>
                </c:pt>
                <c:pt idx="1">
                  <c:v>0.49</c:v>
                </c:pt>
                <c:pt idx="2">
                  <c:v>0.44999999999999996</c:v>
                </c:pt>
                <c:pt idx="3">
                  <c:v>0.45999999999999996</c:v>
                </c:pt>
                <c:pt idx="4">
                  <c:v>0.43999999999999995</c:v>
                </c:pt>
                <c:pt idx="5">
                  <c:v>0.41999999999999993</c:v>
                </c:pt>
                <c:pt idx="6">
                  <c:v>0.39999999999999991</c:v>
                </c:pt>
                <c:pt idx="7">
                  <c:v>0.4</c:v>
                </c:pt>
                <c:pt idx="8">
                  <c:v>0.35</c:v>
                </c:pt>
                <c:pt idx="9">
                  <c:v>0.30999999999999994</c:v>
                </c:pt>
                <c:pt idx="10">
                  <c:v>0.27</c:v>
                </c:pt>
                <c:pt idx="11">
                  <c:v>0.24</c:v>
                </c:pt>
                <c:pt idx="12">
                  <c:v>0.21000000000000008</c:v>
                </c:pt>
                <c:pt idx="13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6E-9E49-AF2C-9F8A6FD5DF91}"/>
            </c:ext>
          </c:extLst>
        </c:ser>
        <c:ser>
          <c:idx val="2"/>
          <c:order val="2"/>
          <c:tx>
            <c:strRef>
              <c:f>'7.6 SOLUTION'!$P$7</c:f>
              <c:strCache>
                <c:ptCount val="1"/>
                <c:pt idx="0">
                  <c:v>Promoter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'7.6 SOLUTION'!$B$8:$B$21</c:f>
              <c:strCache>
                <c:ptCount val="14"/>
                <c:pt idx="0">
                  <c:v>January 2019</c:v>
                </c:pt>
                <c:pt idx="1">
                  <c:v>February 2019</c:v>
                </c:pt>
                <c:pt idx="2">
                  <c:v>March 2019</c:v>
                </c:pt>
                <c:pt idx="3">
                  <c:v>April 2019</c:v>
                </c:pt>
                <c:pt idx="4">
                  <c:v>May 2019</c:v>
                </c:pt>
                <c:pt idx="5">
                  <c:v>June 2019</c:v>
                </c:pt>
                <c:pt idx="6">
                  <c:v>July 2019</c:v>
                </c:pt>
                <c:pt idx="7">
                  <c:v>August 2019</c:v>
                </c:pt>
                <c:pt idx="8">
                  <c:v>September 2019</c:v>
                </c:pt>
                <c:pt idx="9">
                  <c:v>October 2019</c:v>
                </c:pt>
                <c:pt idx="10">
                  <c:v>November 2019</c:v>
                </c:pt>
                <c:pt idx="11">
                  <c:v>December 2019</c:v>
                </c:pt>
                <c:pt idx="12">
                  <c:v>January 2020</c:v>
                </c:pt>
                <c:pt idx="13">
                  <c:v>February 2020</c:v>
                </c:pt>
              </c:strCache>
            </c:strRef>
          </c:cat>
          <c:val>
            <c:numRef>
              <c:f>'7.6 SOLUTION'!$P$8:$P$21</c:f>
              <c:numCache>
                <c:formatCode>0%</c:formatCode>
                <c:ptCount val="14"/>
                <c:pt idx="0">
                  <c:v>0.39</c:v>
                </c:pt>
                <c:pt idx="1">
                  <c:v>0.4</c:v>
                </c:pt>
                <c:pt idx="2">
                  <c:v>0.43</c:v>
                </c:pt>
                <c:pt idx="3">
                  <c:v>0.44</c:v>
                </c:pt>
                <c:pt idx="4">
                  <c:v>0.45</c:v>
                </c:pt>
                <c:pt idx="5">
                  <c:v>0.46</c:v>
                </c:pt>
                <c:pt idx="6">
                  <c:v>0.46</c:v>
                </c:pt>
                <c:pt idx="7">
                  <c:v>0.47</c:v>
                </c:pt>
                <c:pt idx="8">
                  <c:v>0.5</c:v>
                </c:pt>
                <c:pt idx="9">
                  <c:v>0.52</c:v>
                </c:pt>
                <c:pt idx="10">
                  <c:v>0.53</c:v>
                </c:pt>
                <c:pt idx="11">
                  <c:v>0.55000000000000004</c:v>
                </c:pt>
                <c:pt idx="12">
                  <c:v>0.56999999999999995</c:v>
                </c:pt>
                <c:pt idx="13">
                  <c:v>0.62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6E-9E49-AF2C-9F8A6FD5D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0"/>
        <c:overlap val="100"/>
        <c:axId val="507623792"/>
        <c:axId val="507963072"/>
      </c:barChart>
      <c:catAx>
        <c:axId val="507623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07963072"/>
        <c:crosses val="autoZero"/>
        <c:auto val="1"/>
        <c:lblAlgn val="ctr"/>
        <c:lblOffset val="100"/>
        <c:noMultiLvlLbl val="0"/>
      </c:catAx>
      <c:valAx>
        <c:axId val="5079630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0762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Comments by NPS Component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'7.6 SOLUTION'!$V$6</c:f>
              <c:strCache>
                <c:ptCount val="1"/>
                <c:pt idx="0">
                  <c:v>Comment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'7.6 SOLUTION'!$U$7:$U$9</c:f>
              <c:strCache>
                <c:ptCount val="3"/>
                <c:pt idx="0">
                  <c:v>Promoters</c:v>
                </c:pt>
                <c:pt idx="1">
                  <c:v>Passives</c:v>
                </c:pt>
                <c:pt idx="2">
                  <c:v>Detractors</c:v>
                </c:pt>
              </c:strCache>
            </c:strRef>
          </c:cat>
          <c:val>
            <c:numRef>
              <c:f>'7.6 SOLUTION'!$V$7:$V$9</c:f>
              <c:numCache>
                <c:formatCode>0</c:formatCode>
                <c:ptCount val="3"/>
                <c:pt idx="0">
                  <c:v>348</c:v>
                </c:pt>
                <c:pt idx="1">
                  <c:v>420</c:v>
                </c:pt>
                <c:pt idx="2">
                  <c:v>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D1-6C46-8C77-314C5D33364B}"/>
            </c:ext>
          </c:extLst>
        </c:ser>
        <c:ser>
          <c:idx val="1"/>
          <c:order val="1"/>
          <c:tx>
            <c:strRef>
              <c:f>'7.6 SOLUTION'!$W$6</c:f>
              <c:strCache>
                <c:ptCount val="1"/>
                <c:pt idx="0">
                  <c:v>No Comments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'7.6 SOLUTION'!$U$7:$U$9</c:f>
              <c:strCache>
                <c:ptCount val="3"/>
                <c:pt idx="0">
                  <c:v>Promoters</c:v>
                </c:pt>
                <c:pt idx="1">
                  <c:v>Passives</c:v>
                </c:pt>
                <c:pt idx="2">
                  <c:v>Detractors</c:v>
                </c:pt>
              </c:strCache>
            </c:strRef>
          </c:cat>
          <c:val>
            <c:numRef>
              <c:f>'7.6 SOLUTION'!$W$7:$W$9</c:f>
              <c:numCache>
                <c:formatCode>0</c:formatCode>
                <c:ptCount val="3"/>
                <c:pt idx="0">
                  <c:v>3126.98</c:v>
                </c:pt>
                <c:pt idx="1">
                  <c:v>2217.0700000000002</c:v>
                </c:pt>
                <c:pt idx="2">
                  <c:v>770.94999999999982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D1-6C46-8C77-314C5D3336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6969584"/>
        <c:axId val="507836768"/>
      </c:barChart>
      <c:catAx>
        <c:axId val="486969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07836768"/>
        <c:crosses val="autoZero"/>
        <c:auto val="1"/>
        <c:lblAlgn val="ctr"/>
        <c:lblOffset val="100"/>
        <c:noMultiLvlLbl val="0"/>
      </c:catAx>
      <c:valAx>
        <c:axId val="50783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4869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3159276143114"/>
          <c:y val="0.152154730658668"/>
          <c:w val="0.82149959325259803"/>
          <c:h val="0.7071048618922629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'7.6 SOLUTION'!$N$7</c:f>
              <c:strCache>
                <c:ptCount val="1"/>
                <c:pt idx="0">
                  <c:v>Detractor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FFFF"/>
              </a:solidFill>
            </a:ln>
            <a:effectLst/>
          </c:spPr>
          <c:invertIfNegative val="0"/>
          <c:cat>
            <c:multiLvlStrRef>
              <c:f>'7.6 SOLUTION'!$L$8:$M$21</c:f>
              <c:multiLvlStrCache>
                <c:ptCount val="1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</c:lvl>
              </c:multiLvlStrCache>
            </c:multiLvlStrRef>
          </c:cat>
          <c:val>
            <c:numRef>
              <c:f>'7.6 SOLUTION'!$N$8:$N$21</c:f>
              <c:numCache>
                <c:formatCode>0%</c:formatCode>
                <c:ptCount val="14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</c:v>
                </c:pt>
                <c:pt idx="4">
                  <c:v>0.11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0.13</c:v>
                </c:pt>
                <c:pt idx="8">
                  <c:v>0.15</c:v>
                </c:pt>
                <c:pt idx="9">
                  <c:v>0.17</c:v>
                </c:pt>
                <c:pt idx="10">
                  <c:v>0.2</c:v>
                </c:pt>
                <c:pt idx="11">
                  <c:v>0.21</c:v>
                </c:pt>
                <c:pt idx="12">
                  <c:v>0.22</c:v>
                </c:pt>
                <c:pt idx="1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4F-8D4F-8C85-5B488D0890B2}"/>
            </c:ext>
          </c:extLst>
        </c:ser>
        <c:ser>
          <c:idx val="1"/>
          <c:order val="1"/>
          <c:tx>
            <c:strRef>
              <c:f>'7.6 SOLUTION'!$O$7</c:f>
              <c:strCache>
                <c:ptCount val="1"/>
                <c:pt idx="0">
                  <c:v>Passive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rgbClr val="FFFFFF"/>
              </a:solidFill>
            </a:ln>
            <a:effectLst/>
          </c:spPr>
          <c:invertIfNegative val="0"/>
          <c:cat>
            <c:multiLvlStrRef>
              <c:f>'7.6 SOLUTION'!$L$8:$M$21</c:f>
              <c:multiLvlStrCache>
                <c:ptCount val="1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</c:lvl>
              </c:multiLvlStrCache>
            </c:multiLvlStrRef>
          </c:cat>
          <c:val>
            <c:numRef>
              <c:f>'7.6 SOLUTION'!$O$8:$O$21</c:f>
              <c:numCache>
                <c:formatCode>0%</c:formatCode>
                <c:ptCount val="14"/>
                <c:pt idx="0">
                  <c:v>0.51</c:v>
                </c:pt>
                <c:pt idx="1">
                  <c:v>0.49</c:v>
                </c:pt>
                <c:pt idx="2">
                  <c:v>0.44999999999999996</c:v>
                </c:pt>
                <c:pt idx="3">
                  <c:v>0.45999999999999996</c:v>
                </c:pt>
                <c:pt idx="4">
                  <c:v>0.43999999999999995</c:v>
                </c:pt>
                <c:pt idx="5">
                  <c:v>0.41999999999999993</c:v>
                </c:pt>
                <c:pt idx="6">
                  <c:v>0.39999999999999991</c:v>
                </c:pt>
                <c:pt idx="7">
                  <c:v>0.4</c:v>
                </c:pt>
                <c:pt idx="8">
                  <c:v>0.35</c:v>
                </c:pt>
                <c:pt idx="9">
                  <c:v>0.30999999999999994</c:v>
                </c:pt>
                <c:pt idx="10">
                  <c:v>0.27</c:v>
                </c:pt>
                <c:pt idx="11">
                  <c:v>0.24</c:v>
                </c:pt>
                <c:pt idx="12">
                  <c:v>0.21000000000000008</c:v>
                </c:pt>
                <c:pt idx="13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4F-8D4F-8C85-5B488D0890B2}"/>
            </c:ext>
          </c:extLst>
        </c:ser>
        <c:ser>
          <c:idx val="2"/>
          <c:order val="2"/>
          <c:tx>
            <c:strRef>
              <c:f>'7.6 SOLUTION'!$P$7</c:f>
              <c:strCache>
                <c:ptCount val="1"/>
                <c:pt idx="0">
                  <c:v>Promoter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FFFF"/>
              </a:solidFill>
            </a:ln>
            <a:effectLst/>
          </c:spPr>
          <c:invertIfNegative val="0"/>
          <c:cat>
            <c:multiLvlStrRef>
              <c:f>'7.6 SOLUTION'!$L$8:$M$21</c:f>
              <c:multiLvlStrCache>
                <c:ptCount val="1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</c:lvl>
              </c:multiLvlStrCache>
            </c:multiLvlStrRef>
          </c:cat>
          <c:val>
            <c:numRef>
              <c:f>'7.6 SOLUTION'!$P$8:$P$21</c:f>
              <c:numCache>
                <c:formatCode>0%</c:formatCode>
                <c:ptCount val="14"/>
                <c:pt idx="0">
                  <c:v>0.39</c:v>
                </c:pt>
                <c:pt idx="1">
                  <c:v>0.4</c:v>
                </c:pt>
                <c:pt idx="2">
                  <c:v>0.43</c:v>
                </c:pt>
                <c:pt idx="3">
                  <c:v>0.44</c:v>
                </c:pt>
                <c:pt idx="4">
                  <c:v>0.45</c:v>
                </c:pt>
                <c:pt idx="5">
                  <c:v>0.46</c:v>
                </c:pt>
                <c:pt idx="6">
                  <c:v>0.46</c:v>
                </c:pt>
                <c:pt idx="7">
                  <c:v>0.47</c:v>
                </c:pt>
                <c:pt idx="8">
                  <c:v>0.5</c:v>
                </c:pt>
                <c:pt idx="9">
                  <c:v>0.52</c:v>
                </c:pt>
                <c:pt idx="10">
                  <c:v>0.53</c:v>
                </c:pt>
                <c:pt idx="11">
                  <c:v>0.55000000000000004</c:v>
                </c:pt>
                <c:pt idx="12">
                  <c:v>0.56999999999999995</c:v>
                </c:pt>
                <c:pt idx="13">
                  <c:v>0.62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4F-8D4F-8C85-5B488D0890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-2142546104"/>
        <c:axId val="-2096392920"/>
      </c:barChart>
      <c:catAx>
        <c:axId val="-21425461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endParaRPr lang="en-US"/>
          </a:p>
        </c:txPr>
        <c:crossAx val="-2096392920"/>
        <c:crosses val="autoZero"/>
        <c:auto val="1"/>
        <c:lblAlgn val="ctr"/>
        <c:lblOffset val="100"/>
        <c:noMultiLvlLbl val="0"/>
      </c:catAx>
      <c:valAx>
        <c:axId val="-2096392920"/>
        <c:scaling>
          <c:orientation val="minMax"/>
          <c:max val="1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 b="0">
                    <a:solidFill>
                      <a:schemeClr val="tx1">
                        <a:lumMod val="50000"/>
                        <a:lumOff val="50000"/>
                      </a:schemeClr>
                    </a:solidFill>
                  </a:defRPr>
                </a:pPr>
                <a:r>
                  <a:rPr lang="en-US" b="0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% OF TOTAL</a:t>
                </a:r>
              </a:p>
            </c:rich>
          </c:tx>
          <c:layout>
            <c:manualLayout>
              <c:xMode val="edge"/>
              <c:yMode val="edge"/>
              <c:x val="7.7972709551656916E-3"/>
              <c:y val="5.886645880674312E-2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spPr>
          <a:ln>
            <a:solidFill>
              <a:srgbClr val="BFBFBF"/>
            </a:solidFill>
          </a:ln>
        </c:spPr>
        <c:txPr>
          <a:bodyPr/>
          <a:lstStyle/>
          <a:p>
            <a:pPr>
              <a:defRPr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endParaRPr lang="en-US"/>
          </a:p>
        </c:txPr>
        <c:crossAx val="-2142546104"/>
        <c:crosses val="autoZero"/>
        <c:crossBetween val="between"/>
      </c:valAx>
    </c:plotArea>
    <c:legend>
      <c:legendPos val="t"/>
      <c:legendEntry>
        <c:idx val="0"/>
        <c:txPr>
          <a:bodyPr/>
          <a:lstStyle/>
          <a:p>
            <a:pPr>
              <a:defRPr sz="1400">
                <a:solidFill>
                  <a:schemeClr val="bg1"/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400">
                <a:solidFill>
                  <a:schemeClr val="bg1">
                    <a:lumMod val="6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400">
                <a:solidFill>
                  <a:schemeClr val="bg1"/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0.17190710810271523"/>
          <c:y val="5.3691275167785234E-2"/>
          <c:w val="0.43201424383355602"/>
          <c:h val="6.3265841769778799E-2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3159276143114"/>
          <c:y val="0.152154730658668"/>
          <c:w val="0.82149959325259803"/>
          <c:h val="0.7071048618922629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'7.6 SOLUTION'!$N$7</c:f>
              <c:strCache>
                <c:ptCount val="1"/>
                <c:pt idx="0">
                  <c:v>Detractor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FFFF"/>
              </a:solidFill>
            </a:ln>
            <a:effectLst/>
          </c:spPr>
          <c:invertIfNegative val="0"/>
          <c:cat>
            <c:multiLvlStrRef>
              <c:f>'7.6 SOLUTION'!$L$8:$M$21</c:f>
              <c:multiLvlStrCache>
                <c:ptCount val="1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</c:lvl>
              </c:multiLvlStrCache>
            </c:multiLvlStrRef>
          </c:cat>
          <c:val>
            <c:numRef>
              <c:f>'7.6 SOLUTION'!$N$8:$N$21</c:f>
              <c:numCache>
                <c:formatCode>0%</c:formatCode>
                <c:ptCount val="14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</c:v>
                </c:pt>
                <c:pt idx="4">
                  <c:v>0.11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0.13</c:v>
                </c:pt>
                <c:pt idx="8">
                  <c:v>0.15</c:v>
                </c:pt>
                <c:pt idx="9">
                  <c:v>0.17</c:v>
                </c:pt>
                <c:pt idx="10">
                  <c:v>0.2</c:v>
                </c:pt>
                <c:pt idx="11">
                  <c:v>0.21</c:v>
                </c:pt>
                <c:pt idx="12">
                  <c:v>0.22</c:v>
                </c:pt>
                <c:pt idx="1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A2-E34C-9B37-6A215E096EC3}"/>
            </c:ext>
          </c:extLst>
        </c:ser>
        <c:ser>
          <c:idx val="1"/>
          <c:order val="1"/>
          <c:tx>
            <c:strRef>
              <c:f>'7.6 SOLUTION'!$O$7</c:f>
              <c:strCache>
                <c:ptCount val="1"/>
                <c:pt idx="0">
                  <c:v>Passive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rgbClr val="FFFFFF"/>
              </a:solidFill>
            </a:ln>
            <a:effectLst/>
          </c:spPr>
          <c:invertIfNegative val="0"/>
          <c:cat>
            <c:multiLvlStrRef>
              <c:f>'7.6 SOLUTION'!$L$8:$M$21</c:f>
              <c:multiLvlStrCache>
                <c:ptCount val="1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</c:lvl>
              </c:multiLvlStrCache>
            </c:multiLvlStrRef>
          </c:cat>
          <c:val>
            <c:numRef>
              <c:f>'7.6 SOLUTION'!$O$8:$O$21</c:f>
              <c:numCache>
                <c:formatCode>0%</c:formatCode>
                <c:ptCount val="14"/>
                <c:pt idx="0">
                  <c:v>0.51</c:v>
                </c:pt>
                <c:pt idx="1">
                  <c:v>0.49</c:v>
                </c:pt>
                <c:pt idx="2">
                  <c:v>0.44999999999999996</c:v>
                </c:pt>
                <c:pt idx="3">
                  <c:v>0.45999999999999996</c:v>
                </c:pt>
                <c:pt idx="4">
                  <c:v>0.43999999999999995</c:v>
                </c:pt>
                <c:pt idx="5">
                  <c:v>0.41999999999999993</c:v>
                </c:pt>
                <c:pt idx="6">
                  <c:v>0.39999999999999991</c:v>
                </c:pt>
                <c:pt idx="7">
                  <c:v>0.4</c:v>
                </c:pt>
                <c:pt idx="8">
                  <c:v>0.35</c:v>
                </c:pt>
                <c:pt idx="9">
                  <c:v>0.30999999999999994</c:v>
                </c:pt>
                <c:pt idx="10">
                  <c:v>0.27</c:v>
                </c:pt>
                <c:pt idx="11">
                  <c:v>0.24</c:v>
                </c:pt>
                <c:pt idx="12">
                  <c:v>0.21000000000000008</c:v>
                </c:pt>
                <c:pt idx="13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A2-E34C-9B37-6A215E096EC3}"/>
            </c:ext>
          </c:extLst>
        </c:ser>
        <c:ser>
          <c:idx val="2"/>
          <c:order val="2"/>
          <c:tx>
            <c:strRef>
              <c:f>'7.6 SOLUTION'!$P$7</c:f>
              <c:strCache>
                <c:ptCount val="1"/>
                <c:pt idx="0">
                  <c:v>Promoter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rgbClr val="FFFFFF"/>
              </a:solidFill>
            </a:ln>
            <a:effectLst/>
          </c:spPr>
          <c:invertIfNegative val="0"/>
          <c:cat>
            <c:multiLvlStrRef>
              <c:f>'7.6 SOLUTION'!$L$8:$M$21</c:f>
              <c:multiLvlStrCache>
                <c:ptCount val="1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</c:lvl>
              </c:multiLvlStrCache>
            </c:multiLvlStrRef>
          </c:cat>
          <c:val>
            <c:numRef>
              <c:f>'7.6 SOLUTION'!$P$8:$P$21</c:f>
              <c:numCache>
                <c:formatCode>0%</c:formatCode>
                <c:ptCount val="14"/>
                <c:pt idx="0">
                  <c:v>0.39</c:v>
                </c:pt>
                <c:pt idx="1">
                  <c:v>0.4</c:v>
                </c:pt>
                <c:pt idx="2">
                  <c:v>0.43</c:v>
                </c:pt>
                <c:pt idx="3">
                  <c:v>0.44</c:v>
                </c:pt>
                <c:pt idx="4">
                  <c:v>0.45</c:v>
                </c:pt>
                <c:pt idx="5">
                  <c:v>0.46</c:v>
                </c:pt>
                <c:pt idx="6">
                  <c:v>0.46</c:v>
                </c:pt>
                <c:pt idx="7">
                  <c:v>0.47</c:v>
                </c:pt>
                <c:pt idx="8">
                  <c:v>0.5</c:v>
                </c:pt>
                <c:pt idx="9">
                  <c:v>0.52</c:v>
                </c:pt>
                <c:pt idx="10">
                  <c:v>0.53</c:v>
                </c:pt>
                <c:pt idx="11">
                  <c:v>0.55000000000000004</c:v>
                </c:pt>
                <c:pt idx="12">
                  <c:v>0.56999999999999995</c:v>
                </c:pt>
                <c:pt idx="13">
                  <c:v>0.62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A2-E34C-9B37-6A215E096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-2142546104"/>
        <c:axId val="-2096392920"/>
      </c:barChart>
      <c:catAx>
        <c:axId val="-21425461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endParaRPr lang="en-US"/>
          </a:p>
        </c:txPr>
        <c:crossAx val="-2096392920"/>
        <c:crosses val="autoZero"/>
        <c:auto val="1"/>
        <c:lblAlgn val="ctr"/>
        <c:lblOffset val="100"/>
        <c:noMultiLvlLbl val="0"/>
      </c:catAx>
      <c:valAx>
        <c:axId val="-2096392920"/>
        <c:scaling>
          <c:orientation val="minMax"/>
          <c:max val="1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 b="0">
                    <a:solidFill>
                      <a:schemeClr val="tx1">
                        <a:lumMod val="50000"/>
                        <a:lumOff val="50000"/>
                      </a:schemeClr>
                    </a:solidFill>
                  </a:defRPr>
                </a:pPr>
                <a:r>
                  <a:rPr lang="en-US" b="0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% OF TOTAL</a:t>
                </a:r>
              </a:p>
            </c:rich>
          </c:tx>
          <c:layout>
            <c:manualLayout>
              <c:xMode val="edge"/>
              <c:yMode val="edge"/>
              <c:x val="7.7972709551656916E-3"/>
              <c:y val="5.886645880674312E-2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spPr>
          <a:ln>
            <a:solidFill>
              <a:srgbClr val="BFBFBF"/>
            </a:solidFill>
          </a:ln>
        </c:spPr>
        <c:txPr>
          <a:bodyPr/>
          <a:lstStyle/>
          <a:p>
            <a:pPr>
              <a:defRPr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endParaRPr lang="en-US"/>
          </a:p>
        </c:txPr>
        <c:crossAx val="-2142546104"/>
        <c:crosses val="autoZero"/>
        <c:crossBetween val="between"/>
      </c:valAx>
    </c:plotArea>
    <c:legend>
      <c:legendPos val="t"/>
      <c:legendEntry>
        <c:idx val="0"/>
        <c:txPr>
          <a:bodyPr/>
          <a:lstStyle/>
          <a:p>
            <a:pPr>
              <a:defRPr sz="1400">
                <a:solidFill>
                  <a:schemeClr val="bg1"/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400">
                <a:solidFill>
                  <a:schemeClr val="bg1">
                    <a:lumMod val="6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400"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0.17190710810271523"/>
          <c:y val="5.3691275167785234E-2"/>
          <c:w val="0.43201424383355602"/>
          <c:h val="6.3265841769778799E-2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3159276143114"/>
          <c:y val="0.152154730658668"/>
          <c:w val="0.82149959325259803"/>
          <c:h val="0.7071048618922629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'7.6 SOLUTION'!$N$7</c:f>
              <c:strCache>
                <c:ptCount val="1"/>
                <c:pt idx="0">
                  <c:v>Detractor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rgbClr val="FFFFFF"/>
              </a:solidFill>
            </a:ln>
            <a:effectLst/>
          </c:spPr>
          <c:invertIfNegative val="0"/>
          <c:cat>
            <c:multiLvlStrRef>
              <c:f>'7.6 SOLUTION'!$L$8:$M$21</c:f>
              <c:multiLvlStrCache>
                <c:ptCount val="1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</c:lvl>
              </c:multiLvlStrCache>
            </c:multiLvlStrRef>
          </c:cat>
          <c:val>
            <c:numRef>
              <c:f>'7.6 SOLUTION'!$N$8:$N$21</c:f>
              <c:numCache>
                <c:formatCode>0%</c:formatCode>
                <c:ptCount val="14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</c:v>
                </c:pt>
                <c:pt idx="4">
                  <c:v>0.11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0.13</c:v>
                </c:pt>
                <c:pt idx="8">
                  <c:v>0.15</c:v>
                </c:pt>
                <c:pt idx="9">
                  <c:v>0.17</c:v>
                </c:pt>
                <c:pt idx="10">
                  <c:v>0.2</c:v>
                </c:pt>
                <c:pt idx="11">
                  <c:v>0.21</c:v>
                </c:pt>
                <c:pt idx="12">
                  <c:v>0.22</c:v>
                </c:pt>
                <c:pt idx="1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31-5544-B525-23758BD5EE63}"/>
            </c:ext>
          </c:extLst>
        </c:ser>
        <c:ser>
          <c:idx val="1"/>
          <c:order val="1"/>
          <c:tx>
            <c:strRef>
              <c:f>'7.6 SOLUTION'!$O$7</c:f>
              <c:strCache>
                <c:ptCount val="1"/>
                <c:pt idx="0">
                  <c:v>Passive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rgbClr val="FFFFFF"/>
              </a:solidFill>
            </a:ln>
            <a:effectLst/>
          </c:spPr>
          <c:invertIfNegative val="0"/>
          <c:cat>
            <c:multiLvlStrRef>
              <c:f>'7.6 SOLUTION'!$L$8:$M$21</c:f>
              <c:multiLvlStrCache>
                <c:ptCount val="1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</c:lvl>
              </c:multiLvlStrCache>
            </c:multiLvlStrRef>
          </c:cat>
          <c:val>
            <c:numRef>
              <c:f>'7.6 SOLUTION'!$O$8:$O$21</c:f>
              <c:numCache>
                <c:formatCode>0%</c:formatCode>
                <c:ptCount val="14"/>
                <c:pt idx="0">
                  <c:v>0.51</c:v>
                </c:pt>
                <c:pt idx="1">
                  <c:v>0.49</c:v>
                </c:pt>
                <c:pt idx="2">
                  <c:v>0.44999999999999996</c:v>
                </c:pt>
                <c:pt idx="3">
                  <c:v>0.45999999999999996</c:v>
                </c:pt>
                <c:pt idx="4">
                  <c:v>0.43999999999999995</c:v>
                </c:pt>
                <c:pt idx="5">
                  <c:v>0.41999999999999993</c:v>
                </c:pt>
                <c:pt idx="6">
                  <c:v>0.39999999999999991</c:v>
                </c:pt>
                <c:pt idx="7">
                  <c:v>0.4</c:v>
                </c:pt>
                <c:pt idx="8">
                  <c:v>0.35</c:v>
                </c:pt>
                <c:pt idx="9">
                  <c:v>0.30999999999999994</c:v>
                </c:pt>
                <c:pt idx="10">
                  <c:v>0.27</c:v>
                </c:pt>
                <c:pt idx="11">
                  <c:v>0.24</c:v>
                </c:pt>
                <c:pt idx="12">
                  <c:v>0.21000000000000008</c:v>
                </c:pt>
                <c:pt idx="13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31-5544-B525-23758BD5EE63}"/>
            </c:ext>
          </c:extLst>
        </c:ser>
        <c:ser>
          <c:idx val="2"/>
          <c:order val="2"/>
          <c:tx>
            <c:strRef>
              <c:f>'7.6 SOLUTION'!$P$7</c:f>
              <c:strCache>
                <c:ptCount val="1"/>
                <c:pt idx="0">
                  <c:v>Promoter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rgbClr val="FFFFFF"/>
              </a:solidFill>
            </a:ln>
            <a:effectLst/>
          </c:spPr>
          <c:invertIfNegative val="0"/>
          <c:cat>
            <c:multiLvlStrRef>
              <c:f>'7.6 SOLUTION'!$L$8:$M$21</c:f>
              <c:multiLvlStrCache>
                <c:ptCount val="1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</c:lvl>
              </c:multiLvlStrCache>
            </c:multiLvlStrRef>
          </c:cat>
          <c:val>
            <c:numRef>
              <c:f>'7.6 SOLUTION'!$P$8:$P$21</c:f>
              <c:numCache>
                <c:formatCode>0%</c:formatCode>
                <c:ptCount val="14"/>
                <c:pt idx="0">
                  <c:v>0.39</c:v>
                </c:pt>
                <c:pt idx="1">
                  <c:v>0.4</c:v>
                </c:pt>
                <c:pt idx="2">
                  <c:v>0.43</c:v>
                </c:pt>
                <c:pt idx="3">
                  <c:v>0.44</c:v>
                </c:pt>
                <c:pt idx="4">
                  <c:v>0.45</c:v>
                </c:pt>
                <c:pt idx="5">
                  <c:v>0.46</c:v>
                </c:pt>
                <c:pt idx="6">
                  <c:v>0.46</c:v>
                </c:pt>
                <c:pt idx="7">
                  <c:v>0.47</c:v>
                </c:pt>
                <c:pt idx="8">
                  <c:v>0.5</c:v>
                </c:pt>
                <c:pt idx="9">
                  <c:v>0.52</c:v>
                </c:pt>
                <c:pt idx="10">
                  <c:v>0.53</c:v>
                </c:pt>
                <c:pt idx="11">
                  <c:v>0.55000000000000004</c:v>
                </c:pt>
                <c:pt idx="12">
                  <c:v>0.56999999999999995</c:v>
                </c:pt>
                <c:pt idx="13">
                  <c:v>0.62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31-5544-B525-23758BD5E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-2142546104"/>
        <c:axId val="-2096392920"/>
      </c:barChart>
      <c:catAx>
        <c:axId val="-21425461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endParaRPr lang="en-US"/>
          </a:p>
        </c:txPr>
        <c:crossAx val="-2096392920"/>
        <c:crosses val="autoZero"/>
        <c:auto val="1"/>
        <c:lblAlgn val="ctr"/>
        <c:lblOffset val="100"/>
        <c:noMultiLvlLbl val="0"/>
      </c:catAx>
      <c:valAx>
        <c:axId val="-2096392920"/>
        <c:scaling>
          <c:orientation val="minMax"/>
          <c:max val="1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 b="0">
                    <a:solidFill>
                      <a:schemeClr val="tx1">
                        <a:lumMod val="50000"/>
                        <a:lumOff val="50000"/>
                      </a:schemeClr>
                    </a:solidFill>
                  </a:defRPr>
                </a:pPr>
                <a:r>
                  <a:rPr lang="en-US" b="0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% OF TOTAL</a:t>
                </a:r>
              </a:p>
            </c:rich>
          </c:tx>
          <c:layout>
            <c:manualLayout>
              <c:xMode val="edge"/>
              <c:yMode val="edge"/>
              <c:x val="7.7972709551656916E-3"/>
              <c:y val="5.886645880674312E-2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spPr>
          <a:ln>
            <a:solidFill>
              <a:srgbClr val="BFBFBF"/>
            </a:solidFill>
          </a:ln>
        </c:spPr>
        <c:txPr>
          <a:bodyPr/>
          <a:lstStyle/>
          <a:p>
            <a:pPr>
              <a:defRPr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endParaRPr lang="en-US"/>
          </a:p>
        </c:txPr>
        <c:crossAx val="-2142546104"/>
        <c:crosses val="autoZero"/>
        <c:crossBetween val="between"/>
      </c:valAx>
    </c:plotArea>
    <c:legend>
      <c:legendPos val="t"/>
      <c:legendEntry>
        <c:idx val="0"/>
        <c:txPr>
          <a:bodyPr/>
          <a:lstStyle/>
          <a:p>
            <a:pPr>
              <a:defRPr sz="1400">
                <a:solidFill>
                  <a:schemeClr val="accent2"/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400">
                <a:solidFill>
                  <a:schemeClr val="bg1">
                    <a:lumMod val="6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400"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0.17190710810271523"/>
          <c:y val="5.3691275167785234E-2"/>
          <c:w val="0.43201424383355602"/>
          <c:h val="6.3265841769778799E-2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3159276143114"/>
          <c:y val="0.152154730658668"/>
          <c:w val="0.82149959325259803"/>
          <c:h val="0.7071048618922629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'7.6 SOLUTION'!$N$7</c:f>
              <c:strCache>
                <c:ptCount val="1"/>
                <c:pt idx="0">
                  <c:v>Detractor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rgbClr val="FFFFFF"/>
              </a:solidFill>
            </a:ln>
            <a:effectLst/>
          </c:spPr>
          <c:invertIfNegative val="0"/>
          <c:dLbls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3CE-0748-8462-FD8CCF3A9DC2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3CE-0748-8462-FD8CCF3A9DC2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3CE-0748-8462-FD8CCF3A9DC2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3CE-0748-8462-FD8CCF3A9DC2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3CE-0748-8462-FD8CCF3A9DC2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3CE-0748-8462-FD8CCF3A9DC2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3CE-0748-8462-FD8CCF3A9DC2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63CE-0748-8462-FD8CCF3A9DC2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3CE-0748-8462-FD8CCF3A9DC2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3CE-0748-8462-FD8CCF3A9DC2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3CE-0748-8462-FD8CCF3A9DC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'7.6 SOLUTION'!$L$8:$M$21</c:f>
              <c:multiLvlStrCache>
                <c:ptCount val="1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</c:lvl>
              </c:multiLvlStrCache>
            </c:multiLvlStrRef>
          </c:cat>
          <c:val>
            <c:numRef>
              <c:f>'7.6 SOLUTION'!$N$8:$N$21</c:f>
              <c:numCache>
                <c:formatCode>0%</c:formatCode>
                <c:ptCount val="14"/>
                <c:pt idx="0">
                  <c:v>0.1</c:v>
                </c:pt>
                <c:pt idx="1">
                  <c:v>0.11</c:v>
                </c:pt>
                <c:pt idx="2">
                  <c:v>0.12</c:v>
                </c:pt>
                <c:pt idx="3">
                  <c:v>0.1</c:v>
                </c:pt>
                <c:pt idx="4">
                  <c:v>0.11</c:v>
                </c:pt>
                <c:pt idx="5">
                  <c:v>0.12</c:v>
                </c:pt>
                <c:pt idx="6">
                  <c:v>0.14000000000000001</c:v>
                </c:pt>
                <c:pt idx="7">
                  <c:v>0.13</c:v>
                </c:pt>
                <c:pt idx="8">
                  <c:v>0.15</c:v>
                </c:pt>
                <c:pt idx="9">
                  <c:v>0.17</c:v>
                </c:pt>
                <c:pt idx="10">
                  <c:v>0.2</c:v>
                </c:pt>
                <c:pt idx="11">
                  <c:v>0.21</c:v>
                </c:pt>
                <c:pt idx="12">
                  <c:v>0.22</c:v>
                </c:pt>
                <c:pt idx="1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3CE-0748-8462-FD8CCF3A9DC2}"/>
            </c:ext>
          </c:extLst>
        </c:ser>
        <c:ser>
          <c:idx val="1"/>
          <c:order val="1"/>
          <c:tx>
            <c:strRef>
              <c:f>'7.6 SOLUTION'!$O$7</c:f>
              <c:strCache>
                <c:ptCount val="1"/>
                <c:pt idx="0">
                  <c:v>Passive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solidFill>
                <a:srgbClr val="FFFFFF"/>
              </a:solidFill>
            </a:ln>
            <a:effectLst/>
          </c:spPr>
          <c:invertIfNegative val="0"/>
          <c:cat>
            <c:multiLvlStrRef>
              <c:f>'7.6 SOLUTION'!$L$8:$M$21</c:f>
              <c:multiLvlStrCache>
                <c:ptCount val="1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</c:lvl>
              </c:multiLvlStrCache>
            </c:multiLvlStrRef>
          </c:cat>
          <c:val>
            <c:numRef>
              <c:f>'7.6 SOLUTION'!$O$8:$O$21</c:f>
              <c:numCache>
                <c:formatCode>0%</c:formatCode>
                <c:ptCount val="14"/>
                <c:pt idx="0">
                  <c:v>0.51</c:v>
                </c:pt>
                <c:pt idx="1">
                  <c:v>0.49</c:v>
                </c:pt>
                <c:pt idx="2">
                  <c:v>0.44999999999999996</c:v>
                </c:pt>
                <c:pt idx="3">
                  <c:v>0.45999999999999996</c:v>
                </c:pt>
                <c:pt idx="4">
                  <c:v>0.43999999999999995</c:v>
                </c:pt>
                <c:pt idx="5">
                  <c:v>0.41999999999999993</c:v>
                </c:pt>
                <c:pt idx="6">
                  <c:v>0.39999999999999991</c:v>
                </c:pt>
                <c:pt idx="7">
                  <c:v>0.4</c:v>
                </c:pt>
                <c:pt idx="8">
                  <c:v>0.35</c:v>
                </c:pt>
                <c:pt idx="9">
                  <c:v>0.30999999999999994</c:v>
                </c:pt>
                <c:pt idx="10">
                  <c:v>0.27</c:v>
                </c:pt>
                <c:pt idx="11">
                  <c:v>0.24</c:v>
                </c:pt>
                <c:pt idx="12">
                  <c:v>0.21000000000000008</c:v>
                </c:pt>
                <c:pt idx="13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3CE-0748-8462-FD8CCF3A9DC2}"/>
            </c:ext>
          </c:extLst>
        </c:ser>
        <c:ser>
          <c:idx val="2"/>
          <c:order val="2"/>
          <c:tx>
            <c:strRef>
              <c:f>'7.6 SOLUTION'!$P$7</c:f>
              <c:strCache>
                <c:ptCount val="1"/>
                <c:pt idx="0">
                  <c:v>Promoter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solidFill>
                <a:srgbClr val="FFFFFF"/>
              </a:solidFill>
            </a:ln>
            <a:effectLst/>
          </c:spPr>
          <c:invertIfNegative val="0"/>
          <c:cat>
            <c:multiLvlStrRef>
              <c:f>'7.6 SOLUTION'!$L$8:$M$21</c:f>
              <c:multiLvlStrCache>
                <c:ptCount val="1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</c:lvl>
              </c:multiLvlStrCache>
            </c:multiLvlStrRef>
          </c:cat>
          <c:val>
            <c:numRef>
              <c:f>'7.6 SOLUTION'!$P$8:$P$21</c:f>
              <c:numCache>
                <c:formatCode>0%</c:formatCode>
                <c:ptCount val="14"/>
                <c:pt idx="0">
                  <c:v>0.39</c:v>
                </c:pt>
                <c:pt idx="1">
                  <c:v>0.4</c:v>
                </c:pt>
                <c:pt idx="2">
                  <c:v>0.43</c:v>
                </c:pt>
                <c:pt idx="3">
                  <c:v>0.44</c:v>
                </c:pt>
                <c:pt idx="4">
                  <c:v>0.45</c:v>
                </c:pt>
                <c:pt idx="5">
                  <c:v>0.46</c:v>
                </c:pt>
                <c:pt idx="6">
                  <c:v>0.46</c:v>
                </c:pt>
                <c:pt idx="7">
                  <c:v>0.47</c:v>
                </c:pt>
                <c:pt idx="8">
                  <c:v>0.5</c:v>
                </c:pt>
                <c:pt idx="9">
                  <c:v>0.52</c:v>
                </c:pt>
                <c:pt idx="10">
                  <c:v>0.53</c:v>
                </c:pt>
                <c:pt idx="11">
                  <c:v>0.55000000000000004</c:v>
                </c:pt>
                <c:pt idx="12">
                  <c:v>0.56999999999999995</c:v>
                </c:pt>
                <c:pt idx="13">
                  <c:v>0.62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3CE-0748-8462-FD8CCF3A9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-2142546104"/>
        <c:axId val="-2096392920"/>
      </c:barChart>
      <c:catAx>
        <c:axId val="-21425461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endParaRPr lang="en-US"/>
          </a:p>
        </c:txPr>
        <c:crossAx val="-2096392920"/>
        <c:crosses val="autoZero"/>
        <c:auto val="1"/>
        <c:lblAlgn val="ctr"/>
        <c:lblOffset val="100"/>
        <c:noMultiLvlLbl val="0"/>
      </c:catAx>
      <c:valAx>
        <c:axId val="-2096392920"/>
        <c:scaling>
          <c:orientation val="minMax"/>
          <c:max val="1"/>
        </c:scaling>
        <c:delete val="0"/>
        <c:axPos val="l"/>
        <c:title>
          <c:tx>
            <c:rich>
              <a:bodyPr rot="0" vert="horz"/>
              <a:lstStyle/>
              <a:p>
                <a:pPr>
                  <a:defRPr b="0">
                    <a:solidFill>
                      <a:schemeClr val="tx1">
                        <a:lumMod val="50000"/>
                        <a:lumOff val="50000"/>
                      </a:schemeClr>
                    </a:solidFill>
                  </a:defRPr>
                </a:pPr>
                <a:r>
                  <a:rPr lang="en-US" b="0">
                    <a:solidFill>
                      <a:schemeClr val="tx1">
                        <a:lumMod val="50000"/>
                        <a:lumOff val="50000"/>
                      </a:schemeClr>
                    </a:solidFill>
                  </a:rPr>
                  <a:t>% OF TOTAL</a:t>
                </a:r>
              </a:p>
            </c:rich>
          </c:tx>
          <c:layout>
            <c:manualLayout>
              <c:xMode val="edge"/>
              <c:yMode val="edge"/>
              <c:x val="7.7972709551656916E-3"/>
              <c:y val="5.886645880674312E-2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spPr>
          <a:ln>
            <a:solidFill>
              <a:srgbClr val="BFBFBF"/>
            </a:solidFill>
          </a:ln>
        </c:spPr>
        <c:txPr>
          <a:bodyPr/>
          <a:lstStyle/>
          <a:p>
            <a:pPr>
              <a:defRPr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endParaRPr lang="en-US"/>
          </a:p>
        </c:txPr>
        <c:crossAx val="-2142546104"/>
        <c:crosses val="autoZero"/>
        <c:crossBetween val="between"/>
      </c:valAx>
    </c:plotArea>
    <c:legend>
      <c:legendPos val="t"/>
      <c:legendEntry>
        <c:idx val="0"/>
        <c:txPr>
          <a:bodyPr/>
          <a:lstStyle/>
          <a:p>
            <a:pPr>
              <a:defRPr sz="1400">
                <a:solidFill>
                  <a:schemeClr val="accent2"/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1400">
                <a:solidFill>
                  <a:schemeClr val="bg1">
                    <a:lumMod val="6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1400">
                <a:solidFill>
                  <a:schemeClr val="tx1">
                    <a:lumMod val="50000"/>
                    <a:lumOff val="50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0.17190710810271523"/>
          <c:y val="5.3691275167785234E-2"/>
          <c:w val="0.43201424383355602"/>
          <c:h val="6.3265841769778799E-2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77</xdr:row>
      <xdr:rowOff>38100</xdr:rowOff>
    </xdr:from>
    <xdr:to>
      <xdr:col>8</xdr:col>
      <xdr:colOff>736600</xdr:colOff>
      <xdr:row>95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D9B282-B6A1-B24B-808F-72C6D34DB1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463550</xdr:colOff>
      <xdr:row>86</xdr:row>
      <xdr:rowOff>190500</xdr:rowOff>
    </xdr:from>
    <xdr:to>
      <xdr:col>1</xdr:col>
      <xdr:colOff>723900</xdr:colOff>
      <xdr:row>92</xdr:row>
      <xdr:rowOff>63500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C1FAC52-55B4-D249-AB33-C29DA8437F9B}"/>
            </a:ext>
          </a:extLst>
        </xdr:cNvPr>
        <xdr:cNvSpPr txBox="1"/>
      </xdr:nvSpPr>
      <xdr:spPr>
        <a:xfrm rot="16200000">
          <a:off x="873125" y="18081625"/>
          <a:ext cx="10922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#</a:t>
          </a:r>
          <a:r>
            <a:rPr lang="en-US" sz="1200" baseline="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 of ratings</a:t>
          </a:r>
          <a:endParaRPr lang="en-US" sz="1200">
            <a:solidFill>
              <a:schemeClr val="bg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0</xdr:colOff>
      <xdr:row>78</xdr:row>
      <xdr:rowOff>12700</xdr:rowOff>
    </xdr:from>
    <xdr:to>
      <xdr:col>17</xdr:col>
      <xdr:colOff>292100</xdr:colOff>
      <xdr:row>95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40A714-61CB-B84B-8E35-6B687E55EC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100</xdr:row>
      <xdr:rowOff>0</xdr:rowOff>
    </xdr:from>
    <xdr:to>
      <xdr:col>8</xdr:col>
      <xdr:colOff>736600</xdr:colOff>
      <xdr:row>118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F484D63-AE2B-7841-A82D-FE06BE6A45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126</xdr:row>
      <xdr:rowOff>38100</xdr:rowOff>
    </xdr:from>
    <xdr:to>
      <xdr:col>8</xdr:col>
      <xdr:colOff>495300</xdr:colOff>
      <xdr:row>137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2F88591-A908-8245-8767-57AD741588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406400</xdr:colOff>
      <xdr:row>127</xdr:row>
      <xdr:rowOff>127000</xdr:rowOff>
    </xdr:from>
    <xdr:to>
      <xdr:col>8</xdr:col>
      <xdr:colOff>584200</xdr:colOff>
      <xdr:row>136</xdr:row>
      <xdr:rowOff>165100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9718E97-2A40-C44E-9CEA-D846DD38E379}"/>
            </a:ext>
          </a:extLst>
        </xdr:cNvPr>
        <xdr:cNvSpPr txBox="1"/>
      </xdr:nvSpPr>
      <xdr:spPr>
        <a:xfrm>
          <a:off x="6184900" y="26327100"/>
          <a:ext cx="1003300" cy="1866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7,195</a:t>
          </a:r>
        </a:p>
        <a:p>
          <a:endParaRPr lang="en-US" sz="2000">
            <a:solidFill>
              <a:schemeClr val="bg1">
                <a:lumMod val="6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40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3,482</a:t>
          </a:r>
        </a:p>
        <a:p>
          <a:endParaRPr lang="en-US" sz="2000">
            <a:solidFill>
              <a:schemeClr val="bg1">
                <a:lumMod val="6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40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2,624</a:t>
          </a:r>
        </a:p>
        <a:p>
          <a:endParaRPr lang="en-US" sz="2000">
            <a:solidFill>
              <a:schemeClr val="bg1">
                <a:lumMod val="65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400">
              <a:solidFill>
                <a:schemeClr val="bg1">
                  <a:lumMod val="6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1,089</a:t>
          </a:r>
        </a:p>
      </xdr:txBody>
    </xdr:sp>
    <xdr:clientData/>
  </xdr:twoCellAnchor>
  <xdr:twoCellAnchor>
    <xdr:from>
      <xdr:col>1</xdr:col>
      <xdr:colOff>82550</xdr:colOff>
      <xdr:row>30</xdr:row>
      <xdr:rowOff>38100</xdr:rowOff>
    </xdr:from>
    <xdr:to>
      <xdr:col>8</xdr:col>
      <xdr:colOff>279400</xdr:colOff>
      <xdr:row>50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9D7DED1-EAC3-904A-808E-0FFF1B9AF4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419100</xdr:colOff>
      <xdr:row>30</xdr:row>
      <xdr:rowOff>50800</xdr:rowOff>
    </xdr:from>
    <xdr:to>
      <xdr:col>15</xdr:col>
      <xdr:colOff>660400</xdr:colOff>
      <xdr:row>49</xdr:row>
      <xdr:rowOff>190500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40FC228-6A67-194F-8CC6-779C8E64F4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82550</xdr:colOff>
      <xdr:row>50</xdr:row>
      <xdr:rowOff>101600</xdr:rowOff>
    </xdr:from>
    <xdr:to>
      <xdr:col>8</xdr:col>
      <xdr:colOff>292100</xdr:colOff>
      <xdr:row>70</xdr:row>
      <xdr:rowOff>114300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871871B-79FD-8A49-8409-C0E50EB32E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444500</xdr:colOff>
      <xdr:row>50</xdr:row>
      <xdr:rowOff>101600</xdr:rowOff>
    </xdr:from>
    <xdr:to>
      <xdr:col>15</xdr:col>
      <xdr:colOff>685800</xdr:colOff>
      <xdr:row>63</xdr:row>
      <xdr:rowOff>12700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AF6CB65-7986-F34B-B194-57FD1C36C0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469900</xdr:colOff>
      <xdr:row>63</xdr:row>
      <xdr:rowOff>165100</xdr:rowOff>
    </xdr:from>
    <xdr:to>
      <xdr:col>12</xdr:col>
      <xdr:colOff>0</xdr:colOff>
      <xdr:row>70</xdr:row>
      <xdr:rowOff>127000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25B159E-1B82-FD4C-B18C-9CCC127D7B20}"/>
            </a:ext>
          </a:extLst>
        </xdr:cNvPr>
        <xdr:cNvSpPr txBox="1"/>
      </xdr:nvSpPr>
      <xdr:spPr>
        <a:xfrm>
          <a:off x="7073900" y="12966700"/>
          <a:ext cx="2832100" cy="1384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 u="sng">
              <a:solidFill>
                <a:schemeClr val="accent3"/>
              </a:solidFill>
              <a:latin typeface="Arial" panose="020B0604020202020204" pitchFamily="34" charset="0"/>
              <a:cs typeface="Arial" panose="020B0604020202020204" pitchFamily="34" charset="0"/>
            </a:rPr>
            <a:t>PROMOTER</a:t>
          </a:r>
          <a:r>
            <a:rPr lang="en-US" sz="1400" b="1" u="sng" baseline="0">
              <a:solidFill>
                <a:schemeClr val="accent3"/>
              </a:solidFill>
              <a:latin typeface="Arial" panose="020B0604020202020204" pitchFamily="34" charset="0"/>
              <a:cs typeface="Arial" panose="020B0604020202020204" pitchFamily="34" charset="0"/>
            </a:rPr>
            <a:t> COMMENTS</a:t>
          </a:r>
        </a:p>
        <a:p>
          <a:pPr algn="ctr"/>
          <a:endParaRPr lang="en-US" sz="8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US" sz="1400" baseline="0">
              <a:latin typeface="Arial" panose="020B0604020202020204" pitchFamily="34" charset="0"/>
              <a:cs typeface="Arial" panose="020B0604020202020204" pitchFamily="34" charset="0"/>
            </a:rPr>
            <a:t>Not very actionable, promoter comments are often short notes like "awesome product," "it's great," and "I love it!"</a:t>
          </a:r>
          <a:endParaRPr lang="en-US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12</xdr:col>
      <xdr:colOff>317500</xdr:colOff>
      <xdr:row>63</xdr:row>
      <xdr:rowOff>165100</xdr:rowOff>
    </xdr:from>
    <xdr:to>
      <xdr:col>15</xdr:col>
      <xdr:colOff>673100</xdr:colOff>
      <xdr:row>70</xdr:row>
      <xdr:rowOff>127000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3CEDF8A-2A2E-1F45-9709-EA0652726E45}"/>
            </a:ext>
          </a:extLst>
        </xdr:cNvPr>
        <xdr:cNvSpPr txBox="1"/>
      </xdr:nvSpPr>
      <xdr:spPr>
        <a:xfrm>
          <a:off x="10223500" y="12966700"/>
          <a:ext cx="2832100" cy="1384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 u="sng">
              <a:solidFill>
                <a:schemeClr val="accent2"/>
              </a:solidFill>
              <a:latin typeface="Arial" panose="020B0604020202020204" pitchFamily="34" charset="0"/>
              <a:cs typeface="Arial" panose="020B0604020202020204" pitchFamily="34" charset="0"/>
            </a:rPr>
            <a:t>DETRACTOR</a:t>
          </a:r>
          <a:r>
            <a:rPr lang="en-US" sz="1400" b="1" u="sng" baseline="0">
              <a:solidFill>
                <a:schemeClr val="accent2"/>
              </a:solidFill>
              <a:latin typeface="Arial" panose="020B0604020202020204" pitchFamily="34" charset="0"/>
              <a:cs typeface="Arial" panose="020B0604020202020204" pitchFamily="34" charset="0"/>
            </a:rPr>
            <a:t> COMMENTS</a:t>
          </a:r>
        </a:p>
        <a:p>
          <a:pPr algn="ctr"/>
          <a:endParaRPr lang="en-US" sz="2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US" sz="1400" baseline="0">
              <a:latin typeface="Arial" panose="020B0604020202020204" pitchFamily="34" charset="0"/>
              <a:cs typeface="Arial" panose="020B0604020202020204" pitchFamily="34" charset="0"/>
            </a:rPr>
            <a:t>Detractor comments are mainly on the topic of latency and speed. Should we take this feedback into account in our feature release prioritization?</a:t>
          </a:r>
          <a:endParaRPr lang="en-US" sz="14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0</xdr:colOff>
      <xdr:row>100</xdr:row>
      <xdr:rowOff>0</xdr:rowOff>
    </xdr:from>
    <xdr:to>
      <xdr:col>17</xdr:col>
      <xdr:colOff>736600</xdr:colOff>
      <xdr:row>118</xdr:row>
      <xdr:rowOff>114300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357ED9C-1AC9-DF43-816A-47402BA79D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0</xdr:colOff>
      <xdr:row>100</xdr:row>
      <xdr:rowOff>0</xdr:rowOff>
    </xdr:from>
    <xdr:to>
      <xdr:col>26</xdr:col>
      <xdr:colOff>736600</xdr:colOff>
      <xdr:row>118</xdr:row>
      <xdr:rowOff>114300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B74CBA09-9BB4-5243-B716-750EEA0F3E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28</xdr:col>
      <xdr:colOff>0</xdr:colOff>
      <xdr:row>100</xdr:row>
      <xdr:rowOff>0</xdr:rowOff>
    </xdr:from>
    <xdr:to>
      <xdr:col>35</xdr:col>
      <xdr:colOff>736600</xdr:colOff>
      <xdr:row>118</xdr:row>
      <xdr:rowOff>114300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3A64204C-C441-964A-A97C-9EDD808533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37</xdr:col>
      <xdr:colOff>0</xdr:colOff>
      <xdr:row>100</xdr:row>
      <xdr:rowOff>0</xdr:rowOff>
    </xdr:from>
    <xdr:to>
      <xdr:col>44</xdr:col>
      <xdr:colOff>736600</xdr:colOff>
      <xdr:row>118</xdr:row>
      <xdr:rowOff>114300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1EC1FF8D-02FE-3048-8DF0-4E84C93762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58DDA-32D3-E243-AE9C-1146EAED438A}">
  <dimension ref="A1:AS140"/>
  <sheetViews>
    <sheetView tabSelected="1" zoomScaleNormal="100" workbookViewId="0">
      <selection activeCell="A2" sqref="A2"/>
    </sheetView>
  </sheetViews>
  <sheetFormatPr baseColWidth="10" defaultRowHeight="16" x14ac:dyDescent="0.2"/>
  <cols>
    <col min="1" max="16384" width="10.83203125" style="1"/>
  </cols>
  <sheetData>
    <row r="1" spans="1:25" s="29" customFormat="1" x14ac:dyDescent="0.2">
      <c r="A1" s="29" t="s">
        <v>80</v>
      </c>
    </row>
    <row r="3" spans="1:25" x14ac:dyDescent="0.2">
      <c r="B3" s="6" t="s">
        <v>79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5" spans="1:25" x14ac:dyDescent="0.2">
      <c r="B5" s="1" t="s">
        <v>78</v>
      </c>
      <c r="I5" s="1" t="s">
        <v>77</v>
      </c>
      <c r="L5" s="1" t="s">
        <v>76</v>
      </c>
      <c r="U5" s="1" t="s">
        <v>75</v>
      </c>
    </row>
    <row r="6" spans="1:25" x14ac:dyDescent="0.2">
      <c r="J6" s="18" t="s">
        <v>74</v>
      </c>
      <c r="K6" s="18"/>
      <c r="L6" s="18"/>
      <c r="N6" s="28" t="s">
        <v>73</v>
      </c>
      <c r="O6" s="28"/>
      <c r="P6" s="28"/>
      <c r="V6" s="1" t="s">
        <v>46</v>
      </c>
      <c r="W6" s="1" t="s">
        <v>72</v>
      </c>
      <c r="X6" s="1" t="s">
        <v>41</v>
      </c>
    </row>
    <row r="7" spans="1:25" x14ac:dyDescent="0.2">
      <c r="C7" s="1" t="s">
        <v>61</v>
      </c>
      <c r="D7" s="1" t="s">
        <v>71</v>
      </c>
      <c r="E7" s="1" t="s">
        <v>64</v>
      </c>
      <c r="F7" s="1" t="s">
        <v>63</v>
      </c>
      <c r="G7" s="1" t="s">
        <v>58</v>
      </c>
      <c r="I7" s="1" t="s">
        <v>71</v>
      </c>
      <c r="J7" s="18">
        <v>47</v>
      </c>
      <c r="K7" s="18"/>
      <c r="L7" s="18"/>
      <c r="N7" s="17" t="s">
        <v>70</v>
      </c>
      <c r="O7" s="17" t="s">
        <v>69</v>
      </c>
      <c r="P7" s="17" t="s">
        <v>68</v>
      </c>
      <c r="Q7" s="17" t="s">
        <v>41</v>
      </c>
      <c r="R7" s="17" t="s">
        <v>67</v>
      </c>
      <c r="S7" s="17" t="s">
        <v>66</v>
      </c>
      <c r="U7" s="1" t="s">
        <v>37</v>
      </c>
      <c r="V7" s="26">
        <v>348</v>
      </c>
      <c r="W7" s="26">
        <f>X7-V7</f>
        <v>3126.98</v>
      </c>
      <c r="X7" s="26">
        <f>SUMPRODUCT(P8:P21,S8:S21)</f>
        <v>3474.98</v>
      </c>
    </row>
    <row r="8" spans="1:25" x14ac:dyDescent="0.2">
      <c r="B8" s="27" t="s">
        <v>65</v>
      </c>
      <c r="C8" s="1">
        <v>29</v>
      </c>
      <c r="D8" s="1">
        <v>49</v>
      </c>
      <c r="E8" s="1">
        <v>38</v>
      </c>
      <c r="F8" s="1">
        <v>36</v>
      </c>
      <c r="G8" s="1">
        <v>25</v>
      </c>
      <c r="I8" s="1" t="s">
        <v>64</v>
      </c>
      <c r="J8" s="18">
        <v>44</v>
      </c>
      <c r="K8" s="18"/>
      <c r="L8" s="1">
        <v>2019</v>
      </c>
      <c r="M8" s="1" t="s">
        <v>23</v>
      </c>
      <c r="N8" s="20">
        <v>0.1</v>
      </c>
      <c r="O8" s="20">
        <f t="shared" ref="O8:O21" si="0">1-(N8+P8)</f>
        <v>0.51</v>
      </c>
      <c r="P8" s="20">
        <v>0.39</v>
      </c>
      <c r="Q8" s="19">
        <f t="shared" ref="Q8:Q21" si="1">SUM(N8:P8)</f>
        <v>1</v>
      </c>
      <c r="R8" s="17">
        <f t="shared" ref="R8:R21" si="2">(P8-N8)*100</f>
        <v>29.000000000000004</v>
      </c>
      <c r="S8" s="17">
        <v>586</v>
      </c>
      <c r="U8" s="1" t="s">
        <v>33</v>
      </c>
      <c r="V8" s="26">
        <v>420</v>
      </c>
      <c r="W8" s="26">
        <f>X8-V8</f>
        <v>2217.0700000000002</v>
      </c>
      <c r="X8" s="26">
        <f>SUMPRODUCT(O8:O21,S8:S21)</f>
        <v>2637.07</v>
      </c>
    </row>
    <row r="9" spans="1:25" x14ac:dyDescent="0.2">
      <c r="B9" s="21" t="s">
        <v>81</v>
      </c>
      <c r="C9" s="1">
        <v>29.000000000000004</v>
      </c>
      <c r="D9" s="1">
        <v>48</v>
      </c>
      <c r="E9" s="1">
        <v>39</v>
      </c>
      <c r="F9" s="1">
        <v>37</v>
      </c>
      <c r="G9" s="1">
        <v>25</v>
      </c>
      <c r="I9" s="1" t="s">
        <v>63</v>
      </c>
      <c r="J9" s="18">
        <v>40</v>
      </c>
      <c r="K9" s="18"/>
      <c r="M9" s="1" t="s">
        <v>20</v>
      </c>
      <c r="N9" s="20">
        <v>0.11</v>
      </c>
      <c r="O9" s="20">
        <f t="shared" si="0"/>
        <v>0.49</v>
      </c>
      <c r="P9" s="20">
        <v>0.4</v>
      </c>
      <c r="Q9" s="19">
        <f t="shared" si="1"/>
        <v>1</v>
      </c>
      <c r="R9" s="17">
        <f t="shared" si="2"/>
        <v>29.000000000000004</v>
      </c>
      <c r="S9" s="17">
        <v>492</v>
      </c>
      <c r="U9" s="1" t="s">
        <v>29</v>
      </c>
      <c r="V9" s="26">
        <v>312</v>
      </c>
      <c r="W9" s="26">
        <f>X9-V9</f>
        <v>770.94999999999982</v>
      </c>
      <c r="X9" s="26">
        <f>SUMPRODUCT(N8:N21,S8:S21)</f>
        <v>1082.9499999999998</v>
      </c>
    </row>
    <row r="10" spans="1:25" x14ac:dyDescent="0.2">
      <c r="B10" s="21" t="s">
        <v>62</v>
      </c>
      <c r="C10" s="1">
        <v>31</v>
      </c>
      <c r="D10" s="1">
        <v>48</v>
      </c>
      <c r="E10" s="1">
        <v>39</v>
      </c>
      <c r="F10" s="1">
        <v>38</v>
      </c>
      <c r="G10" s="1">
        <v>26</v>
      </c>
      <c r="I10" s="1" t="s">
        <v>61</v>
      </c>
      <c r="J10" s="18">
        <v>37</v>
      </c>
      <c r="K10" s="18"/>
      <c r="M10" s="1" t="s">
        <v>60</v>
      </c>
      <c r="N10" s="20">
        <v>0.12</v>
      </c>
      <c r="O10" s="20">
        <f t="shared" si="0"/>
        <v>0.44999999999999996</v>
      </c>
      <c r="P10" s="20">
        <v>0.43</v>
      </c>
      <c r="Q10" s="19">
        <f t="shared" si="1"/>
        <v>1</v>
      </c>
      <c r="R10" s="17">
        <f t="shared" si="2"/>
        <v>31</v>
      </c>
      <c r="S10" s="17">
        <v>499</v>
      </c>
      <c r="U10" s="25" t="s">
        <v>18</v>
      </c>
      <c r="V10" s="24">
        <f>SUM(V7:V9)</f>
        <v>1080</v>
      </c>
      <c r="W10" s="24">
        <f>SUM(W7:W9)</f>
        <v>6115</v>
      </c>
      <c r="X10" s="24">
        <f>SUM(X7:X9)</f>
        <v>7195</v>
      </c>
    </row>
    <row r="11" spans="1:25" x14ac:dyDescent="0.2">
      <c r="B11" s="21" t="s">
        <v>59</v>
      </c>
      <c r="C11" s="1">
        <v>34</v>
      </c>
      <c r="D11" s="1">
        <v>47</v>
      </c>
      <c r="E11" s="1">
        <v>38</v>
      </c>
      <c r="F11" s="1">
        <v>37</v>
      </c>
      <c r="G11" s="1">
        <v>24</v>
      </c>
      <c r="I11" s="1" t="s">
        <v>58</v>
      </c>
      <c r="J11" s="18">
        <v>32</v>
      </c>
      <c r="K11" s="18"/>
      <c r="M11" s="1" t="s">
        <v>57</v>
      </c>
      <c r="N11" s="20">
        <v>0.1</v>
      </c>
      <c r="O11" s="20">
        <f t="shared" si="0"/>
        <v>0.45999999999999996</v>
      </c>
      <c r="P11" s="20">
        <v>0.44</v>
      </c>
      <c r="Q11" s="19">
        <f t="shared" si="1"/>
        <v>1</v>
      </c>
      <c r="R11" s="17">
        <f t="shared" si="2"/>
        <v>34</v>
      </c>
      <c r="S11" s="17">
        <v>551</v>
      </c>
    </row>
    <row r="12" spans="1:25" x14ac:dyDescent="0.2">
      <c r="B12" s="21" t="s">
        <v>56</v>
      </c>
      <c r="C12" s="1">
        <v>34</v>
      </c>
      <c r="D12" s="1">
        <v>45</v>
      </c>
      <c r="E12" s="1">
        <v>40</v>
      </c>
      <c r="F12" s="1">
        <v>38</v>
      </c>
      <c r="G12" s="1">
        <v>25</v>
      </c>
      <c r="I12" s="1" t="s">
        <v>55</v>
      </c>
      <c r="J12" s="18">
        <v>30</v>
      </c>
      <c r="K12" s="18"/>
      <c r="M12" s="1" t="s">
        <v>54</v>
      </c>
      <c r="N12" s="20">
        <v>0.11</v>
      </c>
      <c r="O12" s="20">
        <f t="shared" si="0"/>
        <v>0.43999999999999995</v>
      </c>
      <c r="P12" s="20">
        <v>0.45</v>
      </c>
      <c r="Q12" s="19">
        <f t="shared" si="1"/>
        <v>1</v>
      </c>
      <c r="R12" s="17">
        <f t="shared" si="2"/>
        <v>34</v>
      </c>
      <c r="S12" s="17">
        <v>593</v>
      </c>
    </row>
    <row r="13" spans="1:25" x14ac:dyDescent="0.2">
      <c r="B13" s="21" t="s">
        <v>53</v>
      </c>
      <c r="C13" s="1">
        <v>34</v>
      </c>
      <c r="D13" s="1">
        <v>46</v>
      </c>
      <c r="E13" s="1">
        <v>40</v>
      </c>
      <c r="F13" s="1">
        <v>39</v>
      </c>
      <c r="G13" s="1">
        <v>26</v>
      </c>
      <c r="I13" s="1" t="s">
        <v>52</v>
      </c>
      <c r="J13" s="18">
        <v>29</v>
      </c>
      <c r="K13" s="18"/>
      <c r="M13" s="1" t="s">
        <v>51</v>
      </c>
      <c r="N13" s="20">
        <v>0.12</v>
      </c>
      <c r="O13" s="20">
        <f t="shared" si="0"/>
        <v>0.41999999999999993</v>
      </c>
      <c r="P13" s="20">
        <v>0.46</v>
      </c>
      <c r="Q13" s="19">
        <f t="shared" si="1"/>
        <v>1</v>
      </c>
      <c r="R13" s="17">
        <f t="shared" si="2"/>
        <v>34</v>
      </c>
      <c r="S13" s="17">
        <v>527</v>
      </c>
      <c r="U13" s="1" t="s">
        <v>50</v>
      </c>
      <c r="V13" s="23"/>
    </row>
    <row r="14" spans="1:25" x14ac:dyDescent="0.2">
      <c r="B14" s="21" t="s">
        <v>49</v>
      </c>
      <c r="C14" s="1">
        <v>32</v>
      </c>
      <c r="D14" s="1">
        <v>45</v>
      </c>
      <c r="E14" s="1">
        <v>40</v>
      </c>
      <c r="F14" s="1">
        <v>38</v>
      </c>
      <c r="G14" s="1">
        <v>27</v>
      </c>
      <c r="I14" s="1" t="s">
        <v>48</v>
      </c>
      <c r="J14" s="18">
        <v>28</v>
      </c>
      <c r="K14" s="18"/>
      <c r="M14" s="1" t="s">
        <v>47</v>
      </c>
      <c r="N14" s="20">
        <v>0.14000000000000001</v>
      </c>
      <c r="O14" s="20">
        <f t="shared" si="0"/>
        <v>0.39999999999999991</v>
      </c>
      <c r="P14" s="20">
        <v>0.46</v>
      </c>
      <c r="Q14" s="19">
        <f t="shared" si="1"/>
        <v>1</v>
      </c>
      <c r="R14" s="17">
        <f t="shared" si="2"/>
        <v>32</v>
      </c>
      <c r="S14" s="17">
        <v>550</v>
      </c>
      <c r="V14" s="1" t="s">
        <v>46</v>
      </c>
      <c r="W14" s="1" t="s">
        <v>45</v>
      </c>
    </row>
    <row r="15" spans="1:25" x14ac:dyDescent="0.2">
      <c r="B15" s="21" t="s">
        <v>44</v>
      </c>
      <c r="C15" s="1">
        <v>34</v>
      </c>
      <c r="D15" s="1">
        <v>45</v>
      </c>
      <c r="E15" s="1">
        <v>39</v>
      </c>
      <c r="F15" s="1">
        <v>37</v>
      </c>
      <c r="G15" s="1">
        <v>26</v>
      </c>
      <c r="I15" s="1" t="s">
        <v>43</v>
      </c>
      <c r="J15" s="18">
        <v>28</v>
      </c>
      <c r="K15" s="18"/>
      <c r="M15" s="1" t="s">
        <v>42</v>
      </c>
      <c r="N15" s="20">
        <v>0.13</v>
      </c>
      <c r="O15" s="20">
        <f t="shared" si="0"/>
        <v>0.4</v>
      </c>
      <c r="P15" s="20">
        <v>0.47</v>
      </c>
      <c r="Q15" s="19">
        <f t="shared" si="1"/>
        <v>1</v>
      </c>
      <c r="R15" s="17">
        <f t="shared" si="2"/>
        <v>34</v>
      </c>
      <c r="S15" s="17">
        <v>491</v>
      </c>
      <c r="U15" s="1" t="s">
        <v>41</v>
      </c>
      <c r="V15" s="22">
        <f>V10/X10</f>
        <v>0.15010423905489922</v>
      </c>
      <c r="W15" s="22">
        <f>W10/X10</f>
        <v>0.84989576094510078</v>
      </c>
    </row>
    <row r="16" spans="1:25" x14ac:dyDescent="0.2">
      <c r="B16" s="21" t="s">
        <v>40</v>
      </c>
      <c r="C16" s="1">
        <v>35</v>
      </c>
      <c r="D16" s="1">
        <v>44</v>
      </c>
      <c r="E16" s="1">
        <v>38</v>
      </c>
      <c r="F16" s="1">
        <v>40</v>
      </c>
      <c r="G16" s="1">
        <v>26</v>
      </c>
      <c r="I16" s="1" t="s">
        <v>39</v>
      </c>
      <c r="J16" s="18">
        <v>28</v>
      </c>
      <c r="K16" s="18"/>
      <c r="M16" s="1" t="s">
        <v>38</v>
      </c>
      <c r="N16" s="20">
        <v>0.15</v>
      </c>
      <c r="O16" s="20">
        <f t="shared" si="0"/>
        <v>0.35</v>
      </c>
      <c r="P16" s="20">
        <v>0.5</v>
      </c>
      <c r="Q16" s="19">
        <f t="shared" si="1"/>
        <v>1</v>
      </c>
      <c r="R16" s="17">
        <f t="shared" si="2"/>
        <v>35</v>
      </c>
      <c r="S16" s="17">
        <v>482</v>
      </c>
      <c r="U16" s="1" t="s">
        <v>37</v>
      </c>
      <c r="V16" s="22">
        <f>V7/X7</f>
        <v>0.1001444612630864</v>
      </c>
      <c r="W16" s="22">
        <f>W7/X7</f>
        <v>0.8998555387369136</v>
      </c>
    </row>
    <row r="17" spans="2:23" x14ac:dyDescent="0.2">
      <c r="B17" s="21" t="s">
        <v>36</v>
      </c>
      <c r="C17" s="1">
        <v>35</v>
      </c>
      <c r="D17" s="1">
        <v>43</v>
      </c>
      <c r="E17" s="1">
        <v>39</v>
      </c>
      <c r="F17" s="1">
        <v>38</v>
      </c>
      <c r="G17" s="1">
        <v>28</v>
      </c>
      <c r="I17" s="1" t="s">
        <v>35</v>
      </c>
      <c r="J17" s="18">
        <v>27</v>
      </c>
      <c r="K17" s="18"/>
      <c r="M17" s="1" t="s">
        <v>34</v>
      </c>
      <c r="N17" s="20">
        <v>0.17</v>
      </c>
      <c r="O17" s="20">
        <f t="shared" si="0"/>
        <v>0.30999999999999994</v>
      </c>
      <c r="P17" s="20">
        <v>0.52</v>
      </c>
      <c r="Q17" s="19">
        <f t="shared" si="1"/>
        <v>1</v>
      </c>
      <c r="R17" s="17">
        <f t="shared" si="2"/>
        <v>35</v>
      </c>
      <c r="S17" s="17">
        <v>427</v>
      </c>
      <c r="U17" s="1" t="s">
        <v>33</v>
      </c>
      <c r="V17" s="22">
        <f>V8/X8</f>
        <v>0.15926767207544737</v>
      </c>
      <c r="W17" s="22">
        <f>W8/X8</f>
        <v>0.84073232792455266</v>
      </c>
    </row>
    <row r="18" spans="2:23" x14ac:dyDescent="0.2">
      <c r="B18" s="21" t="s">
        <v>32</v>
      </c>
      <c r="C18" s="1">
        <v>33</v>
      </c>
      <c r="D18" s="1">
        <v>42</v>
      </c>
      <c r="E18" s="1">
        <v>39</v>
      </c>
      <c r="F18" s="1">
        <v>36</v>
      </c>
      <c r="G18" s="1">
        <v>28</v>
      </c>
      <c r="I18" s="1" t="s">
        <v>31</v>
      </c>
      <c r="J18" s="18">
        <v>24</v>
      </c>
      <c r="K18" s="18"/>
      <c r="M18" s="1" t="s">
        <v>30</v>
      </c>
      <c r="N18" s="20">
        <v>0.2</v>
      </c>
      <c r="O18" s="20">
        <f t="shared" si="0"/>
        <v>0.27</v>
      </c>
      <c r="P18" s="20">
        <v>0.53</v>
      </c>
      <c r="Q18" s="19">
        <f t="shared" si="1"/>
        <v>1</v>
      </c>
      <c r="R18" s="17">
        <f t="shared" si="2"/>
        <v>33</v>
      </c>
      <c r="S18" s="17">
        <v>440</v>
      </c>
      <c r="U18" s="1" t="s">
        <v>29</v>
      </c>
      <c r="V18" s="22">
        <f>V9/X9</f>
        <v>0.28810194376471682</v>
      </c>
      <c r="W18" s="22">
        <f>W9/X9</f>
        <v>0.71189805623528324</v>
      </c>
    </row>
    <row r="19" spans="2:23" x14ac:dyDescent="0.2">
      <c r="B19" s="21" t="s">
        <v>28</v>
      </c>
      <c r="C19" s="1">
        <v>34</v>
      </c>
      <c r="D19" s="1">
        <v>42</v>
      </c>
      <c r="E19" s="1">
        <v>40</v>
      </c>
      <c r="F19" s="1">
        <v>37</v>
      </c>
      <c r="G19" s="1">
        <v>29</v>
      </c>
      <c r="I19" s="1" t="s">
        <v>27</v>
      </c>
      <c r="J19" s="18">
        <v>21</v>
      </c>
      <c r="K19" s="18"/>
      <c r="M19" s="1" t="s">
        <v>26</v>
      </c>
      <c r="N19" s="20">
        <v>0.21</v>
      </c>
      <c r="O19" s="20">
        <f t="shared" si="0"/>
        <v>0.24</v>
      </c>
      <c r="P19" s="20">
        <v>0.55000000000000004</v>
      </c>
      <c r="Q19" s="19">
        <f t="shared" si="1"/>
        <v>1</v>
      </c>
      <c r="R19" s="17">
        <f t="shared" si="2"/>
        <v>34.000000000000007</v>
      </c>
      <c r="S19" s="17">
        <v>502</v>
      </c>
    </row>
    <row r="20" spans="2:23" x14ac:dyDescent="0.2">
      <c r="B20" s="21" t="s">
        <v>25</v>
      </c>
      <c r="C20" s="1">
        <v>35</v>
      </c>
      <c r="D20" s="1">
        <v>44</v>
      </c>
      <c r="E20" s="1">
        <v>41</v>
      </c>
      <c r="F20" s="1">
        <v>38</v>
      </c>
      <c r="G20" s="1">
        <v>32</v>
      </c>
      <c r="I20" s="1" t="s">
        <v>24</v>
      </c>
      <c r="J20" s="18">
        <v>21</v>
      </c>
      <c r="K20" s="18"/>
      <c r="L20" s="1">
        <v>2020</v>
      </c>
      <c r="M20" s="1" t="s">
        <v>23</v>
      </c>
      <c r="N20" s="20">
        <v>0.22</v>
      </c>
      <c r="O20" s="20">
        <f t="shared" si="0"/>
        <v>0.21000000000000008</v>
      </c>
      <c r="P20" s="20">
        <v>0.56999999999999995</v>
      </c>
      <c r="Q20" s="19">
        <f t="shared" si="1"/>
        <v>1</v>
      </c>
      <c r="R20" s="17">
        <f t="shared" si="2"/>
        <v>35</v>
      </c>
      <c r="S20" s="17">
        <v>537</v>
      </c>
    </row>
    <row r="21" spans="2:23" x14ac:dyDescent="0.2">
      <c r="B21" s="21" t="s">
        <v>22</v>
      </c>
      <c r="C21" s="1">
        <v>37</v>
      </c>
      <c r="D21" s="1">
        <v>47</v>
      </c>
      <c r="E21" s="1">
        <v>44</v>
      </c>
      <c r="F21" s="1">
        <v>40</v>
      </c>
      <c r="G21" s="1">
        <v>32</v>
      </c>
      <c r="I21" s="1" t="s">
        <v>21</v>
      </c>
      <c r="J21" s="18">
        <v>20</v>
      </c>
      <c r="K21" s="18"/>
      <c r="M21" s="1" t="s">
        <v>20</v>
      </c>
      <c r="N21" s="20">
        <v>0.25</v>
      </c>
      <c r="O21" s="20">
        <f t="shared" si="0"/>
        <v>0.13</v>
      </c>
      <c r="P21" s="20">
        <v>0.62</v>
      </c>
      <c r="Q21" s="19">
        <f t="shared" si="1"/>
        <v>1</v>
      </c>
      <c r="R21" s="17">
        <f t="shared" si="2"/>
        <v>37</v>
      </c>
      <c r="S21" s="17">
        <v>518</v>
      </c>
    </row>
    <row r="22" spans="2:23" x14ac:dyDescent="0.2">
      <c r="I22" s="1" t="s">
        <v>19</v>
      </c>
      <c r="J22" s="18">
        <v>18</v>
      </c>
      <c r="K22" s="18"/>
      <c r="L22" s="18"/>
      <c r="N22" s="17"/>
      <c r="O22" s="17"/>
      <c r="P22" s="17"/>
      <c r="Q22" s="17"/>
      <c r="R22" s="16" t="s">
        <v>18</v>
      </c>
      <c r="S22" s="16">
        <f>SUM(S8:S21)</f>
        <v>7195</v>
      </c>
    </row>
    <row r="25" spans="2:23" x14ac:dyDescent="0.2">
      <c r="B25" s="6" t="s">
        <v>17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2:23" ht="17" thickBot="1" x14ac:dyDescent="0.25"/>
    <row r="27" spans="2:23" x14ac:dyDescent="0.2">
      <c r="B27" s="30" t="s">
        <v>16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2"/>
    </row>
    <row r="28" spans="2:23" x14ac:dyDescent="0.2">
      <c r="B28" s="33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5"/>
    </row>
    <row r="29" spans="2:23" ht="17" thickBot="1" x14ac:dyDescent="0.25">
      <c r="B29" s="36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8"/>
    </row>
    <row r="30" spans="2:23" x14ac:dyDescent="0.2">
      <c r="B30" s="15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3"/>
    </row>
    <row r="31" spans="2:23" x14ac:dyDescent="0.2">
      <c r="B31" s="12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0"/>
    </row>
    <row r="32" spans="2:23" x14ac:dyDescent="0.2">
      <c r="B32" s="12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0"/>
    </row>
    <row r="33" spans="2:16" x14ac:dyDescent="0.2">
      <c r="B33" s="12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0"/>
    </row>
    <row r="34" spans="2:16" x14ac:dyDescent="0.2">
      <c r="B34" s="12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0"/>
    </row>
    <row r="35" spans="2:16" x14ac:dyDescent="0.2">
      <c r="B35" s="12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0"/>
    </row>
    <row r="36" spans="2:16" x14ac:dyDescent="0.2">
      <c r="B36" s="12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0"/>
    </row>
    <row r="37" spans="2:16" x14ac:dyDescent="0.2">
      <c r="B37" s="12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0"/>
    </row>
    <row r="38" spans="2:16" x14ac:dyDescent="0.2">
      <c r="B38" s="12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0"/>
    </row>
    <row r="39" spans="2:16" x14ac:dyDescent="0.2">
      <c r="B39" s="12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0"/>
    </row>
    <row r="40" spans="2:16" x14ac:dyDescent="0.2">
      <c r="B40" s="12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0"/>
    </row>
    <row r="41" spans="2:16" x14ac:dyDescent="0.2">
      <c r="B41" s="12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0"/>
    </row>
    <row r="42" spans="2:16" x14ac:dyDescent="0.2">
      <c r="B42" s="12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0"/>
    </row>
    <row r="43" spans="2:16" x14ac:dyDescent="0.2">
      <c r="B43" s="12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0"/>
    </row>
    <row r="44" spans="2:16" x14ac:dyDescent="0.2">
      <c r="B44" s="12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0"/>
    </row>
    <row r="45" spans="2:16" x14ac:dyDescent="0.2">
      <c r="B45" s="12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0"/>
    </row>
    <row r="46" spans="2:16" x14ac:dyDescent="0.2">
      <c r="B46" s="12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0"/>
    </row>
    <row r="47" spans="2:16" x14ac:dyDescent="0.2">
      <c r="B47" s="12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0"/>
    </row>
    <row r="48" spans="2:16" x14ac:dyDescent="0.2">
      <c r="B48" s="12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0"/>
    </row>
    <row r="49" spans="2:16" x14ac:dyDescent="0.2">
      <c r="B49" s="12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0"/>
    </row>
    <row r="50" spans="2:16" x14ac:dyDescent="0.2">
      <c r="B50" s="12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0"/>
    </row>
    <row r="51" spans="2:16" x14ac:dyDescent="0.2">
      <c r="B51" s="12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0"/>
    </row>
    <row r="52" spans="2:16" x14ac:dyDescent="0.2">
      <c r="B52" s="12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0"/>
    </row>
    <row r="53" spans="2:16" x14ac:dyDescent="0.2">
      <c r="B53" s="12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0"/>
    </row>
    <row r="54" spans="2:16" x14ac:dyDescent="0.2">
      <c r="B54" s="12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0"/>
    </row>
    <row r="55" spans="2:16" x14ac:dyDescent="0.2">
      <c r="B55" s="12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0"/>
    </row>
    <row r="56" spans="2:16" x14ac:dyDescent="0.2">
      <c r="B56" s="12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0"/>
    </row>
    <row r="57" spans="2:16" x14ac:dyDescent="0.2">
      <c r="B57" s="12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0"/>
    </row>
    <row r="58" spans="2:16" x14ac:dyDescent="0.2">
      <c r="B58" s="12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0"/>
    </row>
    <row r="59" spans="2:16" x14ac:dyDescent="0.2">
      <c r="B59" s="12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0"/>
    </row>
    <row r="60" spans="2:16" x14ac:dyDescent="0.2">
      <c r="B60" s="12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0"/>
    </row>
    <row r="61" spans="2:16" x14ac:dyDescent="0.2">
      <c r="B61" s="12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0"/>
    </row>
    <row r="62" spans="2:16" x14ac:dyDescent="0.2">
      <c r="B62" s="12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0"/>
    </row>
    <row r="63" spans="2:16" x14ac:dyDescent="0.2">
      <c r="B63" s="12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0"/>
    </row>
    <row r="64" spans="2:16" x14ac:dyDescent="0.2">
      <c r="B64" s="12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0"/>
    </row>
    <row r="65" spans="2:18" x14ac:dyDescent="0.2">
      <c r="B65" s="12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0"/>
    </row>
    <row r="66" spans="2:18" x14ac:dyDescent="0.2">
      <c r="B66" s="12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0"/>
    </row>
    <row r="67" spans="2:18" x14ac:dyDescent="0.2">
      <c r="B67" s="12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0"/>
    </row>
    <row r="68" spans="2:18" x14ac:dyDescent="0.2">
      <c r="B68" s="12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0"/>
    </row>
    <row r="69" spans="2:18" x14ac:dyDescent="0.2">
      <c r="B69" s="12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0"/>
    </row>
    <row r="70" spans="2:18" x14ac:dyDescent="0.2">
      <c r="B70" s="12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0"/>
    </row>
    <row r="71" spans="2:18" x14ac:dyDescent="0.2">
      <c r="B71" s="12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0"/>
    </row>
    <row r="72" spans="2:18" ht="17" thickBot="1" x14ac:dyDescent="0.25">
      <c r="B72" s="9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7"/>
    </row>
    <row r="75" spans="2:18" x14ac:dyDescent="0.2">
      <c r="B75" s="6" t="s">
        <v>15</v>
      </c>
      <c r="C75" s="6"/>
      <c r="D75" s="6"/>
      <c r="E75" s="6"/>
      <c r="F75" s="6"/>
      <c r="G75" s="6"/>
      <c r="H75" s="6"/>
      <c r="I75" s="6"/>
      <c r="K75" s="6" t="s">
        <v>14</v>
      </c>
      <c r="L75" s="6"/>
      <c r="M75" s="6"/>
      <c r="N75" s="6"/>
      <c r="O75" s="6"/>
      <c r="P75" s="6"/>
      <c r="Q75" s="6"/>
      <c r="R75" s="6"/>
    </row>
    <row r="77" spans="2:18" ht="25" x14ac:dyDescent="0.25">
      <c r="B77" s="5" t="s">
        <v>13</v>
      </c>
      <c r="C77" s="3"/>
      <c r="D77" s="3"/>
      <c r="E77" s="3"/>
      <c r="F77" s="3"/>
      <c r="G77" s="3"/>
      <c r="H77" s="3"/>
      <c r="I77" s="3"/>
      <c r="K77" s="5" t="s">
        <v>12</v>
      </c>
      <c r="L77" s="3"/>
      <c r="M77" s="3"/>
      <c r="N77" s="3"/>
      <c r="O77" s="3"/>
      <c r="P77" s="3"/>
      <c r="Q77" s="3"/>
      <c r="R77" s="3"/>
    </row>
    <row r="78" spans="2:18" x14ac:dyDescent="0.2">
      <c r="B78" s="3"/>
      <c r="C78" s="3"/>
      <c r="D78" s="3"/>
      <c r="E78" s="3"/>
      <c r="F78" s="3"/>
      <c r="G78" s="3"/>
      <c r="H78" s="3"/>
      <c r="I78" s="3"/>
      <c r="K78" s="39" t="s">
        <v>11</v>
      </c>
      <c r="L78" s="39"/>
      <c r="M78" s="39"/>
      <c r="N78" s="3"/>
      <c r="O78" s="3"/>
      <c r="P78" s="3"/>
      <c r="Q78" s="3"/>
      <c r="R78" s="3"/>
    </row>
    <row r="79" spans="2:18" x14ac:dyDescent="0.2">
      <c r="B79" s="3"/>
      <c r="C79" s="3"/>
      <c r="D79" s="3"/>
      <c r="E79" s="3"/>
      <c r="F79" s="3"/>
      <c r="G79" s="3"/>
      <c r="H79" s="3"/>
      <c r="I79" s="3"/>
      <c r="K79" s="39"/>
      <c r="L79" s="39"/>
      <c r="M79" s="39"/>
      <c r="N79" s="3"/>
      <c r="O79" s="3"/>
      <c r="P79" s="3"/>
      <c r="Q79" s="3"/>
      <c r="R79" s="3"/>
    </row>
    <row r="80" spans="2:18" x14ac:dyDescent="0.2">
      <c r="B80" s="3"/>
      <c r="C80" s="3"/>
      <c r="D80" s="3"/>
      <c r="E80" s="3"/>
      <c r="F80" s="3"/>
      <c r="G80" s="3"/>
      <c r="H80" s="3"/>
      <c r="I80" s="3"/>
      <c r="K80" s="3"/>
      <c r="L80" s="3"/>
      <c r="M80" s="3"/>
      <c r="N80" s="3"/>
      <c r="O80" s="3"/>
      <c r="P80" s="3"/>
      <c r="Q80" s="3"/>
      <c r="R80" s="3"/>
    </row>
    <row r="81" spans="2:18" x14ac:dyDescent="0.2">
      <c r="B81" s="3"/>
      <c r="C81" s="3"/>
      <c r="D81" s="3"/>
      <c r="E81" s="3"/>
      <c r="F81" s="3"/>
      <c r="G81" s="3"/>
      <c r="H81" s="3"/>
      <c r="I81" s="3"/>
      <c r="K81" s="3"/>
      <c r="L81" s="3"/>
      <c r="M81" s="3"/>
      <c r="N81" s="3"/>
      <c r="O81" s="3"/>
      <c r="P81" s="3"/>
      <c r="Q81" s="3"/>
      <c r="R81" s="3"/>
    </row>
    <row r="82" spans="2:18" x14ac:dyDescent="0.2">
      <c r="B82" s="3"/>
      <c r="C82" s="3"/>
      <c r="D82" s="3"/>
      <c r="E82" s="3"/>
      <c r="F82" s="3"/>
      <c r="G82" s="3"/>
      <c r="H82" s="3"/>
      <c r="I82" s="3"/>
      <c r="K82" s="3"/>
      <c r="L82" s="3"/>
      <c r="M82" s="3"/>
      <c r="N82" s="3"/>
      <c r="O82" s="3"/>
      <c r="P82" s="3"/>
      <c r="Q82" s="3"/>
      <c r="R82" s="3"/>
    </row>
    <row r="83" spans="2:18" x14ac:dyDescent="0.2">
      <c r="B83" s="3"/>
      <c r="C83" s="3"/>
      <c r="D83" s="3"/>
      <c r="E83" s="3"/>
      <c r="F83" s="3"/>
      <c r="G83" s="3"/>
      <c r="H83" s="3"/>
      <c r="I83" s="3"/>
      <c r="K83" s="3"/>
      <c r="L83" s="3"/>
      <c r="M83" s="3"/>
      <c r="N83" s="3"/>
      <c r="O83" s="3"/>
      <c r="P83" s="3"/>
      <c r="Q83" s="3"/>
      <c r="R83" s="3"/>
    </row>
    <row r="84" spans="2:18" x14ac:dyDescent="0.2">
      <c r="B84" s="3"/>
      <c r="C84" s="3"/>
      <c r="D84" s="3"/>
      <c r="E84" s="3"/>
      <c r="F84" s="3"/>
      <c r="G84" s="3"/>
      <c r="H84" s="3"/>
      <c r="I84" s="3"/>
      <c r="K84" s="3"/>
      <c r="L84" s="3"/>
      <c r="M84" s="3"/>
      <c r="N84" s="3"/>
      <c r="O84" s="3"/>
      <c r="P84" s="3"/>
      <c r="Q84" s="3"/>
      <c r="R84" s="3"/>
    </row>
    <row r="85" spans="2:18" x14ac:dyDescent="0.2">
      <c r="B85" s="3"/>
      <c r="C85" s="3"/>
      <c r="D85" s="3"/>
      <c r="E85" s="3"/>
      <c r="F85" s="3"/>
      <c r="G85" s="3"/>
      <c r="H85" s="3"/>
      <c r="I85" s="3"/>
      <c r="K85" s="3"/>
      <c r="L85" s="3"/>
      <c r="M85" s="3"/>
      <c r="N85" s="3"/>
      <c r="O85" s="3"/>
      <c r="P85" s="3"/>
      <c r="Q85" s="3"/>
      <c r="R85" s="3"/>
    </row>
    <row r="86" spans="2:18" x14ac:dyDescent="0.2">
      <c r="B86" s="3"/>
      <c r="C86" s="3"/>
      <c r="D86" s="3"/>
      <c r="E86" s="3"/>
      <c r="F86" s="3"/>
      <c r="G86" s="3"/>
      <c r="H86" s="3"/>
      <c r="I86" s="3"/>
      <c r="K86" s="3"/>
      <c r="L86" s="3"/>
      <c r="M86" s="3"/>
      <c r="N86" s="3"/>
      <c r="O86" s="3"/>
      <c r="P86" s="3"/>
      <c r="Q86" s="3"/>
      <c r="R86" s="3"/>
    </row>
    <row r="87" spans="2:18" x14ac:dyDescent="0.2">
      <c r="B87" s="3"/>
      <c r="C87" s="3"/>
      <c r="D87" s="3"/>
      <c r="E87" s="3"/>
      <c r="F87" s="3"/>
      <c r="G87" s="3"/>
      <c r="H87" s="3"/>
      <c r="I87" s="3"/>
      <c r="K87" s="3"/>
      <c r="L87" s="3"/>
      <c r="M87" s="3"/>
      <c r="N87" s="3"/>
      <c r="O87" s="3"/>
      <c r="P87" s="3"/>
      <c r="Q87" s="3"/>
      <c r="R87" s="3"/>
    </row>
    <row r="88" spans="2:18" x14ac:dyDescent="0.2">
      <c r="B88" s="3"/>
      <c r="C88" s="3"/>
      <c r="D88" s="3"/>
      <c r="E88" s="3"/>
      <c r="F88" s="3"/>
      <c r="G88" s="3"/>
      <c r="H88" s="3"/>
      <c r="I88" s="3"/>
      <c r="K88" s="3"/>
      <c r="L88" s="3"/>
      <c r="M88" s="3"/>
      <c r="N88" s="3"/>
      <c r="O88" s="3"/>
      <c r="P88" s="3"/>
      <c r="Q88" s="3"/>
      <c r="R88" s="3"/>
    </row>
    <row r="89" spans="2:18" x14ac:dyDescent="0.2">
      <c r="B89" s="3"/>
      <c r="C89" s="3"/>
      <c r="D89" s="3"/>
      <c r="E89" s="3"/>
      <c r="F89" s="3"/>
      <c r="G89" s="3"/>
      <c r="H89" s="3"/>
      <c r="I89" s="3"/>
      <c r="K89" s="3"/>
      <c r="L89" s="3"/>
      <c r="M89" s="3"/>
      <c r="N89" s="3"/>
      <c r="O89" s="3"/>
      <c r="P89" s="3"/>
      <c r="Q89" s="3"/>
      <c r="R89" s="3"/>
    </row>
    <row r="90" spans="2:18" x14ac:dyDescent="0.2">
      <c r="B90" s="3"/>
      <c r="C90" s="3"/>
      <c r="D90" s="3"/>
      <c r="E90" s="3"/>
      <c r="F90" s="3"/>
      <c r="G90" s="3"/>
      <c r="H90" s="3"/>
      <c r="I90" s="3"/>
      <c r="K90" s="3"/>
      <c r="L90" s="3"/>
      <c r="M90" s="3"/>
      <c r="N90" s="3"/>
      <c r="O90" s="3"/>
      <c r="P90" s="3"/>
      <c r="Q90" s="3"/>
      <c r="R90" s="3"/>
    </row>
    <row r="91" spans="2:18" x14ac:dyDescent="0.2">
      <c r="B91" s="3"/>
      <c r="C91" s="3"/>
      <c r="D91" s="3"/>
      <c r="E91" s="3"/>
      <c r="F91" s="3"/>
      <c r="G91" s="3"/>
      <c r="H91" s="3"/>
      <c r="I91" s="3"/>
      <c r="K91" s="3"/>
      <c r="L91" s="3"/>
      <c r="M91" s="3"/>
      <c r="N91" s="3"/>
      <c r="O91" s="3"/>
      <c r="P91" s="3"/>
      <c r="Q91" s="3"/>
      <c r="R91" s="3"/>
    </row>
    <row r="92" spans="2:18" x14ac:dyDescent="0.2">
      <c r="B92" s="3"/>
      <c r="C92" s="3"/>
      <c r="D92" s="3"/>
      <c r="E92" s="3"/>
      <c r="F92" s="3"/>
      <c r="G92" s="3"/>
      <c r="H92" s="3"/>
      <c r="I92" s="3"/>
      <c r="K92" s="3"/>
      <c r="L92" s="3"/>
      <c r="M92" s="3"/>
      <c r="N92" s="3"/>
      <c r="O92" s="3"/>
      <c r="P92" s="3"/>
      <c r="Q92" s="3"/>
      <c r="R92" s="3"/>
    </row>
    <row r="93" spans="2:18" x14ac:dyDescent="0.2">
      <c r="B93" s="3"/>
      <c r="C93" s="3"/>
      <c r="D93" s="3"/>
      <c r="E93" s="3"/>
      <c r="F93" s="3"/>
      <c r="G93" s="3"/>
      <c r="H93" s="3"/>
      <c r="I93" s="3"/>
      <c r="K93" s="3"/>
      <c r="L93" s="3"/>
      <c r="M93" s="3"/>
      <c r="N93" s="3"/>
      <c r="O93" s="3"/>
      <c r="P93" s="3"/>
      <c r="Q93" s="3"/>
      <c r="R93" s="3"/>
    </row>
    <row r="94" spans="2:18" x14ac:dyDescent="0.2">
      <c r="B94" s="3"/>
      <c r="C94" s="3"/>
      <c r="D94" s="3"/>
      <c r="E94" s="3"/>
      <c r="F94" s="3"/>
      <c r="G94" s="3"/>
      <c r="H94" s="3"/>
      <c r="I94" s="3"/>
      <c r="K94" s="3"/>
      <c r="L94" s="3"/>
      <c r="M94" s="3"/>
      <c r="N94" s="3"/>
      <c r="O94" s="3"/>
      <c r="P94" s="3"/>
      <c r="Q94" s="3"/>
      <c r="R94" s="3"/>
    </row>
    <row r="95" spans="2:18" x14ac:dyDescent="0.2">
      <c r="B95" s="3"/>
      <c r="C95" s="3"/>
      <c r="D95" s="3"/>
      <c r="E95" s="3"/>
      <c r="F95" s="3"/>
      <c r="G95" s="3"/>
      <c r="H95" s="3"/>
      <c r="I95" s="3"/>
      <c r="K95" s="3"/>
      <c r="L95" s="3"/>
      <c r="M95" s="3"/>
      <c r="N95" s="3"/>
      <c r="O95" s="3"/>
      <c r="P95" s="3"/>
      <c r="Q95" s="3"/>
      <c r="R95" s="3"/>
    </row>
    <row r="96" spans="2:18" x14ac:dyDescent="0.2">
      <c r="B96" s="3"/>
      <c r="C96" s="3"/>
      <c r="D96" s="3"/>
      <c r="E96" s="3"/>
      <c r="F96" s="3"/>
      <c r="G96" s="3"/>
      <c r="H96" s="3"/>
      <c r="I96" s="3"/>
      <c r="K96" s="3"/>
      <c r="L96" s="3"/>
      <c r="M96" s="3"/>
      <c r="N96" s="3"/>
      <c r="O96" s="3"/>
      <c r="P96" s="3"/>
      <c r="Q96" s="3"/>
      <c r="R96" s="3"/>
    </row>
    <row r="98" spans="2:45" x14ac:dyDescent="0.2">
      <c r="B98" s="6" t="s">
        <v>10</v>
      </c>
      <c r="C98" s="6"/>
      <c r="D98" s="6"/>
      <c r="E98" s="6"/>
      <c r="F98" s="6"/>
      <c r="G98" s="6"/>
      <c r="H98" s="6"/>
      <c r="I98" s="6"/>
      <c r="K98" s="6" t="s">
        <v>9</v>
      </c>
      <c r="L98" s="6"/>
      <c r="M98" s="6"/>
      <c r="N98" s="6"/>
      <c r="O98" s="6"/>
      <c r="P98" s="6"/>
      <c r="Q98" s="6"/>
      <c r="R98" s="6"/>
      <c r="T98" s="6" t="s">
        <v>8</v>
      </c>
      <c r="U98" s="6"/>
      <c r="V98" s="6"/>
      <c r="W98" s="6"/>
      <c r="X98" s="6"/>
      <c r="Y98" s="6"/>
      <c r="Z98" s="6"/>
      <c r="AA98" s="6"/>
      <c r="AC98" s="6" t="s">
        <v>7</v>
      </c>
      <c r="AD98" s="6"/>
      <c r="AE98" s="6"/>
      <c r="AF98" s="6"/>
      <c r="AG98" s="6"/>
      <c r="AH98" s="6"/>
      <c r="AI98" s="6"/>
      <c r="AJ98" s="6"/>
      <c r="AL98" s="6" t="s">
        <v>6</v>
      </c>
      <c r="AM98" s="6"/>
      <c r="AN98" s="6"/>
      <c r="AO98" s="6"/>
      <c r="AP98" s="6"/>
      <c r="AQ98" s="6"/>
      <c r="AR98" s="6"/>
      <c r="AS98" s="6"/>
    </row>
    <row r="100" spans="2:45" ht="25" x14ac:dyDescent="0.25">
      <c r="B100" s="5" t="s">
        <v>5</v>
      </c>
      <c r="C100" s="3"/>
      <c r="D100" s="3"/>
      <c r="E100" s="3"/>
      <c r="F100" s="3"/>
      <c r="G100" s="3"/>
      <c r="H100" s="3"/>
      <c r="I100" s="3"/>
      <c r="K100" s="5" t="s">
        <v>5</v>
      </c>
      <c r="L100" s="3"/>
      <c r="M100" s="3"/>
      <c r="N100" s="3"/>
      <c r="O100" s="3"/>
      <c r="P100" s="3"/>
      <c r="Q100" s="3"/>
      <c r="R100" s="3"/>
      <c r="T100" s="5" t="s">
        <v>5</v>
      </c>
      <c r="U100" s="3"/>
      <c r="V100" s="3"/>
      <c r="W100" s="3"/>
      <c r="X100" s="3"/>
      <c r="Y100" s="3"/>
      <c r="Z100" s="3"/>
      <c r="AA100" s="3"/>
      <c r="AC100" s="5" t="s">
        <v>5</v>
      </c>
      <c r="AD100" s="3"/>
      <c r="AE100" s="3"/>
      <c r="AF100" s="3"/>
      <c r="AG100" s="3"/>
      <c r="AH100" s="3"/>
      <c r="AI100" s="3"/>
      <c r="AJ100" s="3"/>
      <c r="AL100" s="5" t="s">
        <v>5</v>
      </c>
      <c r="AM100" s="3"/>
      <c r="AN100" s="3"/>
      <c r="AO100" s="3"/>
      <c r="AP100" s="3"/>
      <c r="AQ100" s="3"/>
      <c r="AR100" s="3"/>
      <c r="AS100" s="3"/>
    </row>
    <row r="101" spans="2:45" x14ac:dyDescent="0.2">
      <c r="B101" s="3"/>
      <c r="C101" s="3"/>
      <c r="D101" s="3"/>
      <c r="E101" s="3"/>
      <c r="F101" s="3"/>
      <c r="G101" s="3"/>
      <c r="H101" s="3"/>
      <c r="I101" s="3"/>
      <c r="K101" s="3"/>
      <c r="L101" s="3"/>
      <c r="M101" s="3"/>
      <c r="N101" s="3"/>
      <c r="O101" s="3"/>
      <c r="P101" s="3"/>
      <c r="Q101" s="3"/>
      <c r="R101" s="3"/>
      <c r="T101" s="3"/>
      <c r="U101" s="3"/>
      <c r="V101" s="3"/>
      <c r="W101" s="3"/>
      <c r="X101" s="3"/>
      <c r="Y101" s="3"/>
      <c r="Z101" s="3"/>
      <c r="AA101" s="3"/>
      <c r="AC101" s="3"/>
      <c r="AD101" s="3"/>
      <c r="AE101" s="3"/>
      <c r="AF101" s="3"/>
      <c r="AG101" s="3"/>
      <c r="AH101" s="3"/>
      <c r="AI101" s="3"/>
      <c r="AJ101" s="3"/>
      <c r="AL101" s="3"/>
      <c r="AM101" s="3"/>
      <c r="AN101" s="3"/>
      <c r="AO101" s="3"/>
      <c r="AP101" s="3"/>
      <c r="AQ101" s="3"/>
      <c r="AR101" s="3"/>
      <c r="AS101" s="3"/>
    </row>
    <row r="102" spans="2:45" x14ac:dyDescent="0.2">
      <c r="B102" s="3"/>
      <c r="C102" s="3"/>
      <c r="D102" s="3"/>
      <c r="E102" s="3"/>
      <c r="F102" s="3"/>
      <c r="G102" s="3"/>
      <c r="H102" s="3"/>
      <c r="I102" s="3"/>
      <c r="K102" s="3"/>
      <c r="L102" s="3"/>
      <c r="M102" s="3"/>
      <c r="N102" s="3"/>
      <c r="O102" s="3"/>
      <c r="P102" s="3"/>
      <c r="Q102" s="3"/>
      <c r="R102" s="3"/>
      <c r="T102" s="3"/>
      <c r="U102" s="3"/>
      <c r="V102" s="3"/>
      <c r="W102" s="3"/>
      <c r="X102" s="3"/>
      <c r="Y102" s="3"/>
      <c r="Z102" s="3"/>
      <c r="AA102" s="3"/>
      <c r="AC102" s="3"/>
      <c r="AD102" s="3"/>
      <c r="AE102" s="3"/>
      <c r="AF102" s="3"/>
      <c r="AG102" s="3"/>
      <c r="AH102" s="3"/>
      <c r="AI102" s="3"/>
      <c r="AJ102" s="3"/>
      <c r="AL102" s="3"/>
      <c r="AM102" s="3"/>
      <c r="AN102" s="3"/>
      <c r="AO102" s="3"/>
      <c r="AP102" s="3"/>
      <c r="AQ102" s="3"/>
      <c r="AR102" s="3"/>
      <c r="AS102" s="3"/>
    </row>
    <row r="103" spans="2:45" x14ac:dyDescent="0.2">
      <c r="B103" s="3"/>
      <c r="C103" s="3"/>
      <c r="D103" s="3"/>
      <c r="E103" s="3"/>
      <c r="F103" s="3"/>
      <c r="G103" s="3"/>
      <c r="H103" s="3"/>
      <c r="I103" s="3"/>
      <c r="K103" s="3"/>
      <c r="L103" s="3"/>
      <c r="M103" s="3"/>
      <c r="N103" s="3"/>
      <c r="O103" s="3"/>
      <c r="P103" s="3"/>
      <c r="Q103" s="3"/>
      <c r="R103" s="3"/>
      <c r="T103" s="3"/>
      <c r="U103" s="3"/>
      <c r="V103" s="3"/>
      <c r="W103" s="3"/>
      <c r="X103" s="3"/>
      <c r="Y103" s="3"/>
      <c r="Z103" s="3"/>
      <c r="AA103" s="3"/>
      <c r="AC103" s="3"/>
      <c r="AD103" s="3"/>
      <c r="AE103" s="3"/>
      <c r="AF103" s="3"/>
      <c r="AG103" s="3"/>
      <c r="AH103" s="3"/>
      <c r="AI103" s="3"/>
      <c r="AJ103" s="3"/>
      <c r="AL103" s="3"/>
      <c r="AM103" s="3"/>
      <c r="AN103" s="3"/>
      <c r="AO103" s="3"/>
      <c r="AP103" s="3"/>
      <c r="AQ103" s="3"/>
      <c r="AR103" s="3"/>
      <c r="AS103" s="3"/>
    </row>
    <row r="104" spans="2:45" x14ac:dyDescent="0.2">
      <c r="B104" s="3"/>
      <c r="C104" s="3"/>
      <c r="D104" s="3"/>
      <c r="E104" s="3"/>
      <c r="F104" s="3"/>
      <c r="G104" s="3"/>
      <c r="H104" s="3"/>
      <c r="I104" s="3"/>
      <c r="K104" s="3"/>
      <c r="L104" s="3"/>
      <c r="M104" s="3"/>
      <c r="N104" s="3"/>
      <c r="O104" s="3"/>
      <c r="P104" s="3"/>
      <c r="Q104" s="3"/>
      <c r="R104" s="3"/>
      <c r="T104" s="3"/>
      <c r="U104" s="3"/>
      <c r="V104" s="3"/>
      <c r="W104" s="3"/>
      <c r="X104" s="3"/>
      <c r="Y104" s="3"/>
      <c r="Z104" s="3"/>
      <c r="AA104" s="3"/>
      <c r="AC104" s="3"/>
      <c r="AD104" s="3"/>
      <c r="AE104" s="3"/>
      <c r="AF104" s="3"/>
      <c r="AG104" s="3"/>
      <c r="AH104" s="3"/>
      <c r="AI104" s="3"/>
      <c r="AJ104" s="3"/>
      <c r="AL104" s="3"/>
      <c r="AM104" s="3"/>
      <c r="AN104" s="3"/>
      <c r="AO104" s="3"/>
      <c r="AP104" s="3"/>
      <c r="AQ104" s="3"/>
      <c r="AR104" s="3"/>
      <c r="AS104" s="3"/>
    </row>
    <row r="105" spans="2:45" x14ac:dyDescent="0.2">
      <c r="B105" s="3"/>
      <c r="C105" s="3"/>
      <c r="D105" s="3"/>
      <c r="E105" s="3"/>
      <c r="F105" s="3"/>
      <c r="G105" s="3"/>
      <c r="H105" s="3"/>
      <c r="I105" s="3"/>
      <c r="K105" s="3"/>
      <c r="L105" s="3"/>
      <c r="M105" s="3"/>
      <c r="N105" s="3"/>
      <c r="O105" s="3"/>
      <c r="P105" s="3"/>
      <c r="Q105" s="3"/>
      <c r="R105" s="3"/>
      <c r="T105" s="3"/>
      <c r="U105" s="3"/>
      <c r="V105" s="3"/>
      <c r="W105" s="3"/>
      <c r="X105" s="3"/>
      <c r="Y105" s="3"/>
      <c r="Z105" s="3"/>
      <c r="AA105" s="3"/>
      <c r="AC105" s="3"/>
      <c r="AD105" s="3"/>
      <c r="AE105" s="3"/>
      <c r="AF105" s="3"/>
      <c r="AG105" s="3"/>
      <c r="AH105" s="3"/>
      <c r="AI105" s="3"/>
      <c r="AJ105" s="3"/>
      <c r="AL105" s="3"/>
      <c r="AM105" s="3"/>
      <c r="AN105" s="3"/>
      <c r="AO105" s="3"/>
      <c r="AP105" s="3"/>
      <c r="AQ105" s="3"/>
      <c r="AR105" s="3"/>
      <c r="AS105" s="3"/>
    </row>
    <row r="106" spans="2:45" x14ac:dyDescent="0.2">
      <c r="B106" s="3"/>
      <c r="C106" s="3"/>
      <c r="D106" s="3"/>
      <c r="E106" s="3"/>
      <c r="F106" s="3"/>
      <c r="G106" s="3"/>
      <c r="H106" s="3"/>
      <c r="I106" s="3"/>
      <c r="K106" s="3"/>
      <c r="L106" s="3"/>
      <c r="M106" s="3"/>
      <c r="N106" s="3"/>
      <c r="O106" s="3"/>
      <c r="P106" s="3"/>
      <c r="Q106" s="3"/>
      <c r="R106" s="3"/>
      <c r="T106" s="3"/>
      <c r="U106" s="3"/>
      <c r="V106" s="3"/>
      <c r="W106" s="3"/>
      <c r="X106" s="3"/>
      <c r="Y106" s="3"/>
      <c r="Z106" s="3"/>
      <c r="AA106" s="3"/>
      <c r="AC106" s="3"/>
      <c r="AD106" s="3"/>
      <c r="AE106" s="3"/>
      <c r="AF106" s="3"/>
      <c r="AG106" s="3"/>
      <c r="AH106" s="3"/>
      <c r="AI106" s="3"/>
      <c r="AJ106" s="3"/>
      <c r="AL106" s="3"/>
      <c r="AM106" s="3"/>
      <c r="AN106" s="3"/>
      <c r="AO106" s="3"/>
      <c r="AP106" s="3"/>
      <c r="AQ106" s="3"/>
      <c r="AR106" s="3"/>
      <c r="AS106" s="3"/>
    </row>
    <row r="107" spans="2:45" x14ac:dyDescent="0.2">
      <c r="B107" s="3"/>
      <c r="C107" s="3"/>
      <c r="D107" s="3"/>
      <c r="E107" s="3"/>
      <c r="F107" s="3"/>
      <c r="G107" s="3"/>
      <c r="H107" s="3"/>
      <c r="I107" s="3"/>
      <c r="K107" s="3"/>
      <c r="L107" s="3"/>
      <c r="M107" s="3"/>
      <c r="N107" s="3"/>
      <c r="O107" s="3"/>
      <c r="P107" s="3"/>
      <c r="Q107" s="3"/>
      <c r="R107" s="3"/>
      <c r="T107" s="3"/>
      <c r="U107" s="3"/>
      <c r="V107" s="3"/>
      <c r="W107" s="3"/>
      <c r="X107" s="3"/>
      <c r="Y107" s="3"/>
      <c r="Z107" s="3"/>
      <c r="AA107" s="3"/>
      <c r="AC107" s="3"/>
      <c r="AD107" s="3"/>
      <c r="AE107" s="3"/>
      <c r="AF107" s="3"/>
      <c r="AG107" s="3"/>
      <c r="AH107" s="3"/>
      <c r="AI107" s="3"/>
      <c r="AJ107" s="3"/>
      <c r="AL107" s="3"/>
      <c r="AM107" s="3"/>
      <c r="AN107" s="3"/>
      <c r="AO107" s="3"/>
      <c r="AP107" s="3"/>
      <c r="AQ107" s="3"/>
      <c r="AR107" s="3"/>
      <c r="AS107" s="3"/>
    </row>
    <row r="108" spans="2:45" x14ac:dyDescent="0.2">
      <c r="B108" s="3"/>
      <c r="C108" s="3"/>
      <c r="D108" s="3"/>
      <c r="E108" s="3"/>
      <c r="F108" s="3"/>
      <c r="G108" s="3"/>
      <c r="H108" s="3"/>
      <c r="I108" s="3"/>
      <c r="K108" s="3"/>
      <c r="L108" s="3"/>
      <c r="M108" s="3"/>
      <c r="N108" s="3"/>
      <c r="O108" s="3"/>
      <c r="P108" s="3"/>
      <c r="Q108" s="3"/>
      <c r="R108" s="3"/>
      <c r="T108" s="3"/>
      <c r="U108" s="3"/>
      <c r="V108" s="3"/>
      <c r="W108" s="3"/>
      <c r="X108" s="3"/>
      <c r="Y108" s="3"/>
      <c r="Z108" s="3"/>
      <c r="AA108" s="3"/>
      <c r="AC108" s="3"/>
      <c r="AD108" s="3"/>
      <c r="AE108" s="3"/>
      <c r="AF108" s="3"/>
      <c r="AG108" s="3"/>
      <c r="AH108" s="3"/>
      <c r="AI108" s="3"/>
      <c r="AJ108" s="3"/>
      <c r="AL108" s="3"/>
      <c r="AM108" s="3"/>
      <c r="AN108" s="3"/>
      <c r="AO108" s="3"/>
      <c r="AP108" s="3"/>
      <c r="AQ108" s="3"/>
      <c r="AR108" s="3"/>
      <c r="AS108" s="3"/>
    </row>
    <row r="109" spans="2:45" x14ac:dyDescent="0.2">
      <c r="B109" s="3"/>
      <c r="C109" s="3"/>
      <c r="D109" s="3"/>
      <c r="E109" s="3"/>
      <c r="F109" s="3"/>
      <c r="G109" s="3"/>
      <c r="H109" s="3"/>
      <c r="I109" s="3"/>
      <c r="K109" s="3"/>
      <c r="L109" s="3"/>
      <c r="M109" s="3"/>
      <c r="N109" s="3"/>
      <c r="O109" s="3"/>
      <c r="P109" s="3"/>
      <c r="Q109" s="3"/>
      <c r="R109" s="3"/>
      <c r="T109" s="3"/>
      <c r="U109" s="3"/>
      <c r="V109" s="3"/>
      <c r="W109" s="3"/>
      <c r="X109" s="3"/>
      <c r="Y109" s="3"/>
      <c r="Z109" s="3"/>
      <c r="AA109" s="3"/>
      <c r="AC109" s="3"/>
      <c r="AD109" s="3"/>
      <c r="AE109" s="3"/>
      <c r="AF109" s="3"/>
      <c r="AG109" s="3"/>
      <c r="AH109" s="3"/>
      <c r="AI109" s="3"/>
      <c r="AJ109" s="3"/>
      <c r="AL109" s="3"/>
      <c r="AM109" s="3"/>
      <c r="AN109" s="3"/>
      <c r="AO109" s="3"/>
      <c r="AP109" s="3"/>
      <c r="AQ109" s="3"/>
      <c r="AR109" s="3"/>
      <c r="AS109" s="3"/>
    </row>
    <row r="110" spans="2:45" x14ac:dyDescent="0.2">
      <c r="B110" s="3"/>
      <c r="C110" s="3"/>
      <c r="D110" s="3"/>
      <c r="E110" s="3"/>
      <c r="F110" s="3"/>
      <c r="G110" s="3"/>
      <c r="H110" s="3"/>
      <c r="I110" s="3"/>
      <c r="K110" s="3"/>
      <c r="L110" s="3"/>
      <c r="M110" s="3"/>
      <c r="N110" s="3"/>
      <c r="O110" s="3"/>
      <c r="P110" s="3"/>
      <c r="Q110" s="3"/>
      <c r="R110" s="3"/>
      <c r="T110" s="3"/>
      <c r="U110" s="3"/>
      <c r="V110" s="3"/>
      <c r="W110" s="3"/>
      <c r="X110" s="3"/>
      <c r="Y110" s="3"/>
      <c r="Z110" s="3"/>
      <c r="AA110" s="3"/>
      <c r="AC110" s="3"/>
      <c r="AD110" s="3"/>
      <c r="AE110" s="3"/>
      <c r="AF110" s="3"/>
      <c r="AG110" s="3"/>
      <c r="AH110" s="3"/>
      <c r="AI110" s="3"/>
      <c r="AJ110" s="3"/>
      <c r="AL110" s="3"/>
      <c r="AM110" s="3"/>
      <c r="AN110" s="3"/>
      <c r="AO110" s="3"/>
      <c r="AP110" s="3"/>
      <c r="AQ110" s="3"/>
      <c r="AR110" s="3"/>
      <c r="AS110" s="3"/>
    </row>
    <row r="111" spans="2:45" x14ac:dyDescent="0.2">
      <c r="B111" s="3"/>
      <c r="C111" s="3"/>
      <c r="D111" s="3"/>
      <c r="E111" s="3"/>
      <c r="F111" s="3"/>
      <c r="G111" s="3"/>
      <c r="H111" s="3"/>
      <c r="I111" s="3"/>
      <c r="K111" s="3"/>
      <c r="L111" s="3"/>
      <c r="M111" s="3"/>
      <c r="N111" s="3"/>
      <c r="O111" s="3"/>
      <c r="P111" s="3"/>
      <c r="Q111" s="3"/>
      <c r="R111" s="3"/>
      <c r="T111" s="3"/>
      <c r="U111" s="3"/>
      <c r="V111" s="3"/>
      <c r="W111" s="3"/>
      <c r="X111" s="3"/>
      <c r="Y111" s="3"/>
      <c r="Z111" s="3"/>
      <c r="AA111" s="3"/>
      <c r="AC111" s="3"/>
      <c r="AD111" s="3"/>
      <c r="AE111" s="3"/>
      <c r="AF111" s="3"/>
      <c r="AG111" s="3"/>
      <c r="AH111" s="3"/>
      <c r="AI111" s="3"/>
      <c r="AJ111" s="3"/>
      <c r="AL111" s="3"/>
      <c r="AM111" s="3"/>
      <c r="AN111" s="3"/>
      <c r="AO111" s="3"/>
      <c r="AP111" s="3"/>
      <c r="AQ111" s="3"/>
      <c r="AR111" s="3"/>
      <c r="AS111" s="3"/>
    </row>
    <row r="112" spans="2:45" x14ac:dyDescent="0.2">
      <c r="B112" s="3"/>
      <c r="C112" s="3"/>
      <c r="D112" s="3"/>
      <c r="E112" s="3"/>
      <c r="F112" s="3"/>
      <c r="G112" s="3"/>
      <c r="H112" s="3"/>
      <c r="I112" s="3"/>
      <c r="K112" s="3"/>
      <c r="L112" s="3"/>
      <c r="M112" s="3"/>
      <c r="N112" s="3"/>
      <c r="O112" s="3"/>
      <c r="P112" s="3"/>
      <c r="Q112" s="3"/>
      <c r="R112" s="3"/>
      <c r="T112" s="3"/>
      <c r="U112" s="3"/>
      <c r="V112" s="3"/>
      <c r="W112" s="3"/>
      <c r="X112" s="3"/>
      <c r="Y112" s="3"/>
      <c r="Z112" s="3"/>
      <c r="AA112" s="3"/>
      <c r="AC112" s="3"/>
      <c r="AD112" s="3"/>
      <c r="AE112" s="3"/>
      <c r="AF112" s="3"/>
      <c r="AG112" s="3"/>
      <c r="AH112" s="3"/>
      <c r="AI112" s="3"/>
      <c r="AJ112" s="3"/>
      <c r="AL112" s="3"/>
      <c r="AM112" s="3"/>
      <c r="AN112" s="3"/>
      <c r="AO112" s="3"/>
      <c r="AP112" s="3"/>
      <c r="AQ112" s="3"/>
      <c r="AR112" s="3"/>
      <c r="AS112" s="3"/>
    </row>
    <row r="113" spans="2:45" x14ac:dyDescent="0.2">
      <c r="B113" s="3"/>
      <c r="C113" s="3"/>
      <c r="D113" s="3"/>
      <c r="E113" s="3"/>
      <c r="F113" s="3"/>
      <c r="G113" s="3"/>
      <c r="H113" s="3"/>
      <c r="I113" s="3"/>
      <c r="K113" s="3"/>
      <c r="L113" s="3"/>
      <c r="M113" s="3"/>
      <c r="N113" s="3"/>
      <c r="O113" s="3"/>
      <c r="P113" s="3"/>
      <c r="Q113" s="3"/>
      <c r="R113" s="3"/>
      <c r="T113" s="3"/>
      <c r="U113" s="3"/>
      <c r="V113" s="3"/>
      <c r="W113" s="3"/>
      <c r="X113" s="3"/>
      <c r="Y113" s="3"/>
      <c r="Z113" s="3"/>
      <c r="AA113" s="3"/>
      <c r="AC113" s="3"/>
      <c r="AD113" s="3"/>
      <c r="AE113" s="3"/>
      <c r="AF113" s="3"/>
      <c r="AG113" s="3"/>
      <c r="AH113" s="3"/>
      <c r="AI113" s="3"/>
      <c r="AJ113" s="3"/>
      <c r="AL113" s="3"/>
      <c r="AM113" s="3"/>
      <c r="AN113" s="3"/>
      <c r="AO113" s="3"/>
      <c r="AP113" s="3"/>
      <c r="AQ113" s="3"/>
      <c r="AR113" s="3"/>
      <c r="AS113" s="3"/>
    </row>
    <row r="114" spans="2:45" x14ac:dyDescent="0.2">
      <c r="B114" s="3"/>
      <c r="C114" s="3"/>
      <c r="D114" s="3"/>
      <c r="E114" s="3"/>
      <c r="F114" s="3"/>
      <c r="G114" s="3"/>
      <c r="H114" s="3"/>
      <c r="I114" s="3"/>
      <c r="K114" s="3"/>
      <c r="L114" s="3"/>
      <c r="M114" s="3"/>
      <c r="N114" s="3"/>
      <c r="O114" s="3"/>
      <c r="P114" s="3"/>
      <c r="Q114" s="3"/>
      <c r="R114" s="3"/>
      <c r="T114" s="3"/>
      <c r="U114" s="3"/>
      <c r="V114" s="3"/>
      <c r="W114" s="3"/>
      <c r="X114" s="3"/>
      <c r="Y114" s="3"/>
      <c r="Z114" s="3"/>
      <c r="AA114" s="3"/>
      <c r="AC114" s="3"/>
      <c r="AD114" s="3"/>
      <c r="AE114" s="3"/>
      <c r="AF114" s="3"/>
      <c r="AG114" s="3"/>
      <c r="AH114" s="3"/>
      <c r="AI114" s="3"/>
      <c r="AJ114" s="3"/>
      <c r="AL114" s="3"/>
      <c r="AM114" s="3"/>
      <c r="AN114" s="3"/>
      <c r="AO114" s="3"/>
      <c r="AP114" s="3"/>
      <c r="AQ114" s="3"/>
      <c r="AR114" s="3"/>
      <c r="AS114" s="3"/>
    </row>
    <row r="115" spans="2:45" ht="17" customHeight="1" x14ac:dyDescent="0.2">
      <c r="B115" s="3"/>
      <c r="C115" s="3"/>
      <c r="D115" s="3"/>
      <c r="E115" s="3"/>
      <c r="F115" s="3"/>
      <c r="G115" s="3"/>
      <c r="H115" s="3"/>
      <c r="I115" s="3"/>
      <c r="K115" s="3"/>
      <c r="L115" s="3"/>
      <c r="M115" s="3"/>
      <c r="N115" s="3"/>
      <c r="O115" s="3"/>
      <c r="P115" s="3"/>
      <c r="Q115" s="3"/>
      <c r="R115" s="3"/>
      <c r="T115" s="3"/>
      <c r="U115" s="3"/>
      <c r="V115" s="3"/>
      <c r="W115" s="3"/>
      <c r="X115" s="3"/>
      <c r="Y115" s="3"/>
      <c r="Z115" s="3"/>
      <c r="AA115" s="3"/>
      <c r="AC115" s="3"/>
      <c r="AD115" s="3"/>
      <c r="AE115" s="3"/>
      <c r="AF115" s="3"/>
      <c r="AG115" s="3"/>
      <c r="AH115" s="3"/>
      <c r="AI115" s="3"/>
      <c r="AJ115" s="3"/>
      <c r="AL115" s="3"/>
      <c r="AM115" s="3"/>
      <c r="AN115" s="3"/>
      <c r="AO115" s="3"/>
      <c r="AP115" s="3"/>
      <c r="AQ115" s="3"/>
      <c r="AR115" s="3"/>
      <c r="AS115" s="3"/>
    </row>
    <row r="116" spans="2:45" x14ac:dyDescent="0.2">
      <c r="B116" s="3"/>
      <c r="C116" s="3"/>
      <c r="D116" s="3"/>
      <c r="E116" s="3"/>
      <c r="F116" s="3"/>
      <c r="G116" s="3"/>
      <c r="H116" s="3"/>
      <c r="I116" s="3"/>
      <c r="K116" s="3"/>
      <c r="L116" s="3"/>
      <c r="M116" s="3"/>
      <c r="N116" s="3"/>
      <c r="O116" s="3"/>
      <c r="P116" s="3"/>
      <c r="Q116" s="3"/>
      <c r="R116" s="3"/>
      <c r="T116" s="3"/>
      <c r="U116" s="3"/>
      <c r="V116" s="3"/>
      <c r="W116" s="3"/>
      <c r="X116" s="3"/>
      <c r="Y116" s="3"/>
      <c r="Z116" s="3"/>
      <c r="AA116" s="3"/>
      <c r="AC116" s="3"/>
      <c r="AD116" s="3"/>
      <c r="AE116" s="3"/>
      <c r="AF116" s="3"/>
      <c r="AG116" s="3"/>
      <c r="AH116" s="3"/>
      <c r="AI116" s="3"/>
      <c r="AJ116" s="3"/>
      <c r="AL116" s="3"/>
      <c r="AM116" s="3"/>
      <c r="AN116" s="3"/>
      <c r="AO116" s="3"/>
      <c r="AP116" s="3"/>
      <c r="AQ116" s="3"/>
      <c r="AR116" s="3"/>
      <c r="AS116" s="3"/>
    </row>
    <row r="117" spans="2:45" x14ac:dyDescent="0.2">
      <c r="B117" s="3"/>
      <c r="C117" s="3"/>
      <c r="D117" s="3"/>
      <c r="E117" s="3"/>
      <c r="F117" s="3"/>
      <c r="G117" s="3"/>
      <c r="H117" s="3"/>
      <c r="I117" s="3"/>
      <c r="K117" s="3"/>
      <c r="L117" s="3"/>
      <c r="M117" s="3"/>
      <c r="N117" s="3"/>
      <c r="O117" s="3"/>
      <c r="P117" s="3"/>
      <c r="Q117" s="3"/>
      <c r="R117" s="3"/>
      <c r="T117" s="3"/>
      <c r="U117" s="3"/>
      <c r="V117" s="3"/>
      <c r="W117" s="3"/>
      <c r="X117" s="3"/>
      <c r="Y117" s="3"/>
      <c r="Z117" s="3"/>
      <c r="AA117" s="3"/>
      <c r="AC117" s="3"/>
      <c r="AD117" s="3"/>
      <c r="AE117" s="3"/>
      <c r="AF117" s="3"/>
      <c r="AG117" s="3"/>
      <c r="AH117" s="3"/>
      <c r="AI117" s="3"/>
      <c r="AJ117" s="3"/>
      <c r="AL117" s="3"/>
      <c r="AM117" s="3"/>
      <c r="AN117" s="3"/>
      <c r="AO117" s="3"/>
      <c r="AP117" s="3"/>
      <c r="AQ117" s="3"/>
      <c r="AR117" s="3"/>
      <c r="AS117" s="3"/>
    </row>
    <row r="118" spans="2:45" x14ac:dyDescent="0.2">
      <c r="B118" s="3"/>
      <c r="C118" s="3"/>
      <c r="D118" s="3"/>
      <c r="E118" s="3"/>
      <c r="F118" s="3"/>
      <c r="G118" s="3"/>
      <c r="H118" s="3"/>
      <c r="I118" s="3"/>
      <c r="K118" s="3"/>
      <c r="L118" s="3"/>
      <c r="M118" s="3"/>
      <c r="N118" s="3"/>
      <c r="O118" s="3"/>
      <c r="P118" s="3"/>
      <c r="Q118" s="3"/>
      <c r="R118" s="3"/>
      <c r="T118" s="3"/>
      <c r="U118" s="3"/>
      <c r="V118" s="3"/>
      <c r="W118" s="3"/>
      <c r="X118" s="3"/>
      <c r="Y118" s="3"/>
      <c r="Z118" s="3"/>
      <c r="AA118" s="3"/>
      <c r="AC118" s="3"/>
      <c r="AD118" s="3"/>
      <c r="AE118" s="3"/>
      <c r="AF118" s="3"/>
      <c r="AG118" s="3"/>
      <c r="AH118" s="3"/>
      <c r="AI118" s="3"/>
      <c r="AJ118" s="3"/>
      <c r="AL118" s="3"/>
      <c r="AM118" s="3"/>
      <c r="AN118" s="3"/>
      <c r="AO118" s="3"/>
      <c r="AP118" s="3"/>
      <c r="AQ118" s="3"/>
      <c r="AR118" s="3"/>
      <c r="AS118" s="3"/>
    </row>
    <row r="119" spans="2:45" x14ac:dyDescent="0.2">
      <c r="B119" s="3"/>
      <c r="C119" s="3"/>
      <c r="D119" s="3"/>
      <c r="E119" s="3"/>
      <c r="F119" s="3"/>
      <c r="G119" s="3"/>
      <c r="H119" s="3"/>
      <c r="I119" s="3"/>
      <c r="K119" s="3"/>
      <c r="L119" s="3"/>
      <c r="M119" s="3"/>
      <c r="N119" s="3"/>
      <c r="O119" s="3"/>
      <c r="P119" s="3"/>
      <c r="Q119" s="3"/>
      <c r="R119" s="3"/>
      <c r="T119" s="3"/>
      <c r="U119" s="3"/>
      <c r="V119" s="3"/>
      <c r="W119" s="3"/>
      <c r="X119" s="3"/>
      <c r="Y119" s="3"/>
      <c r="Z119" s="3"/>
      <c r="AA119" s="3"/>
      <c r="AC119" s="3"/>
      <c r="AD119" s="3"/>
      <c r="AE119" s="3"/>
      <c r="AF119" s="3"/>
      <c r="AG119" s="3"/>
      <c r="AH119" s="3"/>
      <c r="AI119" s="3"/>
      <c r="AJ119" s="3"/>
      <c r="AL119" s="3"/>
      <c r="AM119" s="3"/>
      <c r="AN119" s="3"/>
      <c r="AO119" s="3"/>
      <c r="AP119" s="3"/>
      <c r="AQ119" s="3"/>
      <c r="AR119" s="3"/>
      <c r="AS119" s="3"/>
    </row>
    <row r="122" spans="2:45" x14ac:dyDescent="0.2">
      <c r="B122" s="6" t="s">
        <v>4</v>
      </c>
      <c r="C122" s="6"/>
      <c r="D122" s="6"/>
      <c r="E122" s="6"/>
      <c r="F122" s="6"/>
      <c r="G122" s="6"/>
      <c r="H122" s="6"/>
      <c r="I122" s="6"/>
    </row>
    <row r="124" spans="2:45" ht="25" x14ac:dyDescent="0.25">
      <c r="B124" s="5" t="s">
        <v>3</v>
      </c>
      <c r="C124" s="3"/>
      <c r="D124" s="3"/>
      <c r="E124" s="3"/>
      <c r="F124" s="3"/>
      <c r="G124" s="3"/>
      <c r="H124" s="3"/>
      <c r="I124" s="3"/>
    </row>
    <row r="125" spans="2:45" ht="16" customHeight="1" x14ac:dyDescent="0.25">
      <c r="B125" s="5"/>
      <c r="C125" s="40" t="s">
        <v>2</v>
      </c>
      <c r="D125" s="40"/>
      <c r="E125" s="3"/>
      <c r="F125" s="3"/>
      <c r="G125" s="3"/>
      <c r="H125" s="3"/>
      <c r="I125" s="3"/>
    </row>
    <row r="126" spans="2:45" x14ac:dyDescent="0.2">
      <c r="B126" s="4" t="s">
        <v>1</v>
      </c>
      <c r="C126" s="40"/>
      <c r="D126" s="40"/>
      <c r="E126" s="3"/>
      <c r="F126" s="3"/>
      <c r="G126" s="3"/>
      <c r="H126" s="3"/>
      <c r="I126" s="3"/>
    </row>
    <row r="127" spans="2:45" x14ac:dyDescent="0.2">
      <c r="B127" s="3" t="s">
        <v>0</v>
      </c>
      <c r="C127" s="3"/>
      <c r="D127" s="3"/>
      <c r="E127" s="3"/>
      <c r="F127" s="3"/>
      <c r="G127" s="3"/>
      <c r="H127" s="3"/>
      <c r="I127" s="3"/>
    </row>
    <row r="128" spans="2:45" x14ac:dyDescent="0.2">
      <c r="B128" s="3"/>
      <c r="C128" s="3"/>
      <c r="D128" s="3"/>
      <c r="E128" s="3"/>
      <c r="F128" s="3"/>
      <c r="G128" s="3"/>
      <c r="H128" s="3"/>
      <c r="I128" s="3"/>
    </row>
    <row r="129" spans="2:9" x14ac:dyDescent="0.2">
      <c r="B129" s="3"/>
      <c r="C129" s="3"/>
      <c r="D129" s="3"/>
      <c r="E129" s="3"/>
      <c r="F129" s="3"/>
      <c r="G129" s="3"/>
      <c r="H129" s="3"/>
      <c r="I129" s="3"/>
    </row>
    <row r="130" spans="2:9" x14ac:dyDescent="0.2">
      <c r="B130" s="3"/>
      <c r="C130" s="3"/>
      <c r="D130" s="3"/>
      <c r="E130" s="3"/>
      <c r="F130" s="3"/>
      <c r="G130" s="3"/>
      <c r="H130" s="3"/>
      <c r="I130" s="3"/>
    </row>
    <row r="131" spans="2:9" x14ac:dyDescent="0.2">
      <c r="B131" s="3"/>
      <c r="C131" s="3"/>
      <c r="D131" s="3"/>
      <c r="E131" s="3"/>
      <c r="F131" s="3"/>
      <c r="G131" s="3"/>
      <c r="H131" s="3"/>
      <c r="I131" s="3"/>
    </row>
    <row r="132" spans="2:9" x14ac:dyDescent="0.2">
      <c r="B132" s="3"/>
      <c r="C132" s="3"/>
      <c r="D132" s="3"/>
      <c r="E132" s="3"/>
      <c r="F132" s="3"/>
      <c r="G132" s="3"/>
      <c r="H132" s="3"/>
      <c r="I132" s="3"/>
    </row>
    <row r="133" spans="2:9" x14ac:dyDescent="0.2">
      <c r="B133" s="3"/>
      <c r="C133" s="3"/>
      <c r="D133" s="3"/>
      <c r="E133" s="3"/>
      <c r="F133" s="3"/>
      <c r="G133" s="3"/>
      <c r="H133" s="3"/>
      <c r="I133" s="3"/>
    </row>
    <row r="134" spans="2:9" x14ac:dyDescent="0.2">
      <c r="B134" s="3"/>
      <c r="C134" s="3"/>
      <c r="D134" s="3"/>
      <c r="E134" s="3"/>
      <c r="F134" s="3"/>
      <c r="G134" s="3"/>
      <c r="H134" s="3"/>
      <c r="I134" s="3"/>
    </row>
    <row r="135" spans="2:9" x14ac:dyDescent="0.2">
      <c r="B135" s="3"/>
      <c r="C135" s="3"/>
      <c r="D135" s="3"/>
      <c r="E135" s="3"/>
      <c r="F135" s="3"/>
      <c r="G135" s="3"/>
      <c r="H135" s="3"/>
      <c r="I135" s="3"/>
    </row>
    <row r="136" spans="2:9" x14ac:dyDescent="0.2">
      <c r="B136" s="3"/>
      <c r="C136" s="3"/>
      <c r="D136" s="3"/>
      <c r="E136" s="3"/>
      <c r="F136" s="3"/>
      <c r="G136" s="3"/>
      <c r="H136" s="3"/>
      <c r="I136" s="3"/>
    </row>
    <row r="137" spans="2:9" x14ac:dyDescent="0.2">
      <c r="B137" s="3"/>
      <c r="C137" s="3"/>
      <c r="D137" s="3"/>
      <c r="E137" s="3"/>
      <c r="F137" s="3"/>
      <c r="G137" s="3"/>
      <c r="H137" s="3"/>
      <c r="I137" s="3"/>
    </row>
    <row r="138" spans="2:9" x14ac:dyDescent="0.2">
      <c r="B138" s="3"/>
      <c r="C138" s="3"/>
      <c r="D138" s="3"/>
      <c r="E138" s="3"/>
      <c r="F138" s="3"/>
      <c r="G138" s="3"/>
      <c r="H138" s="3"/>
      <c r="I138" s="3"/>
    </row>
    <row r="140" spans="2:9" s="2" customFormat="1" ht="17" thickBot="1" x14ac:dyDescent="0.25"/>
  </sheetData>
  <mergeCells count="3">
    <mergeCell ref="B27:P29"/>
    <mergeCell ref="K78:M79"/>
    <mergeCell ref="C125:D126"/>
  </mergeCells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7.6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Knaflic</dc:creator>
  <cp:lastModifiedBy>Cole Knaflic</cp:lastModifiedBy>
  <dcterms:created xsi:type="dcterms:W3CDTF">2019-03-27T22:14:39Z</dcterms:created>
  <dcterms:modified xsi:type="dcterms:W3CDTF">2019-04-12T21:30:23Z</dcterms:modified>
</cp:coreProperties>
</file>