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CA3D3C6E-F7E5-9F49-92E8-BF07DA8E9122}" xr6:coauthVersionLast="36" xr6:coauthVersionMax="36" xr10:uidLastSave="{00000000-0000-0000-0000-000000000000}"/>
  <bookViews>
    <workbookView xWindow="480" yWindow="960" windowWidth="27860" windowHeight="17780" xr2:uid="{B4033BB1-0CD1-FA48-9636-789068735C51}"/>
  </bookViews>
  <sheets>
    <sheet name="8.1 EXERCIS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O21" i="1" s="1"/>
  <c r="L20" i="1"/>
  <c r="L19" i="1"/>
  <c r="L18" i="1"/>
  <c r="L17" i="1"/>
  <c r="O17" i="1" s="1"/>
  <c r="N22" i="1"/>
  <c r="D19" i="1" s="1"/>
  <c r="K22" i="1"/>
  <c r="D18" i="1" s="1"/>
  <c r="J22" i="1"/>
  <c r="D17" i="1" s="1"/>
  <c r="I22" i="1"/>
  <c r="D16" i="1" s="1"/>
  <c r="G11" i="1"/>
  <c r="G10" i="1"/>
  <c r="G9" i="1"/>
  <c r="G8" i="1"/>
  <c r="G7" i="1"/>
  <c r="F12" i="1"/>
  <c r="E12" i="1"/>
  <c r="D12" i="1"/>
  <c r="C12" i="1"/>
  <c r="M17" i="1" l="1"/>
  <c r="M21" i="1"/>
  <c r="D23" i="1"/>
  <c r="E16" i="1" s="1"/>
  <c r="O19" i="1"/>
  <c r="O20" i="1"/>
  <c r="M19" i="1"/>
  <c r="M18" i="1"/>
  <c r="G12" i="1"/>
  <c r="H8" i="1" s="1"/>
  <c r="M20" i="1"/>
  <c r="O18" i="1"/>
  <c r="L22" i="1"/>
  <c r="H9" i="1"/>
  <c r="H10" i="1" l="1"/>
  <c r="H7" i="1"/>
  <c r="E22" i="1"/>
  <c r="E19" i="1"/>
  <c r="E21" i="1"/>
  <c r="E17" i="1"/>
  <c r="E20" i="1"/>
  <c r="E18" i="1"/>
  <c r="H11" i="1"/>
  <c r="H12" i="1" s="1"/>
  <c r="M22" i="1"/>
  <c r="O22" i="1"/>
</calcChain>
</file>

<file path=xl/sharedStrings.xml><?xml version="1.0" encoding="utf-8"?>
<sst xmlns="http://schemas.openxmlformats.org/spreadsheetml/2006/main" count="42" uniqueCount="34">
  <si>
    <t>Intern</t>
  </si>
  <si>
    <t>Analyst</t>
  </si>
  <si>
    <t>GRAPHS FOR FIGURE 8.1</t>
  </si>
  <si>
    <t>2019 Hires by LOB and Position Type</t>
  </si>
  <si>
    <t>Program</t>
  </si>
  <si>
    <t>Subtotal</t>
  </si>
  <si>
    <t>% of Total Hires</t>
  </si>
  <si>
    <t>ARC</t>
  </si>
  <si>
    <t>ABXL</t>
  </si>
  <si>
    <t>EMA</t>
  </si>
  <si>
    <t>REP</t>
  </si>
  <si>
    <t>QB</t>
  </si>
  <si>
    <t>Total</t>
  </si>
  <si>
    <t>Full Time 
MBA</t>
  </si>
  <si>
    <t>Category Type</t>
  </si>
  <si>
    <t># Hires</t>
  </si>
  <si>
    <t>% All Hires</t>
  </si>
  <si>
    <t>Ethnic Female</t>
  </si>
  <si>
    <t>Ethnic Male</t>
  </si>
  <si>
    <t>Non-Ethnic Female</t>
  </si>
  <si>
    <t>Non-Ethnic Male</t>
  </si>
  <si>
    <t>Hired TBD</t>
  </si>
  <si>
    <t>Open</t>
  </si>
  <si>
    <t>Reneged</t>
  </si>
  <si>
    <t>EF</t>
  </si>
  <si>
    <t>EM</t>
  </si>
  <si>
    <t>NEF</t>
  </si>
  <si>
    <t># Div</t>
  </si>
  <si>
    <t>2019 Diversity Hires by LOB and Type</t>
  </si>
  <si>
    <t>% Div</t>
  </si>
  <si>
    <t>Non-Div</t>
  </si>
  <si>
    <t>% Non-Div</t>
  </si>
  <si>
    <t>Intern 
MBA</t>
  </si>
  <si>
    <t>EXERCISE 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</si>
</sst>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4" borderId="1" xfId="0" applyFont="1" applyFill="1" applyBorder="1"/>
    <xf numFmtId="0" fontId="2" fillId="4" borderId="0" xfId="0" applyFont="1" applyFill="1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4" xfId="0" applyBorder="1"/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2" borderId="6" xfId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3" fillId="3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9" fontId="3" fillId="3" borderId="8" xfId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 applyBorder="1" applyAlignment="1">
      <alignment horizontal="right"/>
    </xf>
    <xf numFmtId="9" fontId="0" fillId="7" borderId="6" xfId="1" applyFont="1" applyFill="1" applyBorder="1" applyAlignment="1">
      <alignment horizontal="center"/>
    </xf>
    <xf numFmtId="0" fontId="0" fillId="3" borderId="7" xfId="0" applyFill="1" applyBorder="1"/>
    <xf numFmtId="0" fontId="3" fillId="3" borderId="1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4A99-AEA1-6F42-B456-3413451C7726}">
  <sheetPr>
    <tabColor theme="1"/>
  </sheetPr>
  <dimension ref="A1:O9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5.140625" customWidth="1"/>
    <col min="3" max="7" width="9.42578125" customWidth="1"/>
    <col min="8" max="8" width="9.85546875" customWidth="1"/>
    <col min="9" max="11" width="6.42578125" customWidth="1"/>
    <col min="12" max="13" width="7.5703125" customWidth="1"/>
    <col min="14" max="14" width="9.28515625" customWidth="1"/>
    <col min="15" max="15" width="10" customWidth="1"/>
  </cols>
  <sheetData>
    <row r="1" spans="1:15" s="1" customFormat="1" x14ac:dyDescent="0.2">
      <c r="A1" s="1" t="s">
        <v>33</v>
      </c>
    </row>
    <row r="3" spans="1:15" x14ac:dyDescent="0.2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">
      <c r="A4" s="39"/>
      <c r="B4" s="7"/>
      <c r="C4" s="7"/>
      <c r="D4" s="7"/>
      <c r="E4" s="7"/>
      <c r="F4" s="7"/>
      <c r="G4" s="7"/>
      <c r="H4" s="7"/>
      <c r="I4" s="39"/>
    </row>
    <row r="5" spans="1:15" x14ac:dyDescent="0.2">
      <c r="B5" s="17" t="s">
        <v>3</v>
      </c>
      <c r="C5" s="18"/>
      <c r="D5" s="18"/>
      <c r="E5" s="18"/>
      <c r="F5" s="18"/>
      <c r="G5" s="18"/>
      <c r="H5" s="19"/>
    </row>
    <row r="6" spans="1:15" ht="34" x14ac:dyDescent="0.2">
      <c r="B6" s="4" t="s">
        <v>4</v>
      </c>
      <c r="C6" s="4" t="s">
        <v>0</v>
      </c>
      <c r="D6" s="8" t="s">
        <v>1</v>
      </c>
      <c r="E6" s="9" t="s">
        <v>32</v>
      </c>
      <c r="F6" s="9" t="s">
        <v>13</v>
      </c>
      <c r="G6" s="4" t="s">
        <v>5</v>
      </c>
      <c r="H6" s="10" t="s">
        <v>6</v>
      </c>
    </row>
    <row r="7" spans="1:15" x14ac:dyDescent="0.2">
      <c r="B7" s="11" t="s">
        <v>8</v>
      </c>
      <c r="C7" s="6">
        <v>40</v>
      </c>
      <c r="D7" s="12">
        <v>36</v>
      </c>
      <c r="E7" s="12">
        <v>8</v>
      </c>
      <c r="F7" s="12">
        <v>3</v>
      </c>
      <c r="G7" s="5">
        <f>SUM(C7:F7)</f>
        <v>87</v>
      </c>
      <c r="H7" s="13">
        <f>G7/G$12</f>
        <v>0.66412213740458015</v>
      </c>
    </row>
    <row r="8" spans="1:15" x14ac:dyDescent="0.2">
      <c r="B8" s="11" t="s">
        <v>7</v>
      </c>
      <c r="C8" s="6">
        <v>20</v>
      </c>
      <c r="D8" s="12">
        <v>5</v>
      </c>
      <c r="E8" s="12">
        <v>2</v>
      </c>
      <c r="F8" s="12">
        <v>0</v>
      </c>
      <c r="G8" s="5">
        <f>SUM(C8:F8)</f>
        <v>27</v>
      </c>
      <c r="H8" s="13">
        <f>G8/G$12</f>
        <v>0.20610687022900764</v>
      </c>
    </row>
    <row r="9" spans="1:15" x14ac:dyDescent="0.2">
      <c r="B9" s="11" t="s">
        <v>9</v>
      </c>
      <c r="C9" s="6">
        <v>6</v>
      </c>
      <c r="D9" s="12">
        <v>5</v>
      </c>
      <c r="E9" s="12">
        <v>0</v>
      </c>
      <c r="F9" s="12">
        <v>0</v>
      </c>
      <c r="G9" s="5">
        <f>SUM(C9:F9)</f>
        <v>11</v>
      </c>
      <c r="H9" s="13">
        <f>G9/G$12</f>
        <v>8.3969465648854963E-2</v>
      </c>
    </row>
    <row r="10" spans="1:15" x14ac:dyDescent="0.2">
      <c r="B10" s="11" t="s">
        <v>10</v>
      </c>
      <c r="C10" s="6">
        <v>4</v>
      </c>
      <c r="D10" s="12">
        <v>0</v>
      </c>
      <c r="E10" s="12">
        <v>0</v>
      </c>
      <c r="F10" s="12">
        <v>0</v>
      </c>
      <c r="G10" s="5">
        <f>SUM(C10:F10)</f>
        <v>4</v>
      </c>
      <c r="H10" s="13">
        <f>G10/G$12</f>
        <v>3.0534351145038167E-2</v>
      </c>
    </row>
    <row r="11" spans="1:15" x14ac:dyDescent="0.2">
      <c r="B11" s="11" t="s">
        <v>11</v>
      </c>
      <c r="C11" s="6">
        <v>2</v>
      </c>
      <c r="D11" s="12">
        <v>0</v>
      </c>
      <c r="E11" s="12">
        <v>0</v>
      </c>
      <c r="F11" s="12">
        <v>0</v>
      </c>
      <c r="G11" s="5">
        <f>SUM(C11:F11)</f>
        <v>2</v>
      </c>
      <c r="H11" s="13">
        <f>G11/G$12</f>
        <v>1.5267175572519083E-2</v>
      </c>
    </row>
    <row r="12" spans="1:15" x14ac:dyDescent="0.2">
      <c r="B12" s="14" t="s">
        <v>12</v>
      </c>
      <c r="C12" s="14">
        <f>SUM(C7:C11)</f>
        <v>72</v>
      </c>
      <c r="D12" s="15">
        <f>SUM(D7:D11)</f>
        <v>46</v>
      </c>
      <c r="E12" s="15">
        <f>SUM(E7:E11)</f>
        <v>10</v>
      </c>
      <c r="F12" s="15">
        <f>SUM(F7:F11)</f>
        <v>3</v>
      </c>
      <c r="G12" s="14">
        <f>SUM(G7:G11)</f>
        <v>131</v>
      </c>
      <c r="H12" s="16">
        <f>SUM(H7:H11)</f>
        <v>1</v>
      </c>
    </row>
    <row r="15" spans="1:15" x14ac:dyDescent="0.2">
      <c r="B15" s="24" t="s">
        <v>14</v>
      </c>
      <c r="C15" s="25"/>
      <c r="D15" s="35" t="s">
        <v>15</v>
      </c>
      <c r="E15" s="26" t="s">
        <v>16</v>
      </c>
      <c r="H15" s="17" t="s">
        <v>28</v>
      </c>
      <c r="I15" s="18"/>
      <c r="J15" s="18"/>
      <c r="K15" s="18"/>
      <c r="L15" s="18"/>
      <c r="M15" s="18"/>
      <c r="N15" s="18"/>
      <c r="O15" s="19"/>
    </row>
    <row r="16" spans="1:15" ht="17" x14ac:dyDescent="0.2">
      <c r="B16" s="27"/>
      <c r="C16" s="28" t="s">
        <v>17</v>
      </c>
      <c r="D16" s="36">
        <f>I22</f>
        <v>12</v>
      </c>
      <c r="E16" s="13">
        <f>D16/D$23</f>
        <v>8.8235294117647065E-2</v>
      </c>
      <c r="H16" s="4" t="s">
        <v>4</v>
      </c>
      <c r="I16" s="21" t="s">
        <v>24</v>
      </c>
      <c r="J16" s="9" t="s">
        <v>25</v>
      </c>
      <c r="K16" s="9" t="s">
        <v>26</v>
      </c>
      <c r="L16" s="21" t="s">
        <v>27</v>
      </c>
      <c r="M16" s="10" t="s">
        <v>29</v>
      </c>
      <c r="N16" s="9" t="s">
        <v>30</v>
      </c>
      <c r="O16" s="10" t="s">
        <v>31</v>
      </c>
    </row>
    <row r="17" spans="2:15" x14ac:dyDescent="0.2">
      <c r="B17" s="27"/>
      <c r="C17" s="28" t="s">
        <v>18</v>
      </c>
      <c r="D17" s="36">
        <f>J22</f>
        <v>30</v>
      </c>
      <c r="E17" s="13">
        <f>D17/D$23</f>
        <v>0.22058823529411764</v>
      </c>
      <c r="H17" s="11" t="s">
        <v>8</v>
      </c>
      <c r="I17" s="6">
        <v>7</v>
      </c>
      <c r="J17" s="12">
        <v>25</v>
      </c>
      <c r="K17" s="12">
        <v>15</v>
      </c>
      <c r="L17" s="22">
        <f>SUM(I17:K17)</f>
        <v>47</v>
      </c>
      <c r="M17" s="13">
        <f>L17/(L17+N17)</f>
        <v>0.54022988505747127</v>
      </c>
      <c r="N17" s="20">
        <v>40</v>
      </c>
      <c r="O17" s="13">
        <f>N17/SUM(L17,N17)</f>
        <v>0.45977011494252873</v>
      </c>
    </row>
    <row r="18" spans="2:15" x14ac:dyDescent="0.2">
      <c r="B18" s="27"/>
      <c r="C18" s="28" t="s">
        <v>19</v>
      </c>
      <c r="D18" s="36">
        <f>K22</f>
        <v>23</v>
      </c>
      <c r="E18" s="13">
        <f>D18/D$23</f>
        <v>0.16911764705882354</v>
      </c>
      <c r="H18" s="11" t="s">
        <v>7</v>
      </c>
      <c r="I18" s="6">
        <v>2</v>
      </c>
      <c r="J18" s="12">
        <v>3</v>
      </c>
      <c r="K18" s="12">
        <v>6</v>
      </c>
      <c r="L18" s="22">
        <f>SUM(I18:K18)</f>
        <v>11</v>
      </c>
      <c r="M18" s="13">
        <f>L18/(L18+N18)</f>
        <v>0.40740740740740738</v>
      </c>
      <c r="N18" s="20">
        <v>16</v>
      </c>
      <c r="O18" s="13">
        <f>N18/SUM(L18,N18)</f>
        <v>0.59259259259259256</v>
      </c>
    </row>
    <row r="19" spans="2:15" x14ac:dyDescent="0.2">
      <c r="B19" s="27"/>
      <c r="C19" s="28" t="s">
        <v>20</v>
      </c>
      <c r="D19" s="36">
        <f>N22</f>
        <v>66</v>
      </c>
      <c r="E19" s="13">
        <f>D19/D$23</f>
        <v>0.48529411764705882</v>
      </c>
      <c r="H19" s="11" t="s">
        <v>9</v>
      </c>
      <c r="I19" s="6">
        <v>2</v>
      </c>
      <c r="J19" s="12">
        <v>1</v>
      </c>
      <c r="K19" s="12">
        <v>1</v>
      </c>
      <c r="L19" s="22">
        <f>SUM(I19:K19)</f>
        <v>4</v>
      </c>
      <c r="M19" s="13">
        <f>L19/(L19+N19)</f>
        <v>0.36363636363636365</v>
      </c>
      <c r="N19" s="20">
        <v>7</v>
      </c>
      <c r="O19" s="13">
        <f>N19/SUM(L19,N19)</f>
        <v>0.63636363636363635</v>
      </c>
    </row>
    <row r="20" spans="2:15" x14ac:dyDescent="0.2">
      <c r="B20" s="27"/>
      <c r="C20" s="28" t="s">
        <v>21</v>
      </c>
      <c r="D20" s="36">
        <v>0</v>
      </c>
      <c r="E20" s="13">
        <f>D20/D$23</f>
        <v>0</v>
      </c>
      <c r="H20" s="11" t="s">
        <v>10</v>
      </c>
      <c r="I20" s="6">
        <v>1</v>
      </c>
      <c r="J20" s="12">
        <v>0</v>
      </c>
      <c r="K20" s="12">
        <v>1</v>
      </c>
      <c r="L20" s="22">
        <f>SUM(I20:K20)</f>
        <v>2</v>
      </c>
      <c r="M20" s="13">
        <f>L20/(L20+N20)</f>
        <v>0.5</v>
      </c>
      <c r="N20" s="20">
        <v>2</v>
      </c>
      <c r="O20" s="13">
        <f>N20/SUM(L20,N20)</f>
        <v>0.5</v>
      </c>
    </row>
    <row r="21" spans="2:15" x14ac:dyDescent="0.2">
      <c r="B21" s="27"/>
      <c r="C21" s="28" t="s">
        <v>22</v>
      </c>
      <c r="D21" s="36">
        <v>0</v>
      </c>
      <c r="E21" s="13">
        <f>D21/D$23</f>
        <v>0</v>
      </c>
      <c r="H21" s="11" t="s">
        <v>11</v>
      </c>
      <c r="I21" s="6">
        <v>0</v>
      </c>
      <c r="J21" s="12">
        <v>1</v>
      </c>
      <c r="K21" s="12">
        <v>0</v>
      </c>
      <c r="L21" s="22">
        <f>SUM(I21:K21)</f>
        <v>1</v>
      </c>
      <c r="M21" s="13">
        <f>L21/(L21+N21)</f>
        <v>0.5</v>
      </c>
      <c r="N21" s="20">
        <v>1</v>
      </c>
      <c r="O21" s="13">
        <f>N21/SUM(L21,N21)</f>
        <v>0.5</v>
      </c>
    </row>
    <row r="22" spans="2:15" x14ac:dyDescent="0.2">
      <c r="B22" s="29"/>
      <c r="C22" s="30" t="s">
        <v>23</v>
      </c>
      <c r="D22" s="37">
        <v>5</v>
      </c>
      <c r="E22" s="31">
        <f>D22/D$23</f>
        <v>3.6764705882352942E-2</v>
      </c>
      <c r="H22" s="14" t="s">
        <v>12</v>
      </c>
      <c r="I22" s="14">
        <f>SUM(I17:I21)</f>
        <v>12</v>
      </c>
      <c r="J22" s="15">
        <f>SUM(J17:J21)</f>
        <v>30</v>
      </c>
      <c r="K22" s="15">
        <f>SUM(K17:K21)</f>
        <v>23</v>
      </c>
      <c r="L22" s="14">
        <f>SUM(L17:L21)</f>
        <v>65</v>
      </c>
      <c r="M22" s="23">
        <f>L22/(L22+N22)</f>
        <v>0.49618320610687022</v>
      </c>
      <c r="N22" s="15">
        <f>SUM(N17:N21)</f>
        <v>66</v>
      </c>
      <c r="O22" s="23">
        <f>N22/SUM(L22,N22)</f>
        <v>0.50381679389312972</v>
      </c>
    </row>
    <row r="23" spans="2:15" x14ac:dyDescent="0.2">
      <c r="B23" s="32"/>
      <c r="C23" s="33" t="s">
        <v>12</v>
      </c>
      <c r="D23" s="38">
        <f>SUM(D16:D22)</f>
        <v>136</v>
      </c>
      <c r="E23" s="34"/>
    </row>
    <row r="25" spans="2:15" s="40" customFormat="1" ht="17" thickBot="1" x14ac:dyDescent="0.25"/>
    <row r="26" spans="2:15" ht="17" thickTop="1" x14ac:dyDescent="0.2"/>
    <row r="37" ht="15" customHeight="1" x14ac:dyDescent="0.2"/>
    <row r="85" spans="4:9" x14ac:dyDescent="0.2">
      <c r="H85" s="3"/>
      <c r="I85" s="3"/>
    </row>
    <row r="96" spans="4:9" x14ac:dyDescent="0.2">
      <c r="D96" s="3"/>
      <c r="E96" s="3"/>
    </row>
  </sheetData>
  <mergeCells count="3">
    <mergeCell ref="B5:H5"/>
    <mergeCell ref="B15:C15"/>
    <mergeCell ref="H15:O15"/>
  </mergeCells>
  <pageMargins left="0.75" right="0.75" top="1" bottom="1" header="0.5" footer="0.5"/>
  <pageSetup orientation="portrait" horizontalDpi="4294967292" verticalDpi="4294967292"/>
  <ignoredErrors>
    <ignoredError sqref="M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8.1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2019-04-01T19:35:07Z</dcterms:created>
  <dcterms:modified xsi:type="dcterms:W3CDTF">2019-04-01T20:55:27Z</dcterms:modified>
</cp:coreProperties>
</file>