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/>
  <mc:AlternateContent xmlns:mc="http://schemas.openxmlformats.org/markup-compatibility/2006">
    <mc:Choice Requires="x15">
      <x15ac:absPath xmlns:x15ac="http://schemas.microsoft.com/office/spreadsheetml/2010/11/ac" url="C:\Users\behbo\Documents\MPSA\6010\"/>
    </mc:Choice>
  </mc:AlternateContent>
  <bookViews>
    <workbookView xWindow="0" yWindow="0" windowWidth="15180" windowHeight="9060"/>
  </bookViews>
  <sheets>
    <sheet name="Normal Probability Dist. " sheetId="1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63" i="1" l="1"/>
  <c r="D152" i="1"/>
  <c r="D149" i="1"/>
  <c r="D143" i="1"/>
  <c r="D142" i="1"/>
  <c r="D34" i="1"/>
  <c r="D137" i="1"/>
  <c r="D129" i="1"/>
  <c r="D133" i="1" s="1"/>
  <c r="D123" i="1"/>
  <c r="D114" i="1"/>
  <c r="D104" i="1"/>
  <c r="D15" i="1"/>
  <c r="L2" i="1" l="1"/>
  <c r="M2" i="1" s="1"/>
  <c r="K3" i="1"/>
  <c r="L3" i="1" s="1"/>
  <c r="M3" i="1" s="1"/>
  <c r="K4" i="1" l="1"/>
  <c r="D90" i="1"/>
  <c r="D66" i="1"/>
  <c r="K5" i="1" l="1"/>
  <c r="L4" i="1"/>
  <c r="M4" i="1" s="1"/>
  <c r="K6" i="1" l="1"/>
  <c r="L5" i="1"/>
  <c r="M5" i="1" s="1"/>
  <c r="K7" i="1" l="1"/>
  <c r="L6" i="1"/>
  <c r="M6" i="1" s="1"/>
  <c r="K8" i="1" l="1"/>
  <c r="L7" i="1"/>
  <c r="M7" i="1" s="1"/>
  <c r="K9" i="1" l="1"/>
  <c r="L8" i="1"/>
  <c r="M8" i="1" s="1"/>
  <c r="K10" i="1" l="1"/>
  <c r="L9" i="1"/>
  <c r="M9" i="1" s="1"/>
  <c r="K11" i="1" l="1"/>
  <c r="L10" i="1"/>
  <c r="M10" i="1" s="1"/>
  <c r="K12" i="1" l="1"/>
  <c r="L11" i="1"/>
  <c r="M11" i="1" s="1"/>
  <c r="K13" i="1" l="1"/>
  <c r="L12" i="1"/>
  <c r="M12" i="1" s="1"/>
  <c r="K14" i="1" l="1"/>
  <c r="L13" i="1"/>
  <c r="M13" i="1" s="1"/>
  <c r="K15" i="1" l="1"/>
  <c r="L14" i="1"/>
  <c r="M14" i="1" s="1"/>
  <c r="K16" i="1" l="1"/>
  <c r="L15" i="1"/>
  <c r="M15" i="1" s="1"/>
  <c r="K17" i="1" l="1"/>
  <c r="L16" i="1"/>
  <c r="M16" i="1" s="1"/>
  <c r="K18" i="1" l="1"/>
  <c r="L18" i="1" s="1"/>
  <c r="M18" i="1" s="1"/>
  <c r="L17" i="1"/>
  <c r="M17" i="1" s="1"/>
</calcChain>
</file>

<file path=xl/comments1.xml><?xml version="1.0" encoding="utf-8"?>
<comments xmlns="http://schemas.openxmlformats.org/spreadsheetml/2006/main">
  <authors>
    <author>Rasoul Behboudi</author>
  </authors>
  <commentList>
    <comment ref="D15" authorId="0" shapeId="0">
      <text>
        <r>
          <rPr>
            <sz val="9"/>
            <color indexed="81"/>
            <rFont val="Tahoma"/>
            <family val="2"/>
          </rPr>
          <t>The formula in this cell is:</t>
        </r>
        <r>
          <rPr>
            <b/>
            <sz val="9"/>
            <color indexed="81"/>
            <rFont val="Tahoma"/>
            <family val="2"/>
          </rPr>
          <t xml:space="preserve">
  =NORM.DIST(68, 70, 8, 1)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34" authorId="0" shapeId="0">
      <text>
        <r>
          <rPr>
            <sz val="9"/>
            <color indexed="81"/>
            <rFont val="Tahoma"/>
            <family val="2"/>
          </rPr>
          <t xml:space="preserve">The formula in this cell is:
</t>
        </r>
        <r>
          <rPr>
            <b/>
            <sz val="9"/>
            <color indexed="81"/>
            <rFont val="Tahoma"/>
            <family val="2"/>
          </rPr>
          <t>=1-NORM.DIST(85, 70, 8, 1)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<sst xmlns="http://schemas.openxmlformats.org/spreadsheetml/2006/main" count="177" uniqueCount="162">
  <si>
    <r>
      <t xml:space="preserve">A random variable  </t>
    </r>
    <r>
      <rPr>
        <b/>
        <i/>
        <sz val="11"/>
        <color theme="1"/>
        <rFont val="Calibri"/>
        <family val="2"/>
        <scheme val="minor"/>
      </rPr>
      <t>X</t>
    </r>
    <r>
      <rPr>
        <sz val="11"/>
        <color theme="1"/>
        <rFont val="Calibri"/>
        <family val="2"/>
        <scheme val="minor"/>
      </rPr>
      <t xml:space="preserve"> with a mean  </t>
    </r>
    <r>
      <rPr>
        <b/>
        <i/>
        <sz val="11"/>
        <color theme="1"/>
        <rFont val="Calibri"/>
        <family val="2"/>
      </rPr>
      <t>µ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Calibri"/>
        <family val="2"/>
        <scheme val="minor"/>
      </rPr>
      <t xml:space="preserve">(mu) and a standard deviation  </t>
    </r>
    <r>
      <rPr>
        <b/>
        <i/>
        <sz val="11"/>
        <color theme="1"/>
        <rFont val="Calibri"/>
        <family val="2"/>
      </rPr>
      <t>σ</t>
    </r>
    <r>
      <rPr>
        <sz val="11"/>
        <color theme="1"/>
        <rFont val="Calibri"/>
        <family val="2"/>
        <scheme val="minor"/>
      </rPr>
      <t xml:space="preserve"> (sigma) is </t>
    </r>
  </si>
  <si>
    <r>
      <t xml:space="preserve">a bell-shaped curve.  The mean  </t>
    </r>
    <r>
      <rPr>
        <b/>
        <i/>
        <sz val="11"/>
        <color theme="1"/>
        <rFont val="Calibri"/>
        <family val="2"/>
        <scheme val="minor"/>
      </rPr>
      <t>µ</t>
    </r>
    <r>
      <rPr>
        <sz val="11"/>
        <color theme="1"/>
        <rFont val="Calibri"/>
        <family val="2"/>
        <scheme val="minor"/>
      </rPr>
      <t xml:space="preserve"> indicates where the center of distribution (on </t>
    </r>
  </si>
  <si>
    <r>
      <t xml:space="preserve">the horizontal axis) is, and the standard deviation </t>
    </r>
    <r>
      <rPr>
        <b/>
        <i/>
        <sz val="11"/>
        <color theme="1"/>
        <rFont val="Calibri"/>
        <family val="2"/>
        <scheme val="minor"/>
      </rPr>
      <t xml:space="preserve"> σ</t>
    </r>
    <r>
      <rPr>
        <sz val="11"/>
        <color theme="1"/>
        <rFont val="Calibri"/>
        <family val="2"/>
        <scheme val="minor"/>
      </rPr>
      <t xml:space="preserve"> describes the spread</t>
    </r>
  </si>
  <si>
    <r>
      <t xml:space="preserve">of that distribution (for larger values of </t>
    </r>
    <r>
      <rPr>
        <b/>
        <i/>
        <sz val="11"/>
        <color theme="1"/>
        <rFont val="Calibri"/>
        <family val="2"/>
        <scheme val="minor"/>
      </rPr>
      <t>σ</t>
    </r>
    <r>
      <rPr>
        <sz val="11"/>
        <color theme="1"/>
        <rFont val="Calibri"/>
        <family val="2"/>
        <scheme val="minor"/>
      </rPr>
      <t>, the distribution is more spread-out).</t>
    </r>
  </si>
  <si>
    <r>
      <t xml:space="preserve">said to be </t>
    </r>
    <r>
      <rPr>
        <b/>
        <i/>
        <sz val="11"/>
        <color theme="1"/>
        <rFont val="Calibri"/>
        <family val="2"/>
        <scheme val="minor"/>
      </rPr>
      <t xml:space="preserve">Normally distributed </t>
    </r>
    <r>
      <rPr>
        <sz val="11"/>
        <color theme="1"/>
        <rFont val="Calibri"/>
        <family val="2"/>
        <scheme val="minor"/>
      </rPr>
      <t>if its probability distribution is a special kind of</t>
    </r>
  </si>
  <si>
    <r>
      <t xml:space="preserve">This variable is denoted by </t>
    </r>
    <r>
      <rPr>
        <b/>
        <i/>
        <sz val="11"/>
        <color theme="1"/>
        <rFont val="Calibri"/>
        <family val="2"/>
        <scheme val="minor"/>
      </rPr>
      <t>Z</t>
    </r>
    <r>
      <rPr>
        <sz val="11"/>
        <color theme="1"/>
        <rFont val="Calibri"/>
        <family val="2"/>
        <scheme val="minor"/>
      </rPr>
      <t>, and it is called standard because its mean is zero (</t>
    </r>
    <r>
      <rPr>
        <b/>
        <i/>
        <sz val="11"/>
        <color theme="1"/>
        <rFont val="Calibri"/>
        <family val="2"/>
        <scheme val="minor"/>
      </rPr>
      <t>µ = 0</t>
    </r>
    <r>
      <rPr>
        <sz val="11"/>
        <color theme="1"/>
        <rFont val="Calibri"/>
        <family val="2"/>
        <scheme val="minor"/>
      </rPr>
      <t>),</t>
    </r>
  </si>
  <si>
    <r>
      <t>and its standard deviation is 1 (</t>
    </r>
    <r>
      <rPr>
        <b/>
        <i/>
        <sz val="11"/>
        <color theme="1"/>
        <rFont val="Calibri"/>
        <family val="2"/>
        <scheme val="minor"/>
      </rPr>
      <t>σ = 1</t>
    </r>
    <r>
      <rPr>
        <sz val="11"/>
        <color theme="1"/>
        <rFont val="Calibri"/>
        <family val="2"/>
        <scheme val="minor"/>
      </rPr>
      <t>). The graph below shows the standard normal distribution.</t>
    </r>
  </si>
  <si>
    <t xml:space="preserve">For example, the graph below shows a normal distribution with a mean of 70 and a </t>
  </si>
  <si>
    <t>standard deviation of 8.</t>
  </si>
  <si>
    <t xml:space="preserve">this total area into two equal portions; with each half having an area of  0.5. </t>
  </si>
  <si>
    <r>
      <t xml:space="preserve">Given a Normal random variable </t>
    </r>
    <r>
      <rPr>
        <b/>
        <i/>
        <sz val="11"/>
        <color theme="1"/>
        <rFont val="Calibri"/>
        <family val="2"/>
        <scheme val="minor"/>
      </rPr>
      <t>X</t>
    </r>
    <r>
      <rPr>
        <sz val="11"/>
        <color theme="1"/>
        <rFont val="Calibri"/>
        <family val="2"/>
        <scheme val="minor"/>
      </rPr>
      <t xml:space="preserve"> with a mean  </t>
    </r>
    <r>
      <rPr>
        <b/>
        <i/>
        <sz val="11"/>
        <color theme="1"/>
        <rFont val="Calibri"/>
        <family val="2"/>
        <scheme val="minor"/>
      </rPr>
      <t>µ</t>
    </r>
    <r>
      <rPr>
        <sz val="11"/>
        <color theme="1"/>
        <rFont val="Calibri"/>
        <family val="2"/>
        <scheme val="minor"/>
      </rPr>
      <t xml:space="preserve">  and a standard deviation  </t>
    </r>
    <r>
      <rPr>
        <b/>
        <i/>
        <sz val="11"/>
        <color theme="1"/>
        <rFont val="Calibri"/>
        <family val="2"/>
      </rPr>
      <t>σ</t>
    </r>
    <r>
      <rPr>
        <sz val="11"/>
        <color theme="1"/>
        <rFont val="Calibri"/>
        <family val="2"/>
        <scheme val="minor"/>
      </rPr>
      <t>, the following</t>
    </r>
  </si>
  <si>
    <r>
      <t xml:space="preserve">Conversely, the following formula converts the standard normal random variable </t>
    </r>
    <r>
      <rPr>
        <b/>
        <i/>
        <sz val="11"/>
        <color theme="1"/>
        <rFont val="Calibri"/>
        <family val="2"/>
        <scheme val="minor"/>
      </rPr>
      <t>Z</t>
    </r>
    <r>
      <rPr>
        <sz val="11"/>
        <color theme="1"/>
        <rFont val="Calibri"/>
        <family val="2"/>
        <scheme val="minor"/>
      </rPr>
      <t xml:space="preserve"> into </t>
    </r>
  </si>
  <si>
    <r>
      <t>a Normal variable</t>
    </r>
    <r>
      <rPr>
        <b/>
        <i/>
        <sz val="11"/>
        <color theme="1"/>
        <rFont val="Calibri"/>
        <family val="2"/>
        <scheme val="minor"/>
      </rPr>
      <t xml:space="preserve"> X </t>
    </r>
    <r>
      <rPr>
        <sz val="11"/>
        <color theme="1"/>
        <rFont val="Calibri"/>
        <family val="2"/>
        <scheme val="minor"/>
      </rPr>
      <t xml:space="preserve">whose mean is </t>
    </r>
    <r>
      <rPr>
        <b/>
        <i/>
        <sz val="11"/>
        <color theme="1"/>
        <rFont val="Calibri"/>
        <family val="2"/>
        <scheme val="minor"/>
      </rPr>
      <t>µ</t>
    </r>
    <r>
      <rPr>
        <sz val="11"/>
        <color theme="1"/>
        <rFont val="Calibri"/>
        <family val="2"/>
        <scheme val="minor"/>
      </rPr>
      <t xml:space="preserve"> and whose standard deviation is </t>
    </r>
    <r>
      <rPr>
        <b/>
        <i/>
        <sz val="11"/>
        <color theme="1"/>
        <rFont val="Calibri"/>
        <family val="2"/>
        <scheme val="minor"/>
      </rPr>
      <t xml:space="preserve"> σ</t>
    </r>
    <r>
      <rPr>
        <sz val="11"/>
        <color theme="1"/>
        <rFont val="Calibri"/>
        <family val="2"/>
        <scheme val="minor"/>
      </rPr>
      <t>:</t>
    </r>
  </si>
  <si>
    <r>
      <t xml:space="preserve">Conversion from </t>
    </r>
    <r>
      <rPr>
        <b/>
        <i/>
        <sz val="11"/>
        <color theme="1"/>
        <rFont val="Calibri"/>
        <family val="2"/>
        <scheme val="minor"/>
      </rPr>
      <t xml:space="preserve">X </t>
    </r>
    <r>
      <rPr>
        <b/>
        <sz val="11"/>
        <color theme="1"/>
        <rFont val="Calibri"/>
        <family val="2"/>
        <scheme val="minor"/>
      </rPr>
      <t xml:space="preserve">to </t>
    </r>
    <r>
      <rPr>
        <b/>
        <i/>
        <sz val="11"/>
        <color theme="1"/>
        <rFont val="Calibri"/>
        <family val="2"/>
        <scheme val="minor"/>
      </rPr>
      <t>Z</t>
    </r>
    <r>
      <rPr>
        <b/>
        <sz val="11"/>
        <color theme="1"/>
        <rFont val="Calibri"/>
        <family val="2"/>
        <scheme val="minor"/>
      </rPr>
      <t xml:space="preserve"> and vice versa:</t>
    </r>
  </si>
  <si>
    <t>Cumulative Normal Probabilities:</t>
  </si>
  <si>
    <r>
      <t xml:space="preserve">Consider a Normal random variable </t>
    </r>
    <r>
      <rPr>
        <b/>
        <i/>
        <sz val="11"/>
        <color theme="1"/>
        <rFont val="Calibri"/>
        <family val="2"/>
        <scheme val="minor"/>
      </rPr>
      <t>X</t>
    </r>
    <r>
      <rPr>
        <sz val="11"/>
        <color theme="1"/>
        <rFont val="Calibri"/>
        <family val="2"/>
        <scheme val="minor"/>
      </rPr>
      <t xml:space="preserve"> with a mean  </t>
    </r>
    <r>
      <rPr>
        <b/>
        <i/>
        <sz val="11"/>
        <color theme="1"/>
        <rFont val="Calibri"/>
        <family val="2"/>
        <scheme val="minor"/>
      </rPr>
      <t>µ</t>
    </r>
    <r>
      <rPr>
        <sz val="11"/>
        <color theme="1"/>
        <rFont val="Calibri"/>
        <family val="2"/>
        <scheme val="minor"/>
      </rPr>
      <t xml:space="preserve">  and a standard deviation  </t>
    </r>
    <r>
      <rPr>
        <b/>
        <i/>
        <sz val="11"/>
        <color theme="1"/>
        <rFont val="Calibri"/>
        <family val="2"/>
      </rPr>
      <t>σ.</t>
    </r>
    <r>
      <rPr>
        <sz val="11"/>
        <color theme="1"/>
        <rFont val="Calibri"/>
        <family val="2"/>
        <scheme val="minor"/>
      </rPr>
      <t xml:space="preserve"> Then given</t>
    </r>
  </si>
  <si>
    <r>
      <t>a specific numerical value</t>
    </r>
    <r>
      <rPr>
        <b/>
        <i/>
        <sz val="11"/>
        <color theme="1"/>
        <rFont val="Calibri"/>
        <family val="2"/>
        <scheme val="minor"/>
      </rPr>
      <t xml:space="preserve"> x</t>
    </r>
    <r>
      <rPr>
        <sz val="11"/>
        <color theme="1"/>
        <rFont val="Calibri"/>
        <family val="2"/>
        <scheme val="minor"/>
      </rPr>
      <t xml:space="preserve"> of this variable, the area under the curve and on the left of this </t>
    </r>
  </si>
  <si>
    <r>
      <t xml:space="preserve">value is called the </t>
    </r>
    <r>
      <rPr>
        <b/>
        <i/>
        <sz val="11"/>
        <color theme="1"/>
        <rFont val="Calibri"/>
        <family val="2"/>
        <scheme val="minor"/>
      </rPr>
      <t>cumulative probability of x</t>
    </r>
    <r>
      <rPr>
        <sz val="11"/>
        <color theme="1"/>
        <rFont val="Calibri"/>
        <family val="2"/>
        <scheme val="minor"/>
      </rPr>
      <t xml:space="preserve">, and is denoted by: </t>
    </r>
    <r>
      <rPr>
        <b/>
        <i/>
        <sz val="12"/>
        <color theme="1"/>
        <rFont val="Calibri"/>
        <family val="2"/>
        <scheme val="minor"/>
      </rPr>
      <t>P</t>
    </r>
    <r>
      <rPr>
        <b/>
        <sz val="12"/>
        <color theme="1"/>
        <rFont val="Calibri"/>
        <family val="2"/>
        <scheme val="minor"/>
      </rPr>
      <t>(</t>
    </r>
    <r>
      <rPr>
        <b/>
        <i/>
        <sz val="12"/>
        <color theme="1"/>
        <rFont val="Calibri"/>
        <family val="2"/>
        <scheme val="minor"/>
      </rPr>
      <t>X</t>
    </r>
    <r>
      <rPr>
        <b/>
        <sz val="12"/>
        <color theme="1"/>
        <rFont val="Calibri"/>
        <family val="2"/>
      </rPr>
      <t>≤</t>
    </r>
    <r>
      <rPr>
        <b/>
        <i/>
        <sz val="12"/>
        <color theme="1"/>
        <rFont val="Calibri"/>
        <family val="2"/>
      </rPr>
      <t xml:space="preserve"> x</t>
    </r>
    <r>
      <rPr>
        <b/>
        <sz val="12"/>
        <color theme="1"/>
        <rFont val="Calibri"/>
        <family val="2"/>
      </rPr>
      <t>)</t>
    </r>
  </si>
  <si>
    <t>In Excel, the above cumulative probability can be calculated by the following formula:</t>
  </si>
  <si>
    <r>
      <rPr>
        <b/>
        <i/>
        <sz val="11"/>
        <color theme="1"/>
        <rFont val="Calibri"/>
        <family val="2"/>
        <scheme val="minor"/>
      </rPr>
      <t>x</t>
    </r>
    <r>
      <rPr>
        <sz val="11"/>
        <color theme="1"/>
        <rFont val="Calibri"/>
        <family val="2"/>
        <scheme val="minor"/>
      </rPr>
      <t xml:space="preserve"> value (a problem in which cumulative probabiulity is given and the specific value </t>
    </r>
    <r>
      <rPr>
        <b/>
        <i/>
        <sz val="11"/>
        <color theme="1"/>
        <rFont val="Calibri"/>
        <family val="2"/>
        <scheme val="minor"/>
      </rPr>
      <t>x</t>
    </r>
    <r>
      <rPr>
        <sz val="11"/>
        <color theme="1"/>
        <rFont val="Calibri"/>
        <family val="2"/>
        <scheme val="minor"/>
      </rPr>
      <t xml:space="preserve"> of the</t>
    </r>
  </si>
  <si>
    <r>
      <t xml:space="preserve">random variable is to be calculated, is called an </t>
    </r>
    <r>
      <rPr>
        <b/>
        <i/>
        <sz val="11"/>
        <color theme="1"/>
        <rFont val="Calibri"/>
        <family val="2"/>
        <scheme val="minor"/>
      </rPr>
      <t>inverse problem</t>
    </r>
    <r>
      <rPr>
        <sz val="11"/>
        <color theme="1"/>
        <rFont val="Calibri"/>
        <family val="2"/>
        <scheme val="minor"/>
      </rPr>
      <t>).</t>
    </r>
  </si>
  <si>
    <t xml:space="preserve"> </t>
  </si>
  <si>
    <t>Part I: Definitions and Formulas:    The Normal Probability Distribution:</t>
  </si>
  <si>
    <t>Part II: Applying the formulas:</t>
  </si>
  <si>
    <r>
      <rPr>
        <b/>
        <sz val="10"/>
        <color theme="1"/>
        <rFont val="Calibri"/>
        <family val="2"/>
        <scheme val="minor"/>
      </rPr>
      <t xml:space="preserve">Inverse Problems:                                   </t>
    </r>
    <r>
      <rPr>
        <b/>
        <sz val="16"/>
        <color theme="1"/>
        <rFont val="Calibri"/>
        <family val="2"/>
        <scheme val="minor"/>
      </rPr>
      <t>=NORM.INV(</t>
    </r>
    <r>
      <rPr>
        <b/>
        <i/>
        <sz val="16"/>
        <color theme="1"/>
        <rFont val="Calibri"/>
        <family val="2"/>
        <scheme val="minor"/>
      </rPr>
      <t>P ,</t>
    </r>
    <r>
      <rPr>
        <b/>
        <i/>
        <sz val="16"/>
        <color theme="1"/>
        <rFont val="Calibri"/>
        <family val="2"/>
      </rPr>
      <t>µ , σ</t>
    </r>
    <r>
      <rPr>
        <b/>
        <sz val="16"/>
        <color theme="1"/>
        <rFont val="Calibri"/>
        <family val="2"/>
      </rPr>
      <t>)</t>
    </r>
  </si>
  <si>
    <r>
      <rPr>
        <b/>
        <sz val="11"/>
        <color theme="1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:   The scores in a standardized test are normally distributed with</t>
    </r>
  </si>
  <si>
    <t xml:space="preserve">                      a mean of 70 and a standard deviation of 8.</t>
  </si>
  <si>
    <t xml:space="preserve">   (d) A university admits only the 10% top scorers. What score should be </t>
  </si>
  <si>
    <t xml:space="preserve">          set as the criterion for admission to this university?</t>
  </si>
  <si>
    <t>Solution:</t>
  </si>
  <si>
    <t xml:space="preserve">   (b) What percentage of the scores are higher than 85?</t>
  </si>
  <si>
    <t>formula that calculates this probability is:</t>
  </si>
  <si>
    <r>
      <t xml:space="preserve">formula   </t>
    </r>
    <r>
      <rPr>
        <b/>
        <sz val="11"/>
        <color theme="1"/>
        <rFont val="Calibri"/>
        <family val="2"/>
        <scheme val="minor"/>
      </rPr>
      <t>=NORM.DIST(85, 70, 8, 1)</t>
    </r>
    <r>
      <rPr>
        <sz val="11"/>
        <color theme="1"/>
        <rFont val="Calibri"/>
        <family val="2"/>
        <scheme val="minor"/>
      </rPr>
      <t xml:space="preserve"> calculates the area under the curve and </t>
    </r>
  </si>
  <si>
    <t>above area from the total area under the curve (the total area is: 1)</t>
  </si>
  <si>
    <t xml:space="preserve">scores were higher than 85. </t>
  </si>
  <si>
    <r>
      <t xml:space="preserve">In terms of percentages, the above probability means that </t>
    </r>
    <r>
      <rPr>
        <b/>
        <sz val="11"/>
        <color theme="1"/>
        <rFont val="Calibri"/>
        <family val="2"/>
        <scheme val="minor"/>
      </rPr>
      <t>3.04%</t>
    </r>
    <r>
      <rPr>
        <sz val="11"/>
        <color theme="1"/>
        <rFont val="Calibri"/>
        <family val="2"/>
        <scheme val="minor"/>
      </rPr>
      <t xml:space="preserve"> of the </t>
    </r>
  </si>
  <si>
    <r>
      <rPr>
        <b/>
        <sz val="11"/>
        <color theme="1"/>
        <rFont val="Calibri"/>
        <family val="2"/>
        <scheme val="minor"/>
      </rPr>
      <t>(b)</t>
    </r>
    <r>
      <rPr>
        <sz val="11"/>
        <color theme="1"/>
        <rFont val="Calibri"/>
        <family val="2"/>
        <scheme val="minor"/>
      </rPr>
      <t xml:space="preserve">: </t>
    </r>
    <r>
      <rPr>
        <b/>
        <sz val="11"/>
        <color theme="1"/>
        <rFont val="Calibri"/>
        <family val="2"/>
        <scheme val="minor"/>
      </rPr>
      <t>P(X&gt;85)</t>
    </r>
    <r>
      <rPr>
        <sz val="11"/>
        <color theme="1"/>
        <rFont val="Calibri"/>
        <family val="2"/>
        <scheme val="minor"/>
      </rPr>
      <t xml:space="preserve"> is represented by the shaded region as shown below. The </t>
    </r>
  </si>
  <si>
    <r>
      <rPr>
        <b/>
        <sz val="11"/>
        <color theme="1"/>
        <rFont val="Calibri"/>
        <family val="2"/>
        <scheme val="minor"/>
      </rPr>
      <t>(c)</t>
    </r>
    <r>
      <rPr>
        <sz val="11"/>
        <color theme="1"/>
        <rFont val="Calibri"/>
        <family val="2"/>
        <scheme val="minor"/>
      </rPr>
      <t>:</t>
    </r>
    <r>
      <rPr>
        <b/>
        <sz val="11"/>
        <color theme="1"/>
        <rFont val="Calibri"/>
        <family val="2"/>
        <scheme val="minor"/>
      </rPr>
      <t xml:space="preserve"> P(75&lt;X&lt;90)</t>
    </r>
    <r>
      <rPr>
        <sz val="11"/>
        <color theme="1"/>
        <rFont val="Calibri"/>
        <family val="2"/>
        <scheme val="minor"/>
      </rPr>
      <t xml:space="preserve"> is the area under the curve and between 75 and 90. The </t>
    </r>
  </si>
  <si>
    <r>
      <t xml:space="preserve">In terms of percentages, the above probability means that almost </t>
    </r>
    <r>
      <rPr>
        <b/>
        <sz val="11"/>
        <color theme="1"/>
        <rFont val="Calibri"/>
        <family val="2"/>
        <scheme val="minor"/>
      </rPr>
      <t>26%</t>
    </r>
    <r>
      <rPr>
        <sz val="11"/>
        <color theme="1"/>
        <rFont val="Calibri"/>
        <family val="2"/>
        <scheme val="minor"/>
      </rPr>
      <t xml:space="preserve"> of the </t>
    </r>
  </si>
  <si>
    <t xml:space="preserve">scores were between 75 and 90. </t>
  </si>
  <si>
    <t xml:space="preserve">        =NORM.INV(0.90, 70, 8)     -------------&gt; </t>
  </si>
  <si>
    <r>
      <t>area of</t>
    </r>
    <r>
      <rPr>
        <b/>
        <sz val="11"/>
        <color theme="1"/>
        <rFont val="Calibri"/>
        <family val="2"/>
        <scheme val="minor"/>
      </rPr>
      <t xml:space="preserve"> 0.10</t>
    </r>
    <r>
      <rPr>
        <sz val="11"/>
        <color theme="1"/>
        <rFont val="Calibri"/>
        <family val="2"/>
        <scheme val="minor"/>
      </rPr>
      <t xml:space="preserve"> (or, 10%) on its right. </t>
    </r>
  </si>
  <si>
    <r>
      <rPr>
        <b/>
        <sz val="11"/>
        <color theme="1"/>
        <rFont val="Calibri"/>
        <family val="2"/>
        <scheme val="minor"/>
      </rPr>
      <t>(d)</t>
    </r>
    <r>
      <rPr>
        <sz val="11"/>
        <color theme="1"/>
        <rFont val="Calibri"/>
        <family val="2"/>
        <scheme val="minor"/>
      </rPr>
      <t>: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This is an example of an inverse problem. We wish to find a specific score </t>
    </r>
    <r>
      <rPr>
        <b/>
        <i/>
        <sz val="11"/>
        <color theme="1"/>
        <rFont val="Calibri"/>
        <family val="2"/>
        <scheme val="minor"/>
      </rPr>
      <t>x</t>
    </r>
    <r>
      <rPr>
        <sz val="11"/>
        <color theme="1"/>
        <rFont val="Calibri"/>
        <family val="2"/>
        <scheme val="minor"/>
      </rPr>
      <t xml:space="preserve"> with an   </t>
    </r>
  </si>
  <si>
    <t xml:space="preserve">Since the input of the formula for inverse problems should be the area on the left, we </t>
  </si>
  <si>
    <t xml:space="preserve">That is, scores of 80.25 or above belong to the top 10% of all the scores. </t>
  </si>
  <si>
    <t xml:space="preserve">   (c) What percentage of the scores are between 75 and 90?</t>
  </si>
  <si>
    <t xml:space="preserve">   (a) What is the probability that a randomly selected score is less than 68?</t>
  </si>
  <si>
    <r>
      <t xml:space="preserve">subtract </t>
    </r>
    <r>
      <rPr>
        <b/>
        <sz val="11"/>
        <color theme="1"/>
        <rFont val="Calibri"/>
        <family val="2"/>
        <scheme val="minor"/>
      </rPr>
      <t>0.10</t>
    </r>
    <r>
      <rPr>
        <sz val="11"/>
        <color theme="1"/>
        <rFont val="Calibri"/>
        <family val="2"/>
        <scheme val="minor"/>
      </rPr>
      <t xml:space="preserve"> fro </t>
    </r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to obtain this area. The Excel formula then is as follows:</t>
    </r>
  </si>
  <si>
    <r>
      <t>formula will convert (transform) it into a standard normal random variable</t>
    </r>
    <r>
      <rPr>
        <b/>
        <i/>
        <sz val="11"/>
        <color theme="1"/>
        <rFont val="Calibri"/>
        <family val="2"/>
        <scheme val="minor"/>
      </rPr>
      <t xml:space="preserve"> Z</t>
    </r>
    <r>
      <rPr>
        <sz val="11"/>
        <color theme="1"/>
        <rFont val="Calibri"/>
        <family val="2"/>
        <scheme val="minor"/>
      </rPr>
      <t>:</t>
    </r>
  </si>
  <si>
    <r>
      <t xml:space="preserve">Conversely, given a cumulative probability </t>
    </r>
    <r>
      <rPr>
        <b/>
        <i/>
        <sz val="11"/>
        <color theme="1"/>
        <rFont val="Calibri"/>
        <family val="2"/>
        <scheme val="minor"/>
      </rPr>
      <t>P,</t>
    </r>
    <r>
      <rPr>
        <sz val="11"/>
        <color theme="1"/>
        <rFont val="Calibri"/>
        <family val="2"/>
        <scheme val="minor"/>
      </rPr>
      <t xml:space="preserve"> and </t>
    </r>
    <r>
      <rPr>
        <b/>
        <i/>
        <sz val="11"/>
        <color theme="1"/>
        <rFont val="Calibri"/>
        <family val="2"/>
      </rPr>
      <t>µ</t>
    </r>
    <r>
      <rPr>
        <sz val="11"/>
        <color theme="1"/>
        <rFont val="Calibri"/>
        <family val="2"/>
      </rPr>
      <t xml:space="preserve"> and </t>
    </r>
    <r>
      <rPr>
        <b/>
        <i/>
        <sz val="11"/>
        <color theme="1"/>
        <rFont val="Calibri"/>
        <family val="2"/>
      </rPr>
      <t>σ</t>
    </r>
    <r>
      <rPr>
        <sz val="11"/>
        <color theme="1"/>
        <rFont val="Calibri"/>
        <family val="2"/>
      </rPr>
      <t>, the following formula determines the</t>
    </r>
  </si>
  <si>
    <r>
      <rPr>
        <b/>
        <sz val="11"/>
        <color theme="1"/>
        <rFont val="Calibri"/>
        <family val="2"/>
        <scheme val="minor"/>
      </rPr>
      <t>Note</t>
    </r>
    <r>
      <rPr>
        <sz val="11"/>
        <color theme="1"/>
        <rFont val="Calibri"/>
        <family val="2"/>
        <scheme val="minor"/>
      </rPr>
      <t xml:space="preserve">: In statistics, random variables are generally represented by upper-case letters such as </t>
    </r>
    <r>
      <rPr>
        <b/>
        <i/>
        <sz val="11"/>
        <color theme="1"/>
        <rFont val="Calibri"/>
        <family val="2"/>
        <scheme val="minor"/>
      </rPr>
      <t>X</t>
    </r>
    <r>
      <rPr>
        <sz val="11"/>
        <color theme="1"/>
        <rFont val="Calibri"/>
        <family val="2"/>
        <scheme val="minor"/>
      </rPr>
      <t xml:space="preserve"> or</t>
    </r>
    <r>
      <rPr>
        <b/>
        <i/>
        <sz val="11"/>
        <color theme="1"/>
        <rFont val="Calibri"/>
        <family val="2"/>
        <scheme val="minor"/>
      </rPr>
      <t xml:space="preserve"> Y</t>
    </r>
  </si>
  <si>
    <r>
      <t xml:space="preserve">            or </t>
    </r>
    <r>
      <rPr>
        <b/>
        <i/>
        <sz val="11"/>
        <color theme="1"/>
        <rFont val="Calibri"/>
        <family val="2"/>
        <scheme val="minor"/>
      </rPr>
      <t>Z</t>
    </r>
    <r>
      <rPr>
        <sz val="11"/>
        <color theme="1"/>
        <rFont val="Calibri"/>
        <family val="2"/>
        <scheme val="minor"/>
      </rPr>
      <t xml:space="preserve">, and their specific numerical values are represented by the corresponding lower case </t>
    </r>
  </si>
  <si>
    <r>
      <t xml:space="preserve">           letters such as </t>
    </r>
    <r>
      <rPr>
        <b/>
        <i/>
        <sz val="11"/>
        <color theme="1"/>
        <rFont val="Calibri"/>
        <family val="2"/>
        <scheme val="minor"/>
      </rPr>
      <t>x</t>
    </r>
    <r>
      <rPr>
        <sz val="11"/>
        <color theme="1"/>
        <rFont val="Calibri"/>
        <family val="2"/>
        <scheme val="minor"/>
      </rPr>
      <t xml:space="preserve"> or </t>
    </r>
    <r>
      <rPr>
        <b/>
        <i/>
        <sz val="11"/>
        <color theme="1"/>
        <rFont val="Calibri"/>
        <family val="2"/>
        <scheme val="minor"/>
      </rPr>
      <t>y</t>
    </r>
    <r>
      <rPr>
        <sz val="11"/>
        <color theme="1"/>
        <rFont val="Calibri"/>
        <family val="2"/>
        <scheme val="minor"/>
      </rPr>
      <t xml:space="preserve"> or </t>
    </r>
    <r>
      <rPr>
        <b/>
        <i/>
        <sz val="11"/>
        <color theme="1"/>
        <rFont val="Calibri"/>
        <family val="2"/>
        <scheme val="minor"/>
      </rPr>
      <t>z</t>
    </r>
    <r>
      <rPr>
        <sz val="11"/>
        <color theme="1"/>
        <rFont val="Calibri"/>
        <family val="2"/>
        <scheme val="minor"/>
      </rPr>
      <t xml:space="preserve"> respectively.</t>
    </r>
  </si>
  <si>
    <t>This probability means that 40.13% of</t>
  </si>
  <si>
    <t>the scores were less than 68.</t>
  </si>
  <si>
    <r>
      <t xml:space="preserve">z = (x - </t>
    </r>
    <r>
      <rPr>
        <b/>
        <sz val="14"/>
        <color theme="1"/>
        <rFont val="Calibri"/>
        <family val="2"/>
      </rPr>
      <t>µ) / σ                                       (I)</t>
    </r>
  </si>
  <si>
    <r>
      <t xml:space="preserve">x = </t>
    </r>
    <r>
      <rPr>
        <b/>
        <i/>
        <sz val="14"/>
        <color theme="1"/>
        <rFont val="Calibri"/>
        <family val="2"/>
      </rPr>
      <t xml:space="preserve">µ + z σ                                        </t>
    </r>
    <r>
      <rPr>
        <b/>
        <sz val="14"/>
        <color theme="1"/>
        <rFont val="Calibri"/>
        <family val="2"/>
      </rPr>
      <t xml:space="preserve"> (II)</t>
    </r>
  </si>
  <si>
    <r>
      <t xml:space="preserve">   =NORM.DIST(</t>
    </r>
    <r>
      <rPr>
        <b/>
        <i/>
        <sz val="16"/>
        <color theme="1"/>
        <rFont val="Calibri"/>
        <family val="2"/>
        <scheme val="minor"/>
      </rPr>
      <t>x ,</t>
    </r>
    <r>
      <rPr>
        <b/>
        <i/>
        <sz val="16"/>
        <color theme="1"/>
        <rFont val="Calibri"/>
        <family val="2"/>
      </rPr>
      <t xml:space="preserve">µ , σ </t>
    </r>
    <r>
      <rPr>
        <b/>
        <sz val="16"/>
        <color theme="1"/>
        <rFont val="Calibri"/>
        <family val="2"/>
      </rPr>
      <t>, 1)                        (III)</t>
    </r>
  </si>
  <si>
    <r>
      <t xml:space="preserve">   =NORM.INV(</t>
    </r>
    <r>
      <rPr>
        <b/>
        <i/>
        <sz val="16"/>
        <color theme="1"/>
        <rFont val="Calibri"/>
        <family val="2"/>
        <scheme val="minor"/>
      </rPr>
      <t>P ,</t>
    </r>
    <r>
      <rPr>
        <b/>
        <i/>
        <sz val="16"/>
        <color theme="1"/>
        <rFont val="Calibri"/>
        <family val="2"/>
      </rPr>
      <t>µ , σ</t>
    </r>
    <r>
      <rPr>
        <b/>
        <sz val="16"/>
        <color theme="1"/>
        <rFont val="Calibri"/>
        <family val="2"/>
      </rPr>
      <t>)                              (IV)</t>
    </r>
  </si>
  <si>
    <t>Part III: Plotting the Normal Distribution in Excel:</t>
  </si>
  <si>
    <r>
      <t xml:space="preserve">              say </t>
    </r>
    <r>
      <rPr>
        <b/>
        <sz val="11"/>
        <color theme="1"/>
        <rFont val="Calibri"/>
        <family val="2"/>
        <scheme val="minor"/>
      </rPr>
      <t>0.5</t>
    </r>
    <r>
      <rPr>
        <sz val="11"/>
        <color theme="1"/>
        <rFont val="Calibri"/>
        <family val="2"/>
        <scheme val="minor"/>
      </rPr>
      <t>. This is completed in column</t>
    </r>
    <r>
      <rPr>
        <b/>
        <sz val="11"/>
        <color theme="1"/>
        <rFont val="Calibri"/>
        <family val="2"/>
        <scheme val="minor"/>
      </rPr>
      <t xml:space="preserve"> K</t>
    </r>
    <r>
      <rPr>
        <sz val="11"/>
        <color theme="1"/>
        <rFont val="Calibri"/>
        <family val="2"/>
        <scheme val="minor"/>
      </rPr>
      <t>.</t>
    </r>
  </si>
  <si>
    <t>z</t>
  </si>
  <si>
    <r>
      <rPr>
        <b/>
        <sz val="11"/>
        <color theme="1"/>
        <rFont val="Calibri"/>
        <family val="2"/>
        <scheme val="minor"/>
      </rPr>
      <t>Step 1</t>
    </r>
    <r>
      <rPr>
        <sz val="11"/>
        <color theme="1"/>
        <rFont val="Calibri"/>
        <family val="2"/>
        <scheme val="minor"/>
      </rPr>
      <t xml:space="preserve">: First generate </t>
    </r>
    <r>
      <rPr>
        <b/>
        <i/>
        <sz val="11"/>
        <color theme="1"/>
        <rFont val="Calibri"/>
        <family val="2"/>
        <scheme val="minor"/>
      </rPr>
      <t>z</t>
    </r>
    <r>
      <rPr>
        <sz val="11"/>
        <color theme="1"/>
        <rFont val="Calibri"/>
        <family val="2"/>
        <scheme val="minor"/>
      </rPr>
      <t xml:space="preserve"> values ranging from </t>
    </r>
    <r>
      <rPr>
        <b/>
        <sz val="11"/>
        <color theme="1"/>
        <rFont val="Calibri"/>
        <family val="2"/>
        <scheme val="minor"/>
      </rPr>
      <t>-4</t>
    </r>
    <r>
      <rPr>
        <sz val="11"/>
        <color theme="1"/>
        <rFont val="Calibri"/>
        <family val="2"/>
        <scheme val="minor"/>
      </rPr>
      <t xml:space="preserve"> to</t>
    </r>
    <r>
      <rPr>
        <b/>
        <sz val="11"/>
        <color theme="1"/>
        <rFont val="Calibri"/>
        <family val="2"/>
        <scheme val="minor"/>
      </rPr>
      <t xml:space="preserve"> 4</t>
    </r>
    <r>
      <rPr>
        <sz val="11"/>
        <color theme="1"/>
        <rFont val="Calibri"/>
        <family val="2"/>
        <scheme val="minor"/>
      </rPr>
      <t xml:space="preserve"> in increments of,</t>
    </r>
  </si>
  <si>
    <t>x</t>
  </si>
  <si>
    <r>
      <t xml:space="preserve">              of part (I) of this spreadsheet to convert the </t>
    </r>
    <r>
      <rPr>
        <b/>
        <i/>
        <sz val="11"/>
        <color theme="1"/>
        <rFont val="Calibri"/>
        <family val="2"/>
        <scheme val="minor"/>
      </rPr>
      <t>z</t>
    </r>
    <r>
      <rPr>
        <sz val="11"/>
        <color theme="1"/>
        <rFont val="Calibri"/>
        <family val="2"/>
        <scheme val="minor"/>
      </rPr>
      <t xml:space="preserve"> values to the </t>
    </r>
    <r>
      <rPr>
        <b/>
        <i/>
        <sz val="11"/>
        <color theme="1"/>
        <rFont val="Calibri"/>
        <family val="2"/>
        <scheme val="minor"/>
      </rPr>
      <t>x</t>
    </r>
  </si>
  <si>
    <r>
      <rPr>
        <b/>
        <sz val="11"/>
        <color theme="1"/>
        <rFont val="Calibri"/>
        <family val="2"/>
        <scheme val="minor"/>
      </rPr>
      <t>Step 2</t>
    </r>
    <r>
      <rPr>
        <sz val="11"/>
        <color theme="1"/>
        <rFont val="Calibri"/>
        <family val="2"/>
        <scheme val="minor"/>
      </rPr>
      <t xml:space="preserve">: Given the mean </t>
    </r>
    <r>
      <rPr>
        <b/>
        <i/>
        <sz val="11"/>
        <color theme="1"/>
        <rFont val="Calibri"/>
        <family val="2"/>
      </rPr>
      <t>µ</t>
    </r>
    <r>
      <rPr>
        <sz val="11"/>
        <color theme="1"/>
        <rFont val="Calibri"/>
        <family val="2"/>
        <scheme val="minor"/>
      </rPr>
      <t xml:space="preserve"> and the standard deviation  </t>
    </r>
    <r>
      <rPr>
        <b/>
        <i/>
        <sz val="11"/>
        <color theme="1"/>
        <rFont val="Calibri"/>
        <family val="2"/>
      </rPr>
      <t>σ</t>
    </r>
    <r>
      <rPr>
        <sz val="11"/>
        <color theme="1"/>
        <rFont val="Calibri"/>
        <family val="2"/>
        <scheme val="minor"/>
      </rPr>
      <t>, use</t>
    </r>
    <r>
      <rPr>
        <b/>
        <sz val="11"/>
        <color theme="1"/>
        <rFont val="Calibri"/>
        <family val="2"/>
        <scheme val="minor"/>
      </rPr>
      <t xml:space="preserve"> formula (II)</t>
    </r>
  </si>
  <si>
    <r>
      <t xml:space="preserve">Mean </t>
    </r>
    <r>
      <rPr>
        <b/>
        <i/>
        <sz val="11"/>
        <color theme="1"/>
        <rFont val="Calibri"/>
        <family val="2"/>
        <scheme val="minor"/>
      </rPr>
      <t xml:space="preserve"> µ</t>
    </r>
    <r>
      <rPr>
        <b/>
        <sz val="11"/>
        <color theme="1"/>
        <rFont val="Calibri"/>
        <family val="2"/>
        <scheme val="minor"/>
      </rPr>
      <t>:</t>
    </r>
  </si>
  <si>
    <r>
      <t xml:space="preserve">Standard deviation </t>
    </r>
    <r>
      <rPr>
        <b/>
        <i/>
        <sz val="11"/>
        <color theme="1"/>
        <rFont val="Calibri"/>
        <family val="2"/>
        <scheme val="minor"/>
      </rPr>
      <t>σ</t>
    </r>
    <r>
      <rPr>
        <b/>
        <sz val="11"/>
        <color theme="1"/>
        <rFont val="Calibri"/>
        <family val="2"/>
        <scheme val="minor"/>
      </rPr>
      <t>:</t>
    </r>
  </si>
  <si>
    <r>
      <t xml:space="preserve">              values. This is done in column</t>
    </r>
    <r>
      <rPr>
        <b/>
        <sz val="11"/>
        <color theme="1"/>
        <rFont val="Calibri"/>
        <family val="2"/>
        <scheme val="minor"/>
      </rPr>
      <t xml:space="preserve"> L</t>
    </r>
    <r>
      <rPr>
        <sz val="11"/>
        <color theme="1"/>
        <rFont val="Calibri"/>
        <family val="2"/>
        <scheme val="minor"/>
      </rPr>
      <t>.</t>
    </r>
  </si>
  <si>
    <r>
      <t xml:space="preserve">      =NORM.DIST(</t>
    </r>
    <r>
      <rPr>
        <b/>
        <i/>
        <sz val="14"/>
        <color theme="1"/>
        <rFont val="Calibri"/>
        <family val="2"/>
        <scheme val="minor"/>
      </rPr>
      <t>x, µ, σ,</t>
    </r>
    <r>
      <rPr>
        <b/>
        <sz val="14"/>
        <color theme="1"/>
        <rFont val="Calibri"/>
        <family val="2"/>
        <scheme val="minor"/>
      </rPr>
      <t xml:space="preserve"> 0)</t>
    </r>
  </si>
  <si>
    <r>
      <rPr>
        <b/>
        <sz val="11"/>
        <color theme="1"/>
        <rFont val="Calibri"/>
        <family val="2"/>
        <scheme val="minor"/>
      </rPr>
      <t>Step 3</t>
    </r>
    <r>
      <rPr>
        <sz val="11"/>
        <color theme="1"/>
        <rFont val="Calibri"/>
        <family val="2"/>
        <scheme val="minor"/>
      </rPr>
      <t xml:space="preserve">: For each </t>
    </r>
    <r>
      <rPr>
        <b/>
        <i/>
        <sz val="11"/>
        <color theme="1"/>
        <rFont val="Calibri"/>
        <family val="2"/>
        <scheme val="minor"/>
      </rPr>
      <t>x</t>
    </r>
    <r>
      <rPr>
        <sz val="11"/>
        <color theme="1"/>
        <rFont val="Calibri"/>
        <family val="2"/>
        <scheme val="minor"/>
      </rPr>
      <t xml:space="preserve">, use the following formula to calculate the </t>
    </r>
  </si>
  <si>
    <r>
      <t xml:space="preserve">               corresponding </t>
    </r>
    <r>
      <rPr>
        <b/>
        <i/>
        <sz val="11"/>
        <color theme="1"/>
        <rFont val="Calibri"/>
        <family val="2"/>
        <scheme val="minor"/>
      </rPr>
      <t>y</t>
    </r>
    <r>
      <rPr>
        <sz val="11"/>
        <color theme="1"/>
        <rFont val="Calibri"/>
        <family val="2"/>
        <scheme val="minor"/>
      </rPr>
      <t xml:space="preserve"> value (or </t>
    </r>
    <r>
      <rPr>
        <b/>
        <i/>
        <sz val="11"/>
        <color theme="1"/>
        <rFont val="Calibri"/>
        <family val="2"/>
        <scheme val="minor"/>
      </rPr>
      <t>f(x)</t>
    </r>
    <r>
      <rPr>
        <sz val="11"/>
        <color theme="1"/>
        <rFont val="Calibri"/>
        <family val="2"/>
        <scheme val="minor"/>
      </rPr>
      <t xml:space="preserve"> value) in order to obtain pairs</t>
    </r>
  </si>
  <si>
    <r>
      <t xml:space="preserve">              of points</t>
    </r>
    <r>
      <rPr>
        <b/>
        <sz val="11"/>
        <color theme="1"/>
        <rFont val="Calibri"/>
        <family val="2"/>
        <scheme val="minor"/>
      </rPr>
      <t xml:space="preserve"> (</t>
    </r>
    <r>
      <rPr>
        <b/>
        <i/>
        <sz val="11"/>
        <color theme="1"/>
        <rFont val="Calibri"/>
        <family val="2"/>
        <scheme val="minor"/>
      </rPr>
      <t>x,y</t>
    </r>
    <r>
      <rPr>
        <b/>
        <sz val="11"/>
        <color theme="1"/>
        <rFont val="Calibri"/>
        <family val="2"/>
        <scheme val="minor"/>
      </rPr>
      <t>)</t>
    </r>
    <r>
      <rPr>
        <sz val="11"/>
        <color theme="1"/>
        <rFont val="Calibri"/>
        <family val="2"/>
        <scheme val="minor"/>
      </rPr>
      <t xml:space="preserve"> of the Normal curve:</t>
    </r>
  </si>
  <si>
    <r>
      <t xml:space="preserve">             This is done in column </t>
    </r>
    <r>
      <rPr>
        <b/>
        <sz val="11"/>
        <color theme="1"/>
        <rFont val="Calibri"/>
        <family val="2"/>
        <scheme val="minor"/>
      </rPr>
      <t>M</t>
    </r>
    <r>
      <rPr>
        <sz val="11"/>
        <color theme="1"/>
        <rFont val="Calibri"/>
        <family val="2"/>
        <scheme val="minor"/>
      </rPr>
      <t xml:space="preserve">. </t>
    </r>
  </si>
  <si>
    <t>y = f(x)</t>
  </si>
  <si>
    <r>
      <rPr>
        <b/>
        <sz val="11"/>
        <color theme="1"/>
        <rFont val="Calibri"/>
        <family val="2"/>
        <scheme val="minor"/>
      </rPr>
      <t>Step 4</t>
    </r>
    <r>
      <rPr>
        <sz val="11"/>
        <color theme="1"/>
        <rFont val="Calibri"/>
        <family val="2"/>
        <scheme val="minor"/>
      </rPr>
      <t>: Highlight the</t>
    </r>
    <r>
      <rPr>
        <b/>
        <i/>
        <sz val="11"/>
        <color theme="1"/>
        <rFont val="Calibri"/>
        <family val="2"/>
        <scheme val="minor"/>
      </rPr>
      <t xml:space="preserve"> x</t>
    </r>
    <r>
      <rPr>
        <sz val="11"/>
        <color theme="1"/>
        <rFont val="Calibri"/>
        <family val="2"/>
        <scheme val="minor"/>
      </rPr>
      <t xml:space="preserve"> and </t>
    </r>
    <r>
      <rPr>
        <b/>
        <i/>
        <sz val="11"/>
        <color theme="1"/>
        <rFont val="Calibri"/>
        <family val="2"/>
        <scheme val="minor"/>
      </rPr>
      <t>y</t>
    </r>
    <r>
      <rPr>
        <sz val="11"/>
        <color theme="1"/>
        <rFont val="Calibri"/>
        <family val="2"/>
        <scheme val="minor"/>
      </rPr>
      <t xml:space="preserve"> columns (the cells in columns</t>
    </r>
    <r>
      <rPr>
        <b/>
        <sz val="11"/>
        <color theme="1"/>
        <rFont val="Calibri"/>
        <family val="2"/>
        <scheme val="minor"/>
      </rPr>
      <t xml:space="preserve"> L </t>
    </r>
    <r>
      <rPr>
        <sz val="11"/>
        <color theme="1"/>
        <rFont val="Calibri"/>
        <family val="2"/>
        <scheme val="minor"/>
      </rPr>
      <t>and</t>
    </r>
    <r>
      <rPr>
        <b/>
        <sz val="11"/>
        <color theme="1"/>
        <rFont val="Calibri"/>
        <family val="2"/>
        <scheme val="minor"/>
      </rPr>
      <t xml:space="preserve"> M</t>
    </r>
    <r>
      <rPr>
        <sz val="11"/>
        <color theme="1"/>
        <rFont val="Calibri"/>
        <family val="2"/>
        <scheme val="minor"/>
      </rPr>
      <t xml:space="preserve"> that</t>
    </r>
  </si>
  <si>
    <r>
      <t xml:space="preserve">               contain numerical values), click into the "</t>
    </r>
    <r>
      <rPr>
        <b/>
        <sz val="11"/>
        <color theme="1"/>
        <rFont val="Calibri"/>
        <family val="2"/>
        <scheme val="minor"/>
      </rPr>
      <t>Insert</t>
    </r>
    <r>
      <rPr>
        <sz val="11"/>
        <color theme="1"/>
        <rFont val="Calibri"/>
        <family val="2"/>
        <scheme val="minor"/>
      </rPr>
      <t>" menu, and</t>
    </r>
  </si>
  <si>
    <r>
      <t xml:space="preserve">               select a </t>
    </r>
    <r>
      <rPr>
        <i/>
        <sz val="11"/>
        <color theme="1"/>
        <rFont val="Calibri"/>
        <family val="2"/>
        <scheme val="minor"/>
      </rPr>
      <t>scatter plot</t>
    </r>
    <r>
      <rPr>
        <sz val="11"/>
        <color theme="1"/>
        <rFont val="Calibri"/>
        <family val="2"/>
        <scheme val="minor"/>
      </rPr>
      <t xml:space="preserve"> type as shown below:</t>
    </r>
  </si>
  <si>
    <t xml:space="preserve">By right-clicking into the chart or into the horizontal axis area, and selecting </t>
  </si>
  <si>
    <t>different formatting or chart type options, the above chart can be converted</t>
  </si>
  <si>
    <t>into the following:</t>
  </si>
  <si>
    <r>
      <t xml:space="preserve">A special type of a normal random variable is the </t>
    </r>
    <r>
      <rPr>
        <b/>
        <i/>
        <sz val="11"/>
        <color theme="1"/>
        <rFont val="Calibri"/>
        <family val="2"/>
        <scheme val="minor"/>
      </rPr>
      <t xml:space="preserve">Standard Normal </t>
    </r>
    <r>
      <rPr>
        <sz val="11"/>
        <color theme="1"/>
        <rFont val="Calibri"/>
        <family val="2"/>
        <scheme val="minor"/>
      </rPr>
      <t xml:space="preserve">random variable. </t>
    </r>
  </si>
  <si>
    <r>
      <rPr>
        <u/>
        <sz val="11"/>
        <color theme="1"/>
        <rFont val="Calibri"/>
        <family val="2"/>
        <scheme val="minor"/>
      </rPr>
      <t>on the left of 85</t>
    </r>
    <r>
      <rPr>
        <sz val="11"/>
        <color theme="1"/>
        <rFont val="Calibri"/>
        <family val="2"/>
        <scheme val="minor"/>
      </rPr>
      <t xml:space="preserve">. To calculate the area on the right of 85, we must subtract the </t>
    </r>
  </si>
  <si>
    <t>The following Excel formula will calculate this area:</t>
  </si>
  <si>
    <t>It is important to know that probabilities are represented by the areas under the Normal curve;</t>
  </si>
  <si>
    <t>and that, as any other probability distribution, the total area under the normal curve is equal</t>
  </si>
  <si>
    <t>to 1 (that is, 100%). Also, the vertical line through the center (i.e., through the mean) divides</t>
  </si>
  <si>
    <r>
      <t xml:space="preserve">        </t>
    </r>
    <r>
      <rPr>
        <b/>
        <sz val="16"/>
        <color theme="8" tint="-0.249977111117893"/>
        <rFont val="Calibri"/>
        <family val="2"/>
        <scheme val="minor"/>
      </rPr>
      <t xml:space="preserve">=NORM.DIST(68, 70, 8, 1) </t>
    </r>
    <r>
      <rPr>
        <b/>
        <sz val="16"/>
        <color theme="1"/>
        <rFont val="Calibri"/>
        <family val="2"/>
        <scheme val="minor"/>
      </rPr>
      <t xml:space="preserve">    -------------&gt; </t>
    </r>
    <r>
      <rPr>
        <sz val="12"/>
        <color theme="1"/>
        <rFont val="Calibri"/>
        <family val="2"/>
        <scheme val="minor"/>
      </rPr>
      <t>(see the notes at the bottom)</t>
    </r>
  </si>
  <si>
    <r>
      <t xml:space="preserve">       </t>
    </r>
    <r>
      <rPr>
        <b/>
        <sz val="16"/>
        <color theme="8" tint="-0.249977111117893"/>
        <rFont val="Calibri"/>
        <family val="2"/>
        <scheme val="minor"/>
      </rPr>
      <t xml:space="preserve"> =1 - NORM.DIST(85, 70, 8, 1) </t>
    </r>
    <r>
      <rPr>
        <b/>
        <sz val="16"/>
        <color theme="1"/>
        <rFont val="Calibri"/>
        <family val="2"/>
        <scheme val="minor"/>
      </rPr>
      <t xml:space="preserve">    -------------&gt; </t>
    </r>
  </si>
  <si>
    <r>
      <t xml:space="preserve">        </t>
    </r>
    <r>
      <rPr>
        <b/>
        <sz val="16"/>
        <color theme="8" tint="-0.249977111117893"/>
        <rFont val="Calibri"/>
        <family val="2"/>
        <scheme val="minor"/>
      </rPr>
      <t>=NORM.DIST(90,70,8,1) - NORM.DIST(75, 70, 8, 1)</t>
    </r>
    <r>
      <rPr>
        <b/>
        <sz val="16"/>
        <color theme="1"/>
        <rFont val="Calibri"/>
        <family val="2"/>
        <scheme val="minor"/>
      </rPr>
      <t xml:space="preserve"> -------&gt; </t>
    </r>
  </si>
  <si>
    <t>Notes:</t>
  </si>
  <si>
    <t>were not available, students and practitioners of statistics would use the following method</t>
  </si>
  <si>
    <t xml:space="preserve">along with standard normal probability tables to calculate the Normal probabilities. </t>
  </si>
  <si>
    <t>statistics use these obsolete methods. Below, I will describe how normal probabilities used</t>
  </si>
  <si>
    <r>
      <rPr>
        <b/>
        <sz val="11"/>
        <color theme="1"/>
        <rFont val="Calibri"/>
        <family val="2"/>
        <scheme val="minor"/>
      </rPr>
      <t>(a)</t>
    </r>
    <r>
      <rPr>
        <sz val="11"/>
        <color theme="1"/>
        <rFont val="Calibri"/>
        <family val="2"/>
        <scheme val="minor"/>
      </rPr>
      <t xml:space="preserve">: </t>
    </r>
    <r>
      <rPr>
        <b/>
        <i/>
        <sz val="11"/>
        <color theme="1"/>
        <rFont val="Calibri"/>
        <family val="2"/>
        <scheme val="minor"/>
      </rPr>
      <t>P(X &lt; 68)</t>
    </r>
    <r>
      <rPr>
        <sz val="11"/>
        <color theme="1"/>
        <rFont val="Calibri"/>
        <family val="2"/>
        <scheme val="minor"/>
      </rPr>
      <t xml:space="preserve"> is represented by the shaded region as shown below. The </t>
    </r>
  </si>
  <si>
    <r>
      <rPr>
        <b/>
        <sz val="11"/>
        <color theme="1"/>
        <rFont val="Calibri"/>
        <family val="2"/>
        <scheme val="minor"/>
      </rPr>
      <t>Part (a)</t>
    </r>
    <r>
      <rPr>
        <sz val="11"/>
        <color theme="1"/>
        <rFont val="Calibri"/>
        <family val="2"/>
        <scheme val="minor"/>
      </rPr>
      <t xml:space="preserve">: </t>
    </r>
    <r>
      <rPr>
        <b/>
        <sz val="11"/>
        <color theme="1"/>
        <rFont val="Calibri"/>
        <family val="2"/>
        <scheme val="minor"/>
      </rPr>
      <t>P(X &lt; 68)</t>
    </r>
    <r>
      <rPr>
        <sz val="11"/>
        <color theme="1"/>
        <rFont val="Calibri"/>
        <family val="2"/>
        <scheme val="minor"/>
      </rPr>
      <t>,</t>
    </r>
  </si>
  <si>
    <t xml:space="preserve">In the far past (perhaps during the stone age!) when the Excel formulas (III) and (IV)  </t>
  </si>
  <si>
    <t xml:space="preserve">                standard Normal distribution:</t>
  </si>
  <si>
    <r>
      <t xml:space="preserve">    </t>
    </r>
    <r>
      <rPr>
        <b/>
        <sz val="14"/>
        <color theme="1"/>
        <rFont val="Calibri"/>
        <family val="2"/>
        <scheme val="minor"/>
      </rPr>
      <t xml:space="preserve">z = (68-70) / 8 </t>
    </r>
    <r>
      <rPr>
        <sz val="11"/>
        <color theme="1"/>
        <rFont val="Calibri"/>
        <family val="2"/>
        <scheme val="minor"/>
      </rPr>
      <t xml:space="preserve"> ---------------&gt;</t>
    </r>
  </si>
  <si>
    <r>
      <t xml:space="preserve">    </t>
    </r>
    <r>
      <rPr>
        <b/>
        <sz val="14"/>
        <color theme="1"/>
        <rFont val="Calibri"/>
        <family val="2"/>
        <scheme val="minor"/>
      </rPr>
      <t>z = - 0.25</t>
    </r>
  </si>
  <si>
    <r>
      <rPr>
        <b/>
        <u/>
        <sz val="11"/>
        <color theme="1"/>
        <rFont val="Calibri"/>
        <family val="2"/>
        <scheme val="minor"/>
      </rPr>
      <t>Step 2</t>
    </r>
    <r>
      <rPr>
        <sz val="11"/>
        <color theme="1"/>
        <rFont val="Calibri"/>
        <family val="2"/>
        <scheme val="minor"/>
      </rPr>
      <t xml:space="preserve">: This means that, instead of calculating </t>
    </r>
    <r>
      <rPr>
        <b/>
        <i/>
        <sz val="11"/>
        <color theme="1"/>
        <rFont val="Calibri"/>
        <family val="2"/>
        <scheme val="minor"/>
      </rPr>
      <t>P(X &lt; 68)</t>
    </r>
    <r>
      <rPr>
        <sz val="11"/>
        <color theme="1"/>
        <rFont val="Calibri"/>
        <family val="2"/>
        <scheme val="minor"/>
      </rPr>
      <t xml:space="preserve">, the student would calculate the  </t>
    </r>
  </si>
  <si>
    <r>
      <t xml:space="preserve">               equivalent probability of</t>
    </r>
    <r>
      <rPr>
        <b/>
        <i/>
        <sz val="11"/>
        <color theme="1"/>
        <rFont val="Calibri"/>
        <family val="2"/>
        <scheme val="minor"/>
      </rPr>
      <t xml:space="preserve"> P(Z &lt; - 0.25)</t>
    </r>
  </si>
  <si>
    <r>
      <t xml:space="preserve">               The student would then refer to a </t>
    </r>
    <r>
      <rPr>
        <b/>
        <i/>
        <sz val="11"/>
        <color theme="1"/>
        <rFont val="Calibri"/>
        <family val="2"/>
        <scheme val="minor"/>
      </rPr>
      <t>Z</t>
    </r>
    <r>
      <rPr>
        <sz val="11"/>
        <color theme="1"/>
        <rFont val="Calibri"/>
        <family val="2"/>
        <scheme val="minor"/>
      </rPr>
      <t xml:space="preserve"> table, would look up for</t>
    </r>
    <r>
      <rPr>
        <b/>
        <sz val="11"/>
        <color theme="1"/>
        <rFont val="Calibri"/>
        <family val="2"/>
        <scheme val="minor"/>
      </rPr>
      <t xml:space="preserve"> z= -0.25</t>
    </r>
    <r>
      <rPr>
        <sz val="11"/>
        <color theme="1"/>
        <rFont val="Calibri"/>
        <family val="2"/>
        <scheme val="minor"/>
      </rPr>
      <t xml:space="preserve"> in that table, </t>
    </r>
  </si>
  <si>
    <r>
      <t xml:space="preserve">               and would find</t>
    </r>
    <r>
      <rPr>
        <b/>
        <sz val="11"/>
        <color theme="1"/>
        <rFont val="Calibri"/>
        <family val="2"/>
        <scheme val="minor"/>
      </rPr>
      <t xml:space="preserve"> 0.4013</t>
    </r>
    <r>
      <rPr>
        <sz val="11"/>
        <color theme="1"/>
        <rFont val="Calibri"/>
        <family val="2"/>
        <scheme val="minor"/>
      </rPr>
      <t xml:space="preserve"> in that table. </t>
    </r>
  </si>
  <si>
    <t xml:space="preserve">Note that in addition to the Excel formulas (III) and (IV) that are used for the Normal </t>
  </si>
  <si>
    <t xml:space="preserve">distribution, Excel also has functions for the standard normal distribution. </t>
  </si>
  <si>
    <t xml:space="preserve">Although these methods are now obsolete, but unfortunately still some textbooks in </t>
  </si>
  <si>
    <t>to be calculated by such obsolete methods:</t>
  </si>
  <si>
    <t xml:space="preserve">              =NORM.S.DIST(z ,1)</t>
  </si>
  <si>
    <r>
      <t xml:space="preserve">For forward problems, the cumulative probability </t>
    </r>
    <r>
      <rPr>
        <b/>
        <i/>
        <sz val="11"/>
        <color theme="1"/>
        <rFont val="Calibri"/>
        <family val="2"/>
        <scheme val="minor"/>
      </rPr>
      <t xml:space="preserve">P(Z </t>
    </r>
    <r>
      <rPr>
        <b/>
        <i/>
        <sz val="11"/>
        <color theme="1"/>
        <rFont val="Calibri"/>
        <family val="2"/>
      </rPr>
      <t>≤ z)</t>
    </r>
    <r>
      <rPr>
        <sz val="11"/>
        <color theme="1"/>
        <rFont val="Calibri"/>
        <family val="2"/>
      </rPr>
      <t xml:space="preserve"> is calculated by:</t>
    </r>
    <r>
      <rPr>
        <sz val="11"/>
        <color theme="1"/>
        <rFont val="Calibri"/>
        <family val="2"/>
        <scheme val="minor"/>
      </rPr>
      <t xml:space="preserve">     </t>
    </r>
  </si>
  <si>
    <r>
      <t xml:space="preserve">For example, to calculate </t>
    </r>
    <r>
      <rPr>
        <b/>
        <i/>
        <sz val="11"/>
        <color theme="1"/>
        <rFont val="Calibri"/>
        <family val="2"/>
        <scheme val="minor"/>
      </rPr>
      <t>P(Z &lt; - 0.25)</t>
    </r>
    <r>
      <rPr>
        <sz val="11"/>
        <color theme="1"/>
        <rFont val="Calibri"/>
        <family val="2"/>
        <scheme val="minor"/>
      </rPr>
      <t xml:space="preserve">, we enter:   </t>
    </r>
    <r>
      <rPr>
        <b/>
        <sz val="11"/>
        <color theme="1"/>
        <rFont val="Calibri"/>
        <family val="2"/>
        <scheme val="minor"/>
      </rPr>
      <t>=NORM.S.DIST(- 0.25 , 1)</t>
    </r>
    <r>
      <rPr>
        <sz val="11"/>
        <color theme="1"/>
        <rFont val="Calibri"/>
        <family val="2"/>
        <scheme val="minor"/>
      </rPr>
      <t xml:space="preserve">  -----&gt;</t>
    </r>
  </si>
  <si>
    <r>
      <rPr>
        <b/>
        <sz val="11"/>
        <color theme="1"/>
        <rFont val="Calibri"/>
        <family val="2"/>
        <scheme val="minor"/>
      </rPr>
      <t>Part (b)</t>
    </r>
    <r>
      <rPr>
        <sz val="11"/>
        <color theme="1"/>
        <rFont val="Calibri"/>
        <family val="2"/>
        <scheme val="minor"/>
      </rPr>
      <t xml:space="preserve">: </t>
    </r>
    <r>
      <rPr>
        <b/>
        <sz val="11"/>
        <color theme="1"/>
        <rFont val="Calibri"/>
        <family val="2"/>
        <scheme val="minor"/>
      </rPr>
      <t>P(X &gt; 85)</t>
    </r>
    <r>
      <rPr>
        <sz val="11"/>
        <color theme="1"/>
        <rFont val="Calibri"/>
        <family val="2"/>
        <scheme val="minor"/>
      </rPr>
      <t>,</t>
    </r>
  </si>
  <si>
    <r>
      <t xml:space="preserve">For inverse problems and given a cumulative probability </t>
    </r>
    <r>
      <rPr>
        <b/>
        <i/>
        <sz val="11"/>
        <color theme="1"/>
        <rFont val="Calibri"/>
        <family val="2"/>
        <scheme val="minor"/>
      </rPr>
      <t xml:space="preserve">P(Z </t>
    </r>
    <r>
      <rPr>
        <b/>
        <i/>
        <sz val="11"/>
        <color theme="1"/>
        <rFont val="Calibri"/>
        <family val="2"/>
      </rPr>
      <t xml:space="preserve">≤ z), </t>
    </r>
    <r>
      <rPr>
        <sz val="11"/>
        <color theme="1"/>
        <rFont val="Calibri"/>
        <family val="2"/>
      </rPr>
      <t xml:space="preserve">call it </t>
    </r>
    <r>
      <rPr>
        <b/>
        <i/>
        <sz val="11"/>
        <color theme="1"/>
        <rFont val="Calibri"/>
        <family val="2"/>
      </rPr>
      <t>P</t>
    </r>
    <r>
      <rPr>
        <sz val="11"/>
        <color theme="1"/>
        <rFont val="Calibri"/>
        <family val="2"/>
      </rPr>
      <t>,  the specific</t>
    </r>
    <r>
      <rPr>
        <b/>
        <i/>
        <sz val="11"/>
        <color theme="1"/>
        <rFont val="Calibri"/>
        <family val="2"/>
      </rPr>
      <t xml:space="preserve"> z</t>
    </r>
    <r>
      <rPr>
        <sz val="11"/>
        <color theme="1"/>
        <rFont val="Calibri"/>
        <family val="2"/>
      </rPr>
      <t xml:space="preserve"> value</t>
    </r>
    <r>
      <rPr>
        <sz val="11"/>
        <color theme="1"/>
        <rFont val="Calibri"/>
        <family val="2"/>
        <scheme val="minor"/>
      </rPr>
      <t xml:space="preserve">     </t>
    </r>
  </si>
  <si>
    <r>
      <t>of the standard normal random variable with an area of</t>
    </r>
    <r>
      <rPr>
        <b/>
        <i/>
        <sz val="11"/>
        <color theme="1"/>
        <rFont val="Calibri"/>
        <family val="2"/>
        <scheme val="minor"/>
      </rPr>
      <t xml:space="preserve"> P </t>
    </r>
    <r>
      <rPr>
        <sz val="11"/>
        <color theme="1"/>
        <rFont val="Calibri"/>
        <family val="2"/>
        <scheme val="minor"/>
      </rPr>
      <t>on its left, is calculated by:</t>
    </r>
  </si>
  <si>
    <r>
      <t xml:space="preserve">              =NORM.S.INV(</t>
    </r>
    <r>
      <rPr>
        <b/>
        <i/>
        <sz val="16"/>
        <color theme="1"/>
        <rFont val="Calibri"/>
        <family val="2"/>
        <scheme val="minor"/>
      </rPr>
      <t>P</t>
    </r>
    <r>
      <rPr>
        <b/>
        <sz val="16"/>
        <color theme="1"/>
        <rFont val="Calibri"/>
        <family val="2"/>
        <scheme val="minor"/>
      </rPr>
      <t>)</t>
    </r>
  </si>
  <si>
    <r>
      <rPr>
        <b/>
        <u/>
        <sz val="11"/>
        <color theme="1"/>
        <rFont val="Calibri"/>
        <family val="2"/>
        <scheme val="minor"/>
      </rPr>
      <t>Step 1</t>
    </r>
    <r>
      <rPr>
        <sz val="11"/>
        <color theme="1"/>
        <rFont val="Calibri"/>
        <family val="2"/>
        <scheme val="minor"/>
      </rPr>
      <t>: Use formula (I) to convert the</t>
    </r>
    <r>
      <rPr>
        <b/>
        <i/>
        <sz val="11"/>
        <color theme="1"/>
        <rFont val="Calibri"/>
        <family val="2"/>
        <scheme val="minor"/>
      </rPr>
      <t xml:space="preserve"> x</t>
    </r>
    <r>
      <rPr>
        <sz val="11"/>
        <color theme="1"/>
        <rFont val="Calibri"/>
        <family val="2"/>
        <scheme val="minor"/>
      </rPr>
      <t xml:space="preserve"> value of </t>
    </r>
    <r>
      <rPr>
        <b/>
        <sz val="11"/>
        <color theme="1"/>
        <rFont val="Calibri"/>
        <family val="2"/>
        <scheme val="minor"/>
      </rPr>
      <t>68</t>
    </r>
    <r>
      <rPr>
        <sz val="11"/>
        <color theme="1"/>
        <rFont val="Calibri"/>
        <family val="2"/>
        <scheme val="minor"/>
      </rPr>
      <t xml:space="preserve"> to the corresponding </t>
    </r>
    <r>
      <rPr>
        <b/>
        <i/>
        <sz val="11"/>
        <color theme="1"/>
        <rFont val="Calibri"/>
        <family val="2"/>
        <scheme val="minor"/>
      </rPr>
      <t>z</t>
    </r>
    <r>
      <rPr>
        <sz val="11"/>
        <color theme="1"/>
        <rFont val="Calibri"/>
        <family val="2"/>
        <scheme val="minor"/>
      </rPr>
      <t xml:space="preserve"> value of the </t>
    </r>
  </si>
  <si>
    <r>
      <rPr>
        <b/>
        <u/>
        <sz val="11"/>
        <color theme="1"/>
        <rFont val="Calibri"/>
        <family val="2"/>
        <scheme val="minor"/>
      </rPr>
      <t>Step 1</t>
    </r>
    <r>
      <rPr>
        <sz val="11"/>
        <color theme="1"/>
        <rFont val="Calibri"/>
        <family val="2"/>
        <scheme val="minor"/>
      </rPr>
      <t>: Use formula (I) to convert the</t>
    </r>
    <r>
      <rPr>
        <b/>
        <i/>
        <sz val="11"/>
        <color theme="1"/>
        <rFont val="Calibri"/>
        <family val="2"/>
        <scheme val="minor"/>
      </rPr>
      <t xml:space="preserve"> x</t>
    </r>
    <r>
      <rPr>
        <sz val="11"/>
        <color theme="1"/>
        <rFont val="Calibri"/>
        <family val="2"/>
        <scheme val="minor"/>
      </rPr>
      <t xml:space="preserve"> value of </t>
    </r>
    <r>
      <rPr>
        <b/>
        <sz val="11"/>
        <color theme="1"/>
        <rFont val="Calibri"/>
        <family val="2"/>
        <scheme val="minor"/>
      </rPr>
      <t>85</t>
    </r>
    <r>
      <rPr>
        <sz val="11"/>
        <color theme="1"/>
        <rFont val="Calibri"/>
        <family val="2"/>
        <scheme val="minor"/>
      </rPr>
      <t xml:space="preserve"> to the corresponding </t>
    </r>
    <r>
      <rPr>
        <b/>
        <i/>
        <sz val="11"/>
        <color theme="1"/>
        <rFont val="Calibri"/>
        <family val="2"/>
        <scheme val="minor"/>
      </rPr>
      <t>z</t>
    </r>
    <r>
      <rPr>
        <sz val="11"/>
        <color theme="1"/>
        <rFont val="Calibri"/>
        <family val="2"/>
        <scheme val="minor"/>
      </rPr>
      <t xml:space="preserve"> value of the </t>
    </r>
  </si>
  <si>
    <r>
      <t xml:space="preserve">    </t>
    </r>
    <r>
      <rPr>
        <b/>
        <sz val="14"/>
        <color theme="1"/>
        <rFont val="Calibri"/>
        <family val="2"/>
        <scheme val="minor"/>
      </rPr>
      <t xml:space="preserve">z = (85-70) / 8 </t>
    </r>
    <r>
      <rPr>
        <sz val="11"/>
        <color theme="1"/>
        <rFont val="Calibri"/>
        <family val="2"/>
        <scheme val="minor"/>
      </rPr>
      <t xml:space="preserve"> ---------------&gt;</t>
    </r>
  </si>
  <si>
    <r>
      <rPr>
        <b/>
        <u/>
        <sz val="11"/>
        <color theme="1"/>
        <rFont val="Calibri"/>
        <family val="2"/>
        <scheme val="minor"/>
      </rPr>
      <t>Step 2</t>
    </r>
    <r>
      <rPr>
        <sz val="11"/>
        <color theme="1"/>
        <rFont val="Calibri"/>
        <family val="2"/>
        <scheme val="minor"/>
      </rPr>
      <t xml:space="preserve">: This means that, instead of calculating </t>
    </r>
    <r>
      <rPr>
        <b/>
        <i/>
        <sz val="11"/>
        <color theme="1"/>
        <rFont val="Calibri"/>
        <family val="2"/>
        <scheme val="minor"/>
      </rPr>
      <t>P(X &gt; 85)</t>
    </r>
    <r>
      <rPr>
        <sz val="11"/>
        <color theme="1"/>
        <rFont val="Calibri"/>
        <family val="2"/>
        <scheme val="minor"/>
      </rPr>
      <t xml:space="preserve">, the student would calculate the  </t>
    </r>
  </si>
  <si>
    <r>
      <t xml:space="preserve">               equivalent probability of</t>
    </r>
    <r>
      <rPr>
        <b/>
        <i/>
        <sz val="11"/>
        <color theme="1"/>
        <rFont val="Calibri"/>
        <family val="2"/>
        <scheme val="minor"/>
      </rPr>
      <t xml:space="preserve"> P(Z &gt; 1.875)</t>
    </r>
  </si>
  <si>
    <r>
      <t xml:space="preserve">               The student would then refer to a </t>
    </r>
    <r>
      <rPr>
        <b/>
        <i/>
        <sz val="11"/>
        <color theme="1"/>
        <rFont val="Calibri"/>
        <family val="2"/>
        <scheme val="minor"/>
      </rPr>
      <t>Z</t>
    </r>
    <r>
      <rPr>
        <sz val="11"/>
        <color theme="1"/>
        <rFont val="Calibri"/>
        <family val="2"/>
        <scheme val="minor"/>
      </rPr>
      <t xml:space="preserve"> table, would look up for</t>
    </r>
    <r>
      <rPr>
        <b/>
        <sz val="11"/>
        <color theme="1"/>
        <rFont val="Calibri"/>
        <family val="2"/>
        <scheme val="minor"/>
      </rPr>
      <t xml:space="preserve"> z=1.875 </t>
    </r>
    <r>
      <rPr>
        <sz val="11"/>
        <color theme="1"/>
        <rFont val="Calibri"/>
        <family val="2"/>
        <scheme val="minor"/>
      </rPr>
      <t xml:space="preserve"> in that table.  </t>
    </r>
  </si>
  <si>
    <r>
      <t xml:space="preserve">               Unfortunately, all </t>
    </r>
    <r>
      <rPr>
        <b/>
        <i/>
        <sz val="11"/>
        <color theme="1"/>
        <rFont val="Calibri"/>
        <family val="2"/>
        <scheme val="minor"/>
      </rPr>
      <t>Z</t>
    </r>
    <r>
      <rPr>
        <sz val="11"/>
        <color theme="1"/>
        <rFont val="Calibri"/>
        <family val="2"/>
        <scheme val="minor"/>
      </rPr>
      <t xml:space="preserve"> tables used to contain only 2 significant places after the decimal. </t>
    </r>
  </si>
  <si>
    <t xml:space="preserve">               on the left of 1.88, the student would then subtract this probability from 1 to obtain </t>
  </si>
  <si>
    <r>
      <t xml:space="preserve">               </t>
    </r>
    <r>
      <rPr>
        <b/>
        <sz val="11"/>
        <color theme="1"/>
        <rFont val="Calibri"/>
        <family val="2"/>
        <scheme val="minor"/>
      </rPr>
      <t>P(Z &gt; 1.88) = 1 - 0.9699 = 0.0300</t>
    </r>
  </si>
  <si>
    <r>
      <t xml:space="preserve">               Comparing this result with an exact value of </t>
    </r>
    <r>
      <rPr>
        <b/>
        <sz val="11"/>
        <color theme="1"/>
        <rFont val="Calibri"/>
        <family val="2"/>
        <scheme val="minor"/>
      </rPr>
      <t>0.0304</t>
    </r>
    <r>
      <rPr>
        <sz val="11"/>
        <color theme="1"/>
        <rFont val="Calibri"/>
        <family val="2"/>
        <scheme val="minor"/>
      </rPr>
      <t xml:space="preserve"> obtained above when we used </t>
    </r>
  </si>
  <si>
    <t xml:space="preserve">               a direct method, we observe a discrepancy of 0.0004. </t>
  </si>
  <si>
    <r>
      <t xml:space="preserve">    </t>
    </r>
    <r>
      <rPr>
        <b/>
        <sz val="14"/>
        <color theme="1"/>
        <rFont val="Calibri"/>
        <family val="2"/>
        <scheme val="minor"/>
      </rPr>
      <t>z = 1.875</t>
    </r>
  </si>
  <si>
    <t xml:space="preserve">   </t>
  </si>
  <si>
    <r>
      <t xml:space="preserve">               This means that the </t>
    </r>
    <r>
      <rPr>
        <b/>
        <i/>
        <sz val="11"/>
        <color theme="1"/>
        <rFont val="Calibri"/>
        <family val="2"/>
        <scheme val="minor"/>
      </rPr>
      <t>z</t>
    </r>
    <r>
      <rPr>
        <sz val="11"/>
        <color theme="1"/>
        <rFont val="Calibri"/>
        <family val="2"/>
        <scheme val="minor"/>
      </rPr>
      <t xml:space="preserve"> value of </t>
    </r>
    <r>
      <rPr>
        <b/>
        <sz val="11"/>
        <color theme="1"/>
        <rFont val="Calibri"/>
        <family val="2"/>
        <scheme val="minor"/>
      </rPr>
      <t xml:space="preserve">1.875 </t>
    </r>
    <r>
      <rPr>
        <sz val="11"/>
        <color theme="1"/>
        <rFont val="Calibri"/>
        <family val="2"/>
        <scheme val="minor"/>
      </rPr>
      <t>had to be first rounded to</t>
    </r>
    <r>
      <rPr>
        <b/>
        <sz val="11"/>
        <color theme="1"/>
        <rFont val="Calibri"/>
        <family val="2"/>
        <scheme val="minor"/>
      </rPr>
      <t xml:space="preserve"> 1.88</t>
    </r>
    <r>
      <rPr>
        <sz val="11"/>
        <color theme="1"/>
        <rFont val="Calibri"/>
        <family val="2"/>
        <scheme val="minor"/>
      </rPr>
      <t>. Often, a significant</t>
    </r>
  </si>
  <si>
    <t xml:space="preserve">               loss of accuracy would result as the table would provide a cumulative probability</t>
  </si>
  <si>
    <t xml:space="preserve">               of 0.9699 for a z of  1.88. Since 0.9699 is the area under the standard normal curve and </t>
  </si>
  <si>
    <r>
      <t xml:space="preserve">               Note that the probability</t>
    </r>
    <r>
      <rPr>
        <b/>
        <i/>
        <sz val="11"/>
        <color theme="1"/>
        <rFont val="Calibri"/>
        <family val="2"/>
        <scheme val="minor"/>
      </rPr>
      <t xml:space="preserve"> P(Z &gt; 1.875)</t>
    </r>
    <r>
      <rPr>
        <sz val="11"/>
        <color theme="1"/>
        <rFont val="Calibri"/>
        <family val="2"/>
        <scheme val="minor"/>
      </rPr>
      <t xml:space="preserve"> can be calculated directly in Excel by:</t>
    </r>
  </si>
  <si>
    <t xml:space="preserve"> =1 - NORM.S.DIST(1.875 , 1)  -----------&gt;</t>
  </si>
  <si>
    <r>
      <rPr>
        <b/>
        <sz val="11"/>
        <color theme="1"/>
        <rFont val="Calibri"/>
        <family val="2"/>
        <scheme val="minor"/>
      </rPr>
      <t>Part (c)</t>
    </r>
    <r>
      <rPr>
        <sz val="11"/>
        <color theme="1"/>
        <rFont val="Calibri"/>
        <family val="2"/>
        <scheme val="minor"/>
      </rPr>
      <t>:</t>
    </r>
    <r>
      <rPr>
        <b/>
        <sz val="11"/>
        <color theme="1"/>
        <rFont val="Calibri"/>
        <family val="2"/>
        <scheme val="minor"/>
      </rPr>
      <t xml:space="preserve"> P(75&lt;X&lt;90)</t>
    </r>
    <r>
      <rPr>
        <sz val="11"/>
        <color theme="1"/>
        <rFont val="Calibri"/>
        <family val="2"/>
        <scheme val="minor"/>
      </rPr>
      <t xml:space="preserve"> :</t>
    </r>
  </si>
  <si>
    <r>
      <t xml:space="preserve">Here, there are two </t>
    </r>
    <r>
      <rPr>
        <b/>
        <i/>
        <sz val="11"/>
        <color theme="1"/>
        <rFont val="Calibri"/>
        <family val="2"/>
        <scheme val="minor"/>
      </rPr>
      <t>x</t>
    </r>
    <r>
      <rPr>
        <sz val="11"/>
        <color theme="1"/>
        <rFont val="Calibri"/>
        <family val="2"/>
        <scheme val="minor"/>
      </rPr>
      <t xml:space="preserve"> values: </t>
    </r>
    <r>
      <rPr>
        <b/>
        <i/>
        <sz val="11"/>
        <color theme="1"/>
        <rFont val="Calibri"/>
        <family val="2"/>
        <scheme val="minor"/>
      </rPr>
      <t>x=75</t>
    </r>
    <r>
      <rPr>
        <sz val="11"/>
        <color theme="1"/>
        <rFont val="Calibri"/>
        <family val="2"/>
        <scheme val="minor"/>
      </rPr>
      <t xml:space="preserve"> and </t>
    </r>
    <r>
      <rPr>
        <b/>
        <i/>
        <sz val="11"/>
        <color theme="1"/>
        <rFont val="Calibri"/>
        <family val="2"/>
        <scheme val="minor"/>
      </rPr>
      <t>x=90</t>
    </r>
    <r>
      <rPr>
        <sz val="11"/>
        <color theme="1"/>
        <rFont val="Calibri"/>
        <family val="2"/>
        <scheme val="minor"/>
      </rPr>
      <t>. Both of these values have to be converted to</t>
    </r>
  </si>
  <si>
    <r>
      <t xml:space="preserve">their corresponding </t>
    </r>
    <r>
      <rPr>
        <b/>
        <i/>
        <sz val="11"/>
        <color theme="1"/>
        <rFont val="Calibri"/>
        <family val="2"/>
        <scheme val="minor"/>
      </rPr>
      <t xml:space="preserve">z </t>
    </r>
    <r>
      <rPr>
        <sz val="11"/>
        <color theme="1"/>
        <rFont val="Calibri"/>
        <family val="2"/>
        <scheme val="minor"/>
      </rPr>
      <t>values:</t>
    </r>
  </si>
  <si>
    <r>
      <t xml:space="preserve">For </t>
    </r>
    <r>
      <rPr>
        <b/>
        <sz val="11"/>
        <color theme="1"/>
        <rFont val="Calibri"/>
        <family val="2"/>
        <scheme val="minor"/>
      </rPr>
      <t>x = 75</t>
    </r>
    <r>
      <rPr>
        <sz val="11"/>
        <color theme="1"/>
        <rFont val="Calibri"/>
        <family val="2"/>
        <scheme val="minor"/>
      </rPr>
      <t xml:space="preserve">,    </t>
    </r>
    <r>
      <rPr>
        <b/>
        <sz val="11"/>
        <color theme="1"/>
        <rFont val="Calibri"/>
        <family val="2"/>
        <scheme val="minor"/>
      </rPr>
      <t>z = (75-70)/8 = 0.625</t>
    </r>
    <r>
      <rPr>
        <sz val="11"/>
        <color theme="1"/>
        <rFont val="Calibri"/>
        <family val="2"/>
        <scheme val="minor"/>
      </rPr>
      <t xml:space="preserve"> ------&gt; This is then rounded to </t>
    </r>
    <r>
      <rPr>
        <b/>
        <sz val="11"/>
        <color theme="1"/>
        <rFont val="Calibri"/>
        <family val="2"/>
        <scheme val="minor"/>
      </rPr>
      <t>z = 0.63</t>
    </r>
  </si>
  <si>
    <r>
      <t xml:space="preserve">For </t>
    </r>
    <r>
      <rPr>
        <b/>
        <sz val="11"/>
        <color theme="1"/>
        <rFont val="Calibri"/>
        <family val="2"/>
        <scheme val="minor"/>
      </rPr>
      <t>x = 90</t>
    </r>
    <r>
      <rPr>
        <sz val="11"/>
        <color theme="1"/>
        <rFont val="Calibri"/>
        <family val="2"/>
        <scheme val="minor"/>
      </rPr>
      <t xml:space="preserve">,    </t>
    </r>
    <r>
      <rPr>
        <b/>
        <sz val="11"/>
        <color theme="1"/>
        <rFont val="Calibri"/>
        <family val="2"/>
        <scheme val="minor"/>
      </rPr>
      <t>z = (90-70)/8 = 2.50</t>
    </r>
  </si>
  <si>
    <r>
      <t xml:space="preserve">Therefore, </t>
    </r>
    <r>
      <rPr>
        <b/>
        <sz val="11"/>
        <color theme="1"/>
        <rFont val="Calibri"/>
        <family val="2"/>
        <scheme val="minor"/>
      </rPr>
      <t xml:space="preserve"> </t>
    </r>
    <r>
      <rPr>
        <b/>
        <i/>
        <sz val="11"/>
        <color theme="1"/>
        <rFont val="Calibri"/>
        <family val="2"/>
        <scheme val="minor"/>
      </rPr>
      <t>P(75 &lt; X &lt; 90)</t>
    </r>
    <r>
      <rPr>
        <sz val="11"/>
        <color theme="1"/>
        <rFont val="Calibri"/>
        <family val="2"/>
        <scheme val="minor"/>
      </rPr>
      <t xml:space="preserve"> is equal to </t>
    </r>
    <r>
      <rPr>
        <b/>
        <i/>
        <sz val="11"/>
        <color theme="1"/>
        <rFont val="Calibri"/>
        <family val="2"/>
        <scheme val="minor"/>
      </rPr>
      <t>P(0.63 &lt; Z &lt; 2.50)</t>
    </r>
  </si>
  <si>
    <r>
      <t>The</t>
    </r>
    <r>
      <rPr>
        <b/>
        <i/>
        <sz val="11"/>
        <color theme="1"/>
        <rFont val="Calibri"/>
        <family val="2"/>
        <scheme val="minor"/>
      </rPr>
      <t xml:space="preserve"> Z</t>
    </r>
    <r>
      <rPr>
        <sz val="11"/>
        <color theme="1"/>
        <rFont val="Calibri"/>
        <family val="2"/>
        <scheme val="minor"/>
      </rPr>
      <t xml:space="preserve"> table would then provide a cumulative probability of</t>
    </r>
    <r>
      <rPr>
        <b/>
        <sz val="11"/>
        <color theme="1"/>
        <rFont val="Calibri"/>
        <family val="2"/>
        <scheme val="minor"/>
      </rPr>
      <t xml:space="preserve"> 0.9938</t>
    </r>
    <r>
      <rPr>
        <sz val="11"/>
        <color theme="1"/>
        <rFont val="Calibri"/>
        <family val="2"/>
        <scheme val="minor"/>
      </rPr>
      <t xml:space="preserve"> for </t>
    </r>
    <r>
      <rPr>
        <b/>
        <i/>
        <sz val="11"/>
        <color theme="1"/>
        <rFont val="Calibri"/>
        <family val="2"/>
        <scheme val="minor"/>
      </rPr>
      <t>z=2.50</t>
    </r>
    <r>
      <rPr>
        <sz val="11"/>
        <color theme="1"/>
        <rFont val="Calibri"/>
        <family val="2"/>
        <scheme val="minor"/>
      </rPr>
      <t xml:space="preserve">, and a </t>
    </r>
  </si>
  <si>
    <r>
      <t xml:space="preserve">cumulative probability of </t>
    </r>
    <r>
      <rPr>
        <b/>
        <sz val="11"/>
        <color theme="1"/>
        <rFont val="Calibri"/>
        <family val="2"/>
        <scheme val="minor"/>
      </rPr>
      <t>0.7357</t>
    </r>
    <r>
      <rPr>
        <sz val="11"/>
        <color theme="1"/>
        <rFont val="Calibri"/>
        <family val="2"/>
        <scheme val="minor"/>
      </rPr>
      <t xml:space="preserve"> for </t>
    </r>
    <r>
      <rPr>
        <b/>
        <i/>
        <sz val="11"/>
        <color theme="1"/>
        <rFont val="Calibri"/>
        <family val="2"/>
        <scheme val="minor"/>
      </rPr>
      <t>z=0.63</t>
    </r>
    <r>
      <rPr>
        <sz val="11"/>
        <color theme="1"/>
        <rFont val="Calibri"/>
        <family val="2"/>
        <scheme val="minor"/>
      </rPr>
      <t xml:space="preserve">. Subtracting the smaller probability from the </t>
    </r>
  </si>
  <si>
    <t xml:space="preserve">larger one, we obtain:  </t>
  </si>
  <si>
    <r>
      <rPr>
        <b/>
        <i/>
        <sz val="11"/>
        <color theme="1"/>
        <rFont val="Calibri"/>
        <family val="2"/>
        <scheme val="minor"/>
      </rPr>
      <t>P(75 &lt; X &lt; 90)</t>
    </r>
    <r>
      <rPr>
        <sz val="11"/>
        <color theme="1"/>
        <rFont val="Calibri"/>
        <family val="2"/>
        <scheme val="minor"/>
      </rPr>
      <t xml:space="preserve"> = </t>
    </r>
    <r>
      <rPr>
        <b/>
        <i/>
        <sz val="11"/>
        <color theme="1"/>
        <rFont val="Calibri"/>
        <family val="2"/>
        <scheme val="minor"/>
      </rPr>
      <t>P(0.63 &lt; Z &lt; 2.50) = 0.9938 - 0.7357 = 0.2581</t>
    </r>
  </si>
  <si>
    <r>
      <t xml:space="preserve">Note that we can calculate </t>
    </r>
    <r>
      <rPr>
        <b/>
        <i/>
        <sz val="11"/>
        <color theme="1"/>
        <rFont val="Calibri"/>
        <family val="2"/>
        <scheme val="minor"/>
      </rPr>
      <t xml:space="preserve">P(0.625&lt; Z &lt; 2.50) </t>
    </r>
    <r>
      <rPr>
        <sz val="11"/>
        <color theme="1"/>
        <rFont val="Calibri"/>
        <family val="2"/>
        <scheme val="minor"/>
      </rPr>
      <t>exactly by using the Excel formula below:</t>
    </r>
  </si>
  <si>
    <r>
      <t xml:space="preserve">Comparing this result with an exact value of </t>
    </r>
    <r>
      <rPr>
        <b/>
        <sz val="11"/>
        <color theme="1"/>
        <rFont val="Calibri"/>
        <family val="2"/>
        <scheme val="minor"/>
      </rPr>
      <t>0.2598</t>
    </r>
    <r>
      <rPr>
        <sz val="11"/>
        <color theme="1"/>
        <rFont val="Calibri"/>
        <family val="2"/>
        <scheme val="minor"/>
      </rPr>
      <t xml:space="preserve"> obtained above when we used </t>
    </r>
  </si>
  <si>
    <r>
      <t>a direct method, we observe a discrepancy of</t>
    </r>
    <r>
      <rPr>
        <b/>
        <sz val="11"/>
        <color theme="1"/>
        <rFont val="Calibri"/>
        <family val="2"/>
        <scheme val="minor"/>
      </rPr>
      <t xml:space="preserve"> 0.0017</t>
    </r>
    <r>
      <rPr>
        <sz val="11"/>
        <color theme="1"/>
        <rFont val="Calibri"/>
        <family val="2"/>
        <scheme val="minor"/>
      </rPr>
      <t xml:space="preserve">. </t>
    </r>
  </si>
  <si>
    <t xml:space="preserve">    =NORM.S.DIST(2.50 , 1) - NORM.S.DIST(0.625 , 1) ----&gt;</t>
  </si>
  <si>
    <t xml:space="preserve">be found in the table; so the student had to find a closest probability. Yet at times, there </t>
  </si>
  <si>
    <t xml:space="preserve">were more than one closest probability in the table. </t>
  </si>
  <si>
    <r>
      <t xml:space="preserve">an area of 1 - 0.10 = </t>
    </r>
    <r>
      <rPr>
        <b/>
        <sz val="11"/>
        <color theme="1"/>
        <rFont val="Calibri"/>
        <family val="2"/>
        <scheme val="minor"/>
      </rPr>
      <t>0.90</t>
    </r>
    <r>
      <rPr>
        <sz val="11"/>
        <color theme="1"/>
        <rFont val="Calibri"/>
        <family val="2"/>
        <scheme val="minor"/>
      </rPr>
      <t xml:space="preserve"> on its left. </t>
    </r>
  </si>
  <si>
    <r>
      <t>First, we find such a</t>
    </r>
    <r>
      <rPr>
        <b/>
        <i/>
        <sz val="11"/>
        <color theme="1"/>
        <rFont val="Calibri"/>
        <family val="2"/>
        <scheme val="minor"/>
      </rPr>
      <t xml:space="preserve"> z</t>
    </r>
    <r>
      <rPr>
        <sz val="11"/>
        <color theme="1"/>
        <rFont val="Calibri"/>
        <family val="2"/>
        <scheme val="minor"/>
      </rPr>
      <t xml:space="preserve"> value; i.e., a </t>
    </r>
    <r>
      <rPr>
        <b/>
        <i/>
        <sz val="11"/>
        <color theme="1"/>
        <rFont val="Calibri"/>
        <family val="2"/>
        <scheme val="minor"/>
      </rPr>
      <t>z</t>
    </r>
    <r>
      <rPr>
        <sz val="11"/>
        <color theme="1"/>
        <rFont val="Calibri"/>
        <family val="2"/>
        <scheme val="minor"/>
      </rPr>
      <t xml:space="preserve"> value with an area of</t>
    </r>
    <r>
      <rPr>
        <b/>
        <sz val="11"/>
        <color theme="1"/>
        <rFont val="Calibri"/>
        <family val="2"/>
        <scheme val="minor"/>
      </rPr>
      <t xml:space="preserve"> 0.90</t>
    </r>
    <r>
      <rPr>
        <sz val="11"/>
        <color theme="1"/>
        <rFont val="Calibri"/>
        <family val="2"/>
        <scheme val="minor"/>
      </rPr>
      <t xml:space="preserve"> on its left. To find such a </t>
    </r>
    <r>
      <rPr>
        <b/>
        <i/>
        <sz val="11"/>
        <color theme="1"/>
        <rFont val="Calibri"/>
        <family val="2"/>
        <scheme val="minor"/>
      </rPr>
      <t>z</t>
    </r>
    <r>
      <rPr>
        <sz val="11"/>
        <color theme="1"/>
        <rFont val="Calibri"/>
        <family val="2"/>
        <scheme val="minor"/>
      </rPr>
      <t xml:space="preserve"> </t>
    </r>
  </si>
  <si>
    <r>
      <t xml:space="preserve">value, the student had to look inside the table trying to find a probability of </t>
    </r>
    <r>
      <rPr>
        <b/>
        <sz val="11"/>
        <color theme="1"/>
        <rFont val="Calibri"/>
        <family val="2"/>
        <scheme val="minor"/>
      </rPr>
      <t>0.9000</t>
    </r>
    <r>
      <rPr>
        <sz val="11"/>
        <color theme="1"/>
        <rFont val="Calibri"/>
        <family val="2"/>
        <scheme val="minor"/>
      </rPr>
      <t xml:space="preserve"> in that</t>
    </r>
  </si>
  <si>
    <t>table. Often, the exact value of the probability that the student was looking for, could not</t>
  </si>
  <si>
    <r>
      <t>For a probability of</t>
    </r>
    <r>
      <rPr>
        <b/>
        <sz val="11"/>
        <color theme="1"/>
        <rFont val="Calibri"/>
        <family val="2"/>
        <scheme val="minor"/>
      </rPr>
      <t xml:space="preserve"> 0.9000</t>
    </r>
    <r>
      <rPr>
        <sz val="11"/>
        <color theme="1"/>
        <rFont val="Calibri"/>
        <family val="2"/>
        <scheme val="minor"/>
      </rPr>
      <t xml:space="preserve">, the table would provide a </t>
    </r>
    <r>
      <rPr>
        <b/>
        <i/>
        <sz val="11"/>
        <color theme="1"/>
        <rFont val="Calibri"/>
        <family val="2"/>
        <scheme val="minor"/>
      </rPr>
      <t>z</t>
    </r>
    <r>
      <rPr>
        <sz val="11"/>
        <color theme="1"/>
        <rFont val="Calibri"/>
        <family val="2"/>
        <scheme val="minor"/>
      </rPr>
      <t xml:space="preserve"> value of</t>
    </r>
    <r>
      <rPr>
        <b/>
        <i/>
        <sz val="11"/>
        <color theme="1"/>
        <rFont val="Calibri"/>
        <family val="2"/>
        <scheme val="minor"/>
      </rPr>
      <t xml:space="preserve"> z=1.28.</t>
    </r>
    <r>
      <rPr>
        <sz val="11"/>
        <color theme="1"/>
        <rFont val="Calibri"/>
        <family val="2"/>
        <scheme val="minor"/>
      </rPr>
      <t xml:space="preserve">This </t>
    </r>
    <r>
      <rPr>
        <b/>
        <i/>
        <sz val="11"/>
        <color theme="1"/>
        <rFont val="Calibri"/>
        <family val="2"/>
        <scheme val="minor"/>
      </rPr>
      <t>z</t>
    </r>
    <r>
      <rPr>
        <sz val="11"/>
        <color theme="1"/>
        <rFont val="Calibri"/>
        <family val="2"/>
        <scheme val="minor"/>
      </rPr>
      <t xml:space="preserve"> value can then</t>
    </r>
  </si>
  <si>
    <r>
      <t>be converted into an</t>
    </r>
    <r>
      <rPr>
        <b/>
        <i/>
        <sz val="11"/>
        <color theme="1"/>
        <rFont val="Calibri"/>
        <family val="2"/>
        <scheme val="minor"/>
      </rPr>
      <t xml:space="preserve"> x</t>
    </r>
    <r>
      <rPr>
        <sz val="11"/>
        <color theme="1"/>
        <rFont val="Calibri"/>
        <family val="2"/>
        <scheme val="minor"/>
      </rPr>
      <t xml:space="preserve"> value by using formula (II):</t>
    </r>
  </si>
  <si>
    <r>
      <t xml:space="preserve">x = </t>
    </r>
    <r>
      <rPr>
        <b/>
        <i/>
        <sz val="12"/>
        <color theme="1"/>
        <rFont val="Calibri"/>
        <family val="2"/>
      </rPr>
      <t>µ + z σ = 70 + (1.28)(8) = 80.24</t>
    </r>
  </si>
  <si>
    <r>
      <rPr>
        <b/>
        <sz val="11"/>
        <color theme="1"/>
        <rFont val="Calibri"/>
        <family val="2"/>
        <scheme val="minor"/>
      </rPr>
      <t>Part (d)</t>
    </r>
    <r>
      <rPr>
        <sz val="11"/>
        <color theme="1"/>
        <rFont val="Calibri"/>
        <family val="2"/>
        <scheme val="minor"/>
      </rPr>
      <t>:</t>
    </r>
    <r>
      <rPr>
        <b/>
        <sz val="11"/>
        <color theme="1"/>
        <rFont val="Calibri"/>
        <family val="2"/>
        <scheme val="minor"/>
      </rPr>
      <t xml:space="preserve"> H</t>
    </r>
    <r>
      <rPr>
        <sz val="11"/>
        <color theme="1"/>
        <rFont val="Calibri"/>
        <family val="2"/>
        <scheme val="minor"/>
      </rPr>
      <t xml:space="preserve">ere, we wish to find a specific score </t>
    </r>
    <r>
      <rPr>
        <b/>
        <i/>
        <sz val="11"/>
        <color theme="1"/>
        <rFont val="Calibri"/>
        <family val="2"/>
        <scheme val="minor"/>
      </rPr>
      <t>x</t>
    </r>
    <r>
      <rPr>
        <sz val="11"/>
        <color theme="1"/>
        <rFont val="Calibri"/>
        <family val="2"/>
        <scheme val="minor"/>
      </rPr>
      <t xml:space="preserve"> with an area of 0.10  on its right, and hence </t>
    </r>
  </si>
  <si>
    <t xml:space="preserve">are now obsolete, involve more computations, and are sensitive to rounding errors. </t>
  </si>
  <si>
    <t xml:space="preserve">These days, it is much faster and more accurate to use the direct Excel formulas (formulas </t>
  </si>
  <si>
    <t>(III) and (IV)) when dealing with the Normal distribution.</t>
  </si>
  <si>
    <t xml:space="preserve">As a recommendation, the table-oriented methods described in the "Notes" section in here </t>
  </si>
  <si>
    <r>
      <rPr>
        <b/>
        <sz val="10"/>
        <color theme="1"/>
        <rFont val="Calibri"/>
        <family val="2"/>
        <scheme val="minor"/>
      </rPr>
      <t xml:space="preserve">        Forward problems:                            </t>
    </r>
    <r>
      <rPr>
        <b/>
        <sz val="16"/>
        <color theme="1"/>
        <rFont val="Calibri"/>
        <family val="2"/>
        <scheme val="minor"/>
      </rPr>
      <t xml:space="preserve">   =NORM.DIST(</t>
    </r>
    <r>
      <rPr>
        <b/>
        <i/>
        <sz val="16"/>
        <color theme="1"/>
        <rFont val="Calibri"/>
        <family val="2"/>
        <scheme val="minor"/>
      </rPr>
      <t>x ,</t>
    </r>
    <r>
      <rPr>
        <b/>
        <i/>
        <sz val="16"/>
        <color theme="1"/>
        <rFont val="Calibri"/>
        <family val="2"/>
      </rPr>
      <t xml:space="preserve">µ , σ </t>
    </r>
    <r>
      <rPr>
        <b/>
        <sz val="16"/>
        <color theme="1"/>
        <rFont val="Calibri"/>
        <family val="2"/>
      </rPr>
      <t>, 1)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</si>
</sst>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2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i/>
      <sz val="11"/>
      <color theme="1"/>
      <name val="Calibri"/>
      <family val="2"/>
    </font>
    <font>
      <b/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Calibri"/>
      <family val="2"/>
    </font>
    <font>
      <b/>
      <i/>
      <sz val="14"/>
      <color theme="1"/>
      <name val="Calibri"/>
      <family val="2"/>
    </font>
    <font>
      <b/>
      <i/>
      <sz val="14"/>
      <color theme="1"/>
      <name val="Calibri"/>
      <family val="2"/>
      <scheme val="minor"/>
    </font>
    <font>
      <b/>
      <sz val="12"/>
      <color theme="1"/>
      <name val="Calibri"/>
      <family val="2"/>
    </font>
    <font>
      <b/>
      <sz val="16"/>
      <color theme="1"/>
      <name val="Calibri"/>
      <family val="2"/>
    </font>
    <font>
      <b/>
      <i/>
      <sz val="12"/>
      <color theme="1"/>
      <name val="Calibri"/>
      <family val="2"/>
      <scheme val="minor"/>
    </font>
    <font>
      <b/>
      <i/>
      <sz val="12"/>
      <color theme="1"/>
      <name val="Calibri"/>
      <family val="2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b/>
      <i/>
      <sz val="16"/>
      <color theme="1"/>
      <name val="Calibri"/>
      <family val="2"/>
    </font>
    <font>
      <b/>
      <sz val="1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1"/>
      <name val="Calibri"/>
      <family val="2"/>
      <scheme val="minor"/>
    </font>
    <font>
      <b/>
      <sz val="16"/>
      <color theme="8" tint="-0.249977111117893"/>
      <name val="Calibri"/>
      <family val="2"/>
      <scheme val="minor"/>
    </font>
    <font>
      <b/>
      <sz val="14"/>
      <color theme="8" tint="-0.249977111117893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4" fillId="4" borderId="0" xfId="0" applyFont="1" applyFill="1" applyAlignment="1">
      <alignment horizontal="center"/>
    </xf>
    <xf numFmtId="0" fontId="0" fillId="0" borderId="0" xfId="0" applyAlignment="1">
      <alignment horizontal="left"/>
    </xf>
    <xf numFmtId="164" fontId="5" fillId="0" borderId="0" xfId="0" applyNumberFormat="1" applyFont="1" applyAlignment="1">
      <alignment horizontal="center"/>
    </xf>
    <xf numFmtId="0" fontId="1" fillId="0" borderId="0" xfId="0" applyFont="1" applyAlignment="1">
      <alignment horizontal="left"/>
    </xf>
    <xf numFmtId="0" fontId="1" fillId="5" borderId="0" xfId="0" applyFont="1" applyFill="1" applyAlignment="1">
      <alignment horizontal="center"/>
    </xf>
    <xf numFmtId="0" fontId="0" fillId="5" borderId="0" xfId="0" applyFill="1"/>
    <xf numFmtId="0" fontId="5" fillId="5" borderId="0" xfId="0" applyFont="1" applyFill="1" applyAlignment="1">
      <alignment horizontal="center"/>
    </xf>
    <xf numFmtId="0" fontId="8" fillId="5" borderId="0" xfId="0" applyFont="1" applyFill="1" applyAlignment="1">
      <alignment horizontal="center"/>
    </xf>
    <xf numFmtId="0" fontId="14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164" fontId="24" fillId="0" borderId="0" xfId="0" applyNumberFormat="1" applyFont="1" applyAlignment="1">
      <alignment horizontal="center"/>
    </xf>
    <xf numFmtId="0" fontId="23" fillId="0" borderId="0" xfId="0" applyFont="1" applyAlignment="1">
      <alignment horizontal="center"/>
    </xf>
    <xf numFmtId="0" fontId="23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2" fontId="24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11" fillId="0" borderId="0" xfId="0" applyFont="1" applyAlignment="1">
      <alignment horizontal="center"/>
    </xf>
    <xf numFmtId="0" fontId="0" fillId="5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 Normal Probability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'Normal Probability Dist. '!$L$2:$L$18</c:f>
              <c:numCache>
                <c:formatCode>General</c:formatCode>
                <c:ptCount val="17"/>
                <c:pt idx="0">
                  <c:v>38</c:v>
                </c:pt>
                <c:pt idx="1">
                  <c:v>42</c:v>
                </c:pt>
                <c:pt idx="2">
                  <c:v>46</c:v>
                </c:pt>
                <c:pt idx="3">
                  <c:v>50</c:v>
                </c:pt>
                <c:pt idx="4">
                  <c:v>54</c:v>
                </c:pt>
                <c:pt idx="5">
                  <c:v>58</c:v>
                </c:pt>
                <c:pt idx="6">
                  <c:v>62</c:v>
                </c:pt>
                <c:pt idx="7">
                  <c:v>66</c:v>
                </c:pt>
                <c:pt idx="8">
                  <c:v>70</c:v>
                </c:pt>
                <c:pt idx="9">
                  <c:v>74</c:v>
                </c:pt>
                <c:pt idx="10">
                  <c:v>78</c:v>
                </c:pt>
                <c:pt idx="11">
                  <c:v>82</c:v>
                </c:pt>
                <c:pt idx="12">
                  <c:v>86</c:v>
                </c:pt>
                <c:pt idx="13">
                  <c:v>90</c:v>
                </c:pt>
                <c:pt idx="14">
                  <c:v>94</c:v>
                </c:pt>
                <c:pt idx="15">
                  <c:v>98</c:v>
                </c:pt>
                <c:pt idx="16">
                  <c:v>102</c:v>
                </c:pt>
              </c:numCache>
            </c:numRef>
          </c:xVal>
          <c:yVal>
            <c:numRef>
              <c:f>'Normal Probability Dist. '!$M$2:$M$18</c:f>
              <c:numCache>
                <c:formatCode>General</c:formatCode>
                <c:ptCount val="17"/>
                <c:pt idx="0">
                  <c:v>1.6728778220610671E-5</c:v>
                </c:pt>
                <c:pt idx="1">
                  <c:v>1.0908533688072002E-4</c:v>
                </c:pt>
                <c:pt idx="2">
                  <c:v>5.5398105149225094E-4</c:v>
                </c:pt>
                <c:pt idx="3">
                  <c:v>2.1910375616960675E-3</c:v>
                </c:pt>
                <c:pt idx="4">
                  <c:v>6.7488708141485079E-3</c:v>
                </c:pt>
                <c:pt idx="5">
                  <c:v>1.6189699458236468E-2</c:v>
                </c:pt>
                <c:pt idx="6">
                  <c:v>3.0246340564892921E-2</c:v>
                </c:pt>
                <c:pt idx="7">
                  <c:v>4.4008165845537441E-2</c:v>
                </c:pt>
                <c:pt idx="8">
                  <c:v>4.9867785050179088E-2</c:v>
                </c:pt>
                <c:pt idx="9">
                  <c:v>4.4008165845537441E-2</c:v>
                </c:pt>
                <c:pt idx="10">
                  <c:v>3.0246340564892921E-2</c:v>
                </c:pt>
                <c:pt idx="11">
                  <c:v>1.6189699458236468E-2</c:v>
                </c:pt>
                <c:pt idx="12">
                  <c:v>6.7488708141485079E-3</c:v>
                </c:pt>
                <c:pt idx="13">
                  <c:v>2.1910375616960675E-3</c:v>
                </c:pt>
                <c:pt idx="14">
                  <c:v>5.5398105149225094E-4</c:v>
                </c:pt>
                <c:pt idx="15">
                  <c:v>1.0908533688072002E-4</c:v>
                </c:pt>
                <c:pt idx="16">
                  <c:v>1.6728778220610671E-5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4F5-430A-94B2-D218E457E2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0381176"/>
        <c:axId val="480383144"/>
      </c:scatterChart>
      <c:valAx>
        <c:axId val="480381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383144"/>
        <c:crosses val="autoZero"/>
        <c:crossBetween val="midCat"/>
      </c:valAx>
      <c:valAx>
        <c:axId val="480383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381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 Normal Probability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'Normal Probability Dist. '!$L$2:$L$18</c:f>
              <c:numCache>
                <c:formatCode>General</c:formatCode>
                <c:ptCount val="17"/>
                <c:pt idx="0">
                  <c:v>38</c:v>
                </c:pt>
                <c:pt idx="1">
                  <c:v>42</c:v>
                </c:pt>
                <c:pt idx="2">
                  <c:v>46</c:v>
                </c:pt>
                <c:pt idx="3">
                  <c:v>50</c:v>
                </c:pt>
                <c:pt idx="4">
                  <c:v>54</c:v>
                </c:pt>
                <c:pt idx="5">
                  <c:v>58</c:v>
                </c:pt>
                <c:pt idx="6">
                  <c:v>62</c:v>
                </c:pt>
                <c:pt idx="7">
                  <c:v>66</c:v>
                </c:pt>
                <c:pt idx="8">
                  <c:v>70</c:v>
                </c:pt>
                <c:pt idx="9">
                  <c:v>74</c:v>
                </c:pt>
                <c:pt idx="10">
                  <c:v>78</c:v>
                </c:pt>
                <c:pt idx="11">
                  <c:v>82</c:v>
                </c:pt>
                <c:pt idx="12">
                  <c:v>86</c:v>
                </c:pt>
                <c:pt idx="13">
                  <c:v>90</c:v>
                </c:pt>
                <c:pt idx="14">
                  <c:v>94</c:v>
                </c:pt>
                <c:pt idx="15">
                  <c:v>98</c:v>
                </c:pt>
                <c:pt idx="16">
                  <c:v>102</c:v>
                </c:pt>
              </c:numCache>
            </c:numRef>
          </c:xVal>
          <c:yVal>
            <c:numRef>
              <c:f>'Normal Probability Dist. '!$M$2:$M$18</c:f>
              <c:numCache>
                <c:formatCode>General</c:formatCode>
                <c:ptCount val="17"/>
                <c:pt idx="0">
                  <c:v>1.6728778220610671E-5</c:v>
                </c:pt>
                <c:pt idx="1">
                  <c:v>1.0908533688072002E-4</c:v>
                </c:pt>
                <c:pt idx="2">
                  <c:v>5.5398105149225094E-4</c:v>
                </c:pt>
                <c:pt idx="3">
                  <c:v>2.1910375616960675E-3</c:v>
                </c:pt>
                <c:pt idx="4">
                  <c:v>6.7488708141485079E-3</c:v>
                </c:pt>
                <c:pt idx="5">
                  <c:v>1.6189699458236468E-2</c:v>
                </c:pt>
                <c:pt idx="6">
                  <c:v>3.0246340564892921E-2</c:v>
                </c:pt>
                <c:pt idx="7">
                  <c:v>4.4008165845537441E-2</c:v>
                </c:pt>
                <c:pt idx="8">
                  <c:v>4.9867785050179088E-2</c:v>
                </c:pt>
                <c:pt idx="9">
                  <c:v>4.4008165845537441E-2</c:v>
                </c:pt>
                <c:pt idx="10">
                  <c:v>3.0246340564892921E-2</c:v>
                </c:pt>
                <c:pt idx="11">
                  <c:v>1.6189699458236468E-2</c:v>
                </c:pt>
                <c:pt idx="12">
                  <c:v>6.7488708141485079E-3</c:v>
                </c:pt>
                <c:pt idx="13">
                  <c:v>2.1910375616960675E-3</c:v>
                </c:pt>
                <c:pt idx="14">
                  <c:v>5.5398105149225094E-4</c:v>
                </c:pt>
                <c:pt idx="15">
                  <c:v>1.0908533688072002E-4</c:v>
                </c:pt>
                <c:pt idx="16">
                  <c:v>1.6728778220610671E-5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DD6-411D-A68A-EEDDCC9B36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0381176"/>
        <c:axId val="480383144"/>
      </c:scatterChart>
      <c:valAx>
        <c:axId val="480381176"/>
        <c:scaling>
          <c:orientation val="minMax"/>
          <c:max val="100"/>
          <c:min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383144"/>
        <c:crosses val="autoZero"/>
        <c:crossBetween val="midCat"/>
      </c:valAx>
      <c:valAx>
        <c:axId val="480383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381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.xml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238124</xdr:colOff>
      <xdr:row>30</xdr:row>
      <xdr:rowOff>47626</xdr:rowOff>
    </xdr:from>
    <xdr:to>
      <xdr:col>0</xdr:col>
      <xdr:colOff>5200649</xdr:colOff>
      <xdr:row>44</xdr:row>
      <xdr:rowOff>9525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8124" y="5762626"/>
          <a:ext cx="4962525" cy="2800349"/>
        </a:xfrm>
        <a:prstGeom prst="rect">
          <a:avLst/>
        </a:prstGeom>
      </xdr:spPr>
    </xdr:pic>
    <xdr:clientData/>
  </xdr:twoCellAnchor>
  <xdr:twoCellAnchor editAs="oneCell">
    <xdr:from>
      <xdr:col>0</xdr:col>
      <xdr:colOff>142875</xdr:colOff>
      <xdr:row>8</xdr:row>
      <xdr:rowOff>28575</xdr:rowOff>
    </xdr:from>
    <xdr:to>
      <xdr:col>0</xdr:col>
      <xdr:colOff>5105400</xdr:colOff>
      <xdr:row>21</xdr:row>
      <xdr:rowOff>57149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2875" y="1704975"/>
          <a:ext cx="4962525" cy="26288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58</xdr:row>
      <xdr:rowOff>142875</xdr:rowOff>
    </xdr:from>
    <xdr:to>
      <xdr:col>0</xdr:col>
      <xdr:colOff>5486400</xdr:colOff>
      <xdr:row>72</xdr:row>
      <xdr:rowOff>171450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1287125"/>
          <a:ext cx="5486400" cy="2771775"/>
        </a:xfrm>
        <a:prstGeom prst="rect">
          <a:avLst/>
        </a:prstGeom>
      </xdr:spPr>
    </xdr:pic>
    <xdr:clientData/>
  </xdr:twoCellAnchor>
  <xdr:twoCellAnchor editAs="oneCell">
    <xdr:from>
      <xdr:col>2</xdr:col>
      <xdr:colOff>38101</xdr:colOff>
      <xdr:row>15</xdr:row>
      <xdr:rowOff>133350</xdr:rowOff>
    </xdr:from>
    <xdr:to>
      <xdr:col>2</xdr:col>
      <xdr:colOff>4276725</xdr:colOff>
      <xdr:row>28</xdr:row>
      <xdr:rowOff>9525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667376" y="3219450"/>
          <a:ext cx="4238624" cy="2352675"/>
        </a:xfrm>
        <a:prstGeom prst="rect">
          <a:avLst/>
        </a:prstGeom>
      </xdr:spPr>
    </xdr:pic>
    <xdr:clientData/>
  </xdr:twoCellAnchor>
  <xdr:twoCellAnchor editAs="oneCell">
    <xdr:from>
      <xdr:col>2</xdr:col>
      <xdr:colOff>57149</xdr:colOff>
      <xdr:row>36</xdr:row>
      <xdr:rowOff>123825</xdr:rowOff>
    </xdr:from>
    <xdr:to>
      <xdr:col>2</xdr:col>
      <xdr:colOff>4295774</xdr:colOff>
      <xdr:row>47</xdr:row>
      <xdr:rowOff>180975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686424" y="7381875"/>
          <a:ext cx="4238625" cy="2152650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72</xdr:row>
      <xdr:rowOff>47625</xdr:rowOff>
    </xdr:from>
    <xdr:to>
      <xdr:col>2</xdr:col>
      <xdr:colOff>5067300</xdr:colOff>
      <xdr:row>85</xdr:row>
      <xdr:rowOff>9525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648325" y="14344650"/>
          <a:ext cx="5048250" cy="2590800"/>
        </a:xfrm>
        <a:prstGeom prst="rect">
          <a:avLst/>
        </a:prstGeom>
      </xdr:spPr>
    </xdr:pic>
    <xdr:clientData/>
  </xdr:twoCellAnchor>
  <xdr:twoCellAnchor editAs="oneCell">
    <xdr:from>
      <xdr:col>2</xdr:col>
      <xdr:colOff>9525</xdr:colOff>
      <xdr:row>50</xdr:row>
      <xdr:rowOff>38100</xdr:rowOff>
    </xdr:from>
    <xdr:to>
      <xdr:col>2</xdr:col>
      <xdr:colOff>4695825</xdr:colOff>
      <xdr:row>62</xdr:row>
      <xdr:rowOff>151940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915025" y="10010775"/>
          <a:ext cx="4686300" cy="2456990"/>
        </a:xfrm>
        <a:prstGeom prst="rect">
          <a:avLst/>
        </a:prstGeom>
      </xdr:spPr>
    </xdr:pic>
    <xdr:clientData/>
  </xdr:twoCellAnchor>
  <xdr:twoCellAnchor>
    <xdr:from>
      <xdr:col>6</xdr:col>
      <xdr:colOff>57150</xdr:colOff>
      <xdr:row>17</xdr:row>
      <xdr:rowOff>161925</xdr:rowOff>
    </xdr:from>
    <xdr:to>
      <xdr:col>6</xdr:col>
      <xdr:colOff>4371975</xdr:colOff>
      <xdr:row>32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0</xdr:colOff>
      <xdr:row>36</xdr:row>
      <xdr:rowOff>0</xdr:rowOff>
    </xdr:from>
    <xdr:to>
      <xdr:col>6</xdr:col>
      <xdr:colOff>4314825</xdr:colOff>
      <xdr:row>50</xdr:row>
      <xdr:rowOff>28575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1:Q210"/>
  <sheetViews>
    <sheetView tabSelected="1" workbookViewId="0">
      <selection activeCell="D7" sqref="D7"/>
    </sheetView>
  </sheetViews>
  <sheetFormatPr defaultRowHeight="15" x14ac:dyDescent="0.25"/>
  <cols>
    <col min="1" max="1" width="89" customWidth="1"/>
    <col min="2" max="2" width="6.140625" customWidth="1"/>
    <col min="3" max="3" width="83" style="8" customWidth="1"/>
    <col min="4" max="4" width="16.42578125" style="1" customWidth="1"/>
    <col min="5" max="5" width="9.140625" style="1"/>
    <col min="6" max="6" width="6.140625" style="1" customWidth="1"/>
    <col min="7" max="7" width="67" style="1" customWidth="1"/>
    <col min="8" max="8" width="24" style="1" customWidth="1"/>
    <col min="9" max="11" width="9.140625" style="1"/>
    <col min="12" max="12" width="12" style="1" customWidth="1"/>
    <col min="13" max="13" width="16.7109375" style="1" customWidth="1"/>
    <col min="14" max="17" width="9.140625" style="1"/>
  </cols>
  <sheetData>
    <row r="1" spans="1:13" ht="15.75" thickBot="1" x14ac:dyDescent="0.3">
      <c r="A1" s="3" t="s">
        <v>22</v>
      </c>
      <c r="B1" s="11"/>
      <c r="C1" s="3" t="s">
        <v>23</v>
      </c>
      <c r="F1" s="16"/>
      <c r="G1" s="3" t="s">
        <v>59</v>
      </c>
      <c r="K1" s="18" t="s">
        <v>61</v>
      </c>
      <c r="L1" s="18" t="s">
        <v>63</v>
      </c>
      <c r="M1" s="18" t="s">
        <v>74</v>
      </c>
    </row>
    <row r="2" spans="1:13" ht="21.75" thickTop="1" x14ac:dyDescent="0.35">
      <c r="A2" t="s">
        <v>0</v>
      </c>
      <c r="B2" s="12"/>
      <c r="C2" s="7" t="s">
        <v>161</v>
      </c>
      <c r="F2" s="16"/>
      <c r="G2" s="8" t="s">
        <v>62</v>
      </c>
      <c r="K2" s="1">
        <v>-4</v>
      </c>
      <c r="L2" s="1">
        <f>$I$3+$I$4*K2</f>
        <v>38</v>
      </c>
      <c r="M2" s="1">
        <f>_xlfn.NORM.DIST(L2,$I$3,$I$4,0)</f>
        <v>1.6728778220610671E-5</v>
      </c>
    </row>
    <row r="3" spans="1:13" ht="21" x14ac:dyDescent="0.35">
      <c r="A3" t="s">
        <v>4</v>
      </c>
      <c r="B3" s="12"/>
      <c r="C3" s="7" t="s">
        <v>24</v>
      </c>
      <c r="F3" s="16"/>
      <c r="G3" s="8" t="s">
        <v>60</v>
      </c>
      <c r="H3" s="17" t="s">
        <v>66</v>
      </c>
      <c r="I3" s="17">
        <v>70</v>
      </c>
      <c r="K3" s="1">
        <f>0.5+K2</f>
        <v>-3.5</v>
      </c>
      <c r="L3" s="1">
        <f t="shared" ref="L3:L18" si="0">$I$3+$I$4*K3</f>
        <v>42</v>
      </c>
      <c r="M3" s="1">
        <f t="shared" ref="M3:M18" si="1">_xlfn.NORM.DIST(L3,$I$3,$I$4,0)</f>
        <v>1.0908533688072002E-4</v>
      </c>
    </row>
    <row r="4" spans="1:13" x14ac:dyDescent="0.25">
      <c r="A4" t="s">
        <v>1</v>
      </c>
      <c r="B4" s="12"/>
      <c r="C4" s="8" t="s">
        <v>25</v>
      </c>
      <c r="F4" s="16"/>
      <c r="G4" s="8"/>
      <c r="H4" s="17" t="s">
        <v>67</v>
      </c>
      <c r="I4" s="17">
        <v>8</v>
      </c>
      <c r="K4" s="1">
        <f t="shared" ref="K4:K18" si="2">0.5+K3</f>
        <v>-3</v>
      </c>
      <c r="L4" s="1">
        <f t="shared" si="0"/>
        <v>46</v>
      </c>
      <c r="M4" s="1">
        <f t="shared" si="1"/>
        <v>5.5398105149225094E-4</v>
      </c>
    </row>
    <row r="5" spans="1:13" x14ac:dyDescent="0.25">
      <c r="A5" t="s">
        <v>2</v>
      </c>
      <c r="B5" s="12"/>
      <c r="C5" s="8" t="s">
        <v>26</v>
      </c>
      <c r="F5" s="16"/>
      <c r="G5" s="8" t="s">
        <v>65</v>
      </c>
      <c r="K5" s="1">
        <f t="shared" si="2"/>
        <v>-2.5</v>
      </c>
      <c r="L5" s="1">
        <f t="shared" si="0"/>
        <v>50</v>
      </c>
      <c r="M5" s="1">
        <f t="shared" si="1"/>
        <v>2.1910375616960675E-3</v>
      </c>
    </row>
    <row r="6" spans="1:13" x14ac:dyDescent="0.25">
      <c r="A6" t="s">
        <v>3</v>
      </c>
      <c r="B6" s="12"/>
      <c r="C6" s="8" t="s">
        <v>46</v>
      </c>
      <c r="F6" s="16"/>
      <c r="G6" s="8" t="s">
        <v>64</v>
      </c>
      <c r="K6" s="1">
        <f t="shared" si="2"/>
        <v>-2</v>
      </c>
      <c r="L6" s="1">
        <f t="shared" si="0"/>
        <v>54</v>
      </c>
      <c r="M6" s="1">
        <f t="shared" si="1"/>
        <v>6.7488708141485079E-3</v>
      </c>
    </row>
    <row r="7" spans="1:13" x14ac:dyDescent="0.25">
      <c r="A7" t="s">
        <v>7</v>
      </c>
      <c r="B7" s="12"/>
      <c r="C7" s="8" t="s">
        <v>30</v>
      </c>
      <c r="F7" s="16"/>
      <c r="G7" s="8" t="s">
        <v>68</v>
      </c>
      <c r="K7" s="1">
        <f t="shared" si="2"/>
        <v>-1.5</v>
      </c>
      <c r="L7" s="1">
        <f t="shared" si="0"/>
        <v>58</v>
      </c>
      <c r="M7" s="1">
        <f t="shared" si="1"/>
        <v>1.6189699458236468E-2</v>
      </c>
    </row>
    <row r="8" spans="1:13" x14ac:dyDescent="0.25">
      <c r="A8" t="s">
        <v>8</v>
      </c>
      <c r="B8" s="12"/>
      <c r="C8" s="8" t="s">
        <v>45</v>
      </c>
      <c r="F8" s="16"/>
      <c r="G8" s="8"/>
      <c r="K8" s="1">
        <f t="shared" si="2"/>
        <v>-1</v>
      </c>
      <c r="L8" s="1">
        <f t="shared" si="0"/>
        <v>62</v>
      </c>
      <c r="M8" s="1">
        <f t="shared" si="1"/>
        <v>3.0246340564892921E-2</v>
      </c>
    </row>
    <row r="9" spans="1:13" x14ac:dyDescent="0.25">
      <c r="B9" s="12"/>
      <c r="C9" s="8" t="s">
        <v>27</v>
      </c>
      <c r="F9" s="16"/>
      <c r="G9" s="8" t="s">
        <v>70</v>
      </c>
      <c r="K9" s="1">
        <f t="shared" si="2"/>
        <v>-0.5</v>
      </c>
      <c r="L9" s="1">
        <f t="shared" si="0"/>
        <v>66</v>
      </c>
      <c r="M9" s="1">
        <f t="shared" si="1"/>
        <v>4.4008165845537441E-2</v>
      </c>
    </row>
    <row r="10" spans="1:13" x14ac:dyDescent="0.25">
      <c r="B10" s="12"/>
      <c r="C10" s="8" t="s">
        <v>28</v>
      </c>
      <c r="F10" s="16"/>
      <c r="G10" s="8" t="s">
        <v>71</v>
      </c>
      <c r="K10" s="1">
        <f t="shared" si="2"/>
        <v>0</v>
      </c>
      <c r="L10" s="1">
        <f t="shared" si="0"/>
        <v>70</v>
      </c>
      <c r="M10" s="1">
        <f t="shared" si="1"/>
        <v>4.9867785050179088E-2</v>
      </c>
    </row>
    <row r="11" spans="1:13" x14ac:dyDescent="0.25">
      <c r="B11" s="12"/>
      <c r="F11" s="16"/>
      <c r="G11" s="8" t="s">
        <v>72</v>
      </c>
      <c r="K11" s="1">
        <f t="shared" si="2"/>
        <v>0.5</v>
      </c>
      <c r="L11" s="1">
        <f t="shared" si="0"/>
        <v>74</v>
      </c>
      <c r="M11" s="1">
        <f t="shared" si="1"/>
        <v>4.4008165845537441E-2</v>
      </c>
    </row>
    <row r="12" spans="1:13" ht="18.75" x14ac:dyDescent="0.3">
      <c r="B12" s="12"/>
      <c r="C12" s="10" t="s">
        <v>29</v>
      </c>
      <c r="F12" s="16"/>
      <c r="G12" s="4" t="s">
        <v>69</v>
      </c>
      <c r="K12" s="1">
        <f t="shared" si="2"/>
        <v>1</v>
      </c>
      <c r="L12" s="1">
        <f t="shared" si="0"/>
        <v>78</v>
      </c>
      <c r="M12" s="1">
        <f t="shared" si="1"/>
        <v>3.0246340564892921E-2</v>
      </c>
    </row>
    <row r="13" spans="1:13" x14ac:dyDescent="0.25">
      <c r="B13" s="12"/>
      <c r="C13" s="8" t="s">
        <v>94</v>
      </c>
      <c r="F13" s="16"/>
      <c r="G13" s="8" t="s">
        <v>73</v>
      </c>
      <c r="K13" s="1">
        <f t="shared" si="2"/>
        <v>1.5</v>
      </c>
      <c r="L13" s="1">
        <f t="shared" si="0"/>
        <v>82</v>
      </c>
      <c r="M13" s="1">
        <f t="shared" si="1"/>
        <v>1.6189699458236468E-2</v>
      </c>
    </row>
    <row r="14" spans="1:13" x14ac:dyDescent="0.25">
      <c r="B14" s="12"/>
      <c r="C14" s="8" t="s">
        <v>31</v>
      </c>
      <c r="F14" s="16"/>
      <c r="G14" s="8"/>
      <c r="K14" s="1">
        <f t="shared" si="2"/>
        <v>2</v>
      </c>
      <c r="L14" s="1">
        <f t="shared" si="0"/>
        <v>86</v>
      </c>
      <c r="M14" s="1">
        <f t="shared" si="1"/>
        <v>6.7488708141485079E-3</v>
      </c>
    </row>
    <row r="15" spans="1:13" ht="21" x14ac:dyDescent="0.35">
      <c r="B15" s="12"/>
      <c r="C15" s="6" t="s">
        <v>87</v>
      </c>
      <c r="D15" s="19">
        <f>_xlfn.NORM.DIST(68, 70, 8, 1)</f>
        <v>0.4012936743170763</v>
      </c>
      <c r="F15" s="16"/>
      <c r="G15" s="8" t="s">
        <v>75</v>
      </c>
      <c r="K15" s="1">
        <f t="shared" si="2"/>
        <v>2.5</v>
      </c>
      <c r="L15" s="1">
        <f t="shared" si="0"/>
        <v>90</v>
      </c>
      <c r="M15" s="1">
        <f t="shared" si="1"/>
        <v>2.1910375616960675E-3</v>
      </c>
    </row>
    <row r="16" spans="1:13" x14ac:dyDescent="0.25">
      <c r="B16" s="12"/>
      <c r="D16" s="1" t="s">
        <v>53</v>
      </c>
      <c r="F16" s="16"/>
      <c r="G16" s="8" t="s">
        <v>76</v>
      </c>
      <c r="K16" s="1">
        <f t="shared" si="2"/>
        <v>3</v>
      </c>
      <c r="L16" s="1">
        <f t="shared" si="0"/>
        <v>94</v>
      </c>
      <c r="M16" s="1">
        <f t="shared" si="1"/>
        <v>5.5398105149225094E-4</v>
      </c>
    </row>
    <row r="17" spans="1:13" x14ac:dyDescent="0.25">
      <c r="B17" s="12"/>
      <c r="D17" s="1" t="s">
        <v>54</v>
      </c>
      <c r="F17" s="16"/>
      <c r="G17" s="8" t="s">
        <v>77</v>
      </c>
      <c r="K17" s="1">
        <f t="shared" si="2"/>
        <v>3.5</v>
      </c>
      <c r="L17" s="1">
        <f t="shared" si="0"/>
        <v>98</v>
      </c>
      <c r="M17" s="1">
        <f t="shared" si="1"/>
        <v>1.0908533688072002E-4</v>
      </c>
    </row>
    <row r="18" spans="1:13" x14ac:dyDescent="0.25">
      <c r="B18" s="12"/>
      <c r="F18" s="16"/>
      <c r="G18" s="8"/>
      <c r="K18" s="1">
        <f t="shared" si="2"/>
        <v>4</v>
      </c>
      <c r="L18" s="1">
        <f t="shared" si="0"/>
        <v>102</v>
      </c>
      <c r="M18" s="1">
        <f t="shared" si="1"/>
        <v>1.6728778220610671E-5</v>
      </c>
    </row>
    <row r="19" spans="1:13" x14ac:dyDescent="0.25">
      <c r="B19" s="12"/>
      <c r="F19" s="16"/>
      <c r="G19" s="8"/>
      <c r="K19" s="1" t="s">
        <v>21</v>
      </c>
    </row>
    <row r="20" spans="1:13" x14ac:dyDescent="0.25">
      <c r="B20" s="12"/>
      <c r="F20" s="16"/>
      <c r="G20" s="8"/>
      <c r="K20" s="1" t="s">
        <v>21</v>
      </c>
    </row>
    <row r="21" spans="1:13" x14ac:dyDescent="0.25">
      <c r="B21" s="12"/>
      <c r="F21" s="16"/>
      <c r="G21" s="8"/>
      <c r="K21" s="1" t="s">
        <v>21</v>
      </c>
    </row>
    <row r="22" spans="1:13" x14ac:dyDescent="0.25">
      <c r="B22" s="12"/>
      <c r="F22" s="16"/>
      <c r="G22" s="8"/>
    </row>
    <row r="23" spans="1:13" x14ac:dyDescent="0.25">
      <c r="A23" t="s">
        <v>84</v>
      </c>
      <c r="B23" s="12"/>
      <c r="F23" s="16"/>
      <c r="G23" s="8"/>
    </row>
    <row r="24" spans="1:13" x14ac:dyDescent="0.25">
      <c r="A24" t="s">
        <v>85</v>
      </c>
      <c r="B24" s="12"/>
      <c r="F24" s="16"/>
      <c r="G24" s="8"/>
    </row>
    <row r="25" spans="1:13" x14ac:dyDescent="0.25">
      <c r="A25" t="s">
        <v>86</v>
      </c>
      <c r="B25" s="12"/>
      <c r="F25" s="16"/>
    </row>
    <row r="26" spans="1:13" x14ac:dyDescent="0.25">
      <c r="A26" t="s">
        <v>9</v>
      </c>
      <c r="B26" s="12"/>
      <c r="F26" s="16"/>
    </row>
    <row r="27" spans="1:13" x14ac:dyDescent="0.25">
      <c r="B27" s="12"/>
      <c r="F27" s="16"/>
    </row>
    <row r="28" spans="1:13" x14ac:dyDescent="0.25">
      <c r="A28" t="s">
        <v>81</v>
      </c>
      <c r="B28" s="12"/>
      <c r="F28" s="16"/>
    </row>
    <row r="29" spans="1:13" x14ac:dyDescent="0.25">
      <c r="A29" t="s">
        <v>5</v>
      </c>
      <c r="B29" s="12"/>
      <c r="F29" s="16"/>
    </row>
    <row r="30" spans="1:13" x14ac:dyDescent="0.25">
      <c r="A30" t="s">
        <v>6</v>
      </c>
      <c r="B30" s="12"/>
      <c r="C30" s="8" t="s">
        <v>36</v>
      </c>
      <c r="F30" s="16"/>
    </row>
    <row r="31" spans="1:13" x14ac:dyDescent="0.25">
      <c r="B31" s="12"/>
      <c r="C31" s="8" t="s">
        <v>32</v>
      </c>
      <c r="F31" s="16"/>
    </row>
    <row r="32" spans="1:13" ht="18.75" x14ac:dyDescent="0.3">
      <c r="B32" s="12"/>
      <c r="C32" s="8" t="s">
        <v>82</v>
      </c>
      <c r="D32" s="9" t="s">
        <v>21</v>
      </c>
      <c r="F32" s="16"/>
    </row>
    <row r="33" spans="1:7" ht="18.75" x14ac:dyDescent="0.3">
      <c r="B33" s="12"/>
      <c r="C33" s="8" t="s">
        <v>33</v>
      </c>
      <c r="D33" s="9" t="s">
        <v>21</v>
      </c>
      <c r="F33" s="16"/>
    </row>
    <row r="34" spans="1:7" ht="21" x14ac:dyDescent="0.35">
      <c r="B34" s="12"/>
      <c r="C34" s="6" t="s">
        <v>88</v>
      </c>
      <c r="D34" s="19">
        <f>1-_xlfn.NORM.DIST(85, 70, 8, 1)</f>
        <v>3.0396361765261393E-2</v>
      </c>
      <c r="F34" s="16"/>
      <c r="G34" s="8" t="s">
        <v>78</v>
      </c>
    </row>
    <row r="35" spans="1:7" x14ac:dyDescent="0.25">
      <c r="B35" s="12"/>
      <c r="C35" s="8" t="s">
        <v>35</v>
      </c>
      <c r="F35" s="16"/>
      <c r="G35" s="8" t="s">
        <v>79</v>
      </c>
    </row>
    <row r="36" spans="1:7" x14ac:dyDescent="0.25">
      <c r="B36" s="12"/>
      <c r="C36" s="8" t="s">
        <v>34</v>
      </c>
      <c r="F36" s="16"/>
      <c r="G36" s="8" t="s">
        <v>80</v>
      </c>
    </row>
    <row r="37" spans="1:7" x14ac:dyDescent="0.25">
      <c r="B37" s="12"/>
      <c r="F37" s="16"/>
    </row>
    <row r="38" spans="1:7" x14ac:dyDescent="0.25">
      <c r="B38" s="12"/>
      <c r="F38" s="16"/>
    </row>
    <row r="39" spans="1:7" x14ac:dyDescent="0.25">
      <c r="B39" s="12"/>
      <c r="F39" s="16"/>
    </row>
    <row r="40" spans="1:7" x14ac:dyDescent="0.25">
      <c r="B40" s="12"/>
      <c r="F40" s="16"/>
    </row>
    <row r="41" spans="1:7" x14ac:dyDescent="0.25">
      <c r="B41" s="12"/>
      <c r="F41" s="16"/>
    </row>
    <row r="42" spans="1:7" x14ac:dyDescent="0.25">
      <c r="B42" s="12"/>
      <c r="F42" s="16"/>
    </row>
    <row r="43" spans="1:7" x14ac:dyDescent="0.25">
      <c r="B43" s="12"/>
      <c r="F43" s="16"/>
    </row>
    <row r="44" spans="1:7" x14ac:dyDescent="0.25">
      <c r="B44" s="12"/>
      <c r="F44" s="16"/>
    </row>
    <row r="45" spans="1:7" x14ac:dyDescent="0.25">
      <c r="B45" s="12"/>
      <c r="F45" s="16"/>
    </row>
    <row r="46" spans="1:7" x14ac:dyDescent="0.25">
      <c r="A46" s="2" t="s">
        <v>13</v>
      </c>
      <c r="B46" s="11"/>
      <c r="F46" s="16"/>
    </row>
    <row r="47" spans="1:7" x14ac:dyDescent="0.25">
      <c r="A47" t="s">
        <v>10</v>
      </c>
      <c r="B47" s="12"/>
      <c r="F47" s="16"/>
    </row>
    <row r="48" spans="1:7" x14ac:dyDescent="0.25">
      <c r="A48" t="s">
        <v>48</v>
      </c>
      <c r="B48" s="12"/>
      <c r="F48" s="16"/>
    </row>
    <row r="49" spans="1:6" ht="18.75" x14ac:dyDescent="0.3">
      <c r="A49" s="4" t="s">
        <v>55</v>
      </c>
      <c r="B49" s="13"/>
      <c r="C49" s="8" t="s">
        <v>37</v>
      </c>
      <c r="F49" s="16"/>
    </row>
    <row r="50" spans="1:6" x14ac:dyDescent="0.25">
      <c r="A50" t="s">
        <v>11</v>
      </c>
      <c r="B50" s="12"/>
      <c r="F50" s="16"/>
    </row>
    <row r="51" spans="1:6" x14ac:dyDescent="0.25">
      <c r="A51" t="s">
        <v>12</v>
      </c>
      <c r="B51" s="12"/>
      <c r="F51" s="16"/>
    </row>
    <row r="52" spans="1:6" ht="18.75" x14ac:dyDescent="0.3">
      <c r="A52" s="5" t="s">
        <v>56</v>
      </c>
      <c r="B52" s="14"/>
      <c r="F52" s="16"/>
    </row>
    <row r="53" spans="1:6" x14ac:dyDescent="0.25">
      <c r="B53" s="12"/>
      <c r="F53" s="16"/>
    </row>
    <row r="54" spans="1:6" x14ac:dyDescent="0.25">
      <c r="A54" s="3" t="s">
        <v>14</v>
      </c>
      <c r="B54" s="11"/>
      <c r="F54" s="16"/>
    </row>
    <row r="55" spans="1:6" x14ac:dyDescent="0.25">
      <c r="A55" t="s">
        <v>15</v>
      </c>
      <c r="B55" s="12"/>
      <c r="F55" s="16"/>
    </row>
    <row r="56" spans="1:6" x14ac:dyDescent="0.25">
      <c r="A56" t="s">
        <v>16</v>
      </c>
      <c r="B56" s="12"/>
      <c r="F56" s="16"/>
    </row>
    <row r="57" spans="1:6" ht="15.75" x14ac:dyDescent="0.25">
      <c r="A57" t="s">
        <v>17</v>
      </c>
      <c r="B57" s="12"/>
      <c r="F57" s="16"/>
    </row>
    <row r="58" spans="1:6" x14ac:dyDescent="0.25">
      <c r="B58" s="12"/>
      <c r="F58" s="16"/>
    </row>
    <row r="59" spans="1:6" x14ac:dyDescent="0.25">
      <c r="B59" s="12"/>
      <c r="F59" s="16"/>
    </row>
    <row r="60" spans="1:6" x14ac:dyDescent="0.25">
      <c r="B60" s="12"/>
      <c r="F60" s="16"/>
    </row>
    <row r="61" spans="1:6" x14ac:dyDescent="0.25">
      <c r="B61" s="12"/>
      <c r="F61" s="16"/>
    </row>
    <row r="62" spans="1:6" x14ac:dyDescent="0.25">
      <c r="B62" s="12"/>
      <c r="F62" s="16"/>
    </row>
    <row r="63" spans="1:6" x14ac:dyDescent="0.25">
      <c r="B63" s="12"/>
      <c r="F63" s="16"/>
    </row>
    <row r="64" spans="1:6" x14ac:dyDescent="0.25">
      <c r="B64" s="12"/>
      <c r="F64" s="16"/>
    </row>
    <row r="65" spans="1:6" x14ac:dyDescent="0.25">
      <c r="B65" s="12"/>
      <c r="C65" s="8" t="s">
        <v>83</v>
      </c>
      <c r="F65" s="16"/>
    </row>
    <row r="66" spans="1:6" ht="21" x14ac:dyDescent="0.35">
      <c r="B66" s="12"/>
      <c r="C66" s="6" t="s">
        <v>89</v>
      </c>
      <c r="D66" s="19">
        <f>_xlfn.NORM.DIST(90, 70, 8, 1)-_xlfn.NORM.DIST(75, 70, 8, 10)</f>
        <v>0.25977586372292438</v>
      </c>
      <c r="F66" s="16"/>
    </row>
    <row r="67" spans="1:6" x14ac:dyDescent="0.25">
      <c r="B67" s="12"/>
      <c r="C67" s="8" t="s">
        <v>38</v>
      </c>
      <c r="F67" s="16"/>
    </row>
    <row r="68" spans="1:6" x14ac:dyDescent="0.25">
      <c r="B68" s="12"/>
      <c r="C68" s="8" t="s">
        <v>39</v>
      </c>
      <c r="F68" s="16"/>
    </row>
    <row r="69" spans="1:6" x14ac:dyDescent="0.25">
      <c r="B69" s="12"/>
      <c r="F69" s="16"/>
    </row>
    <row r="70" spans="1:6" x14ac:dyDescent="0.25">
      <c r="B70" s="12"/>
      <c r="C70" s="8" t="s">
        <v>42</v>
      </c>
      <c r="F70" s="16"/>
    </row>
    <row r="71" spans="1:6" x14ac:dyDescent="0.25">
      <c r="B71" s="12"/>
      <c r="C71" s="8" t="s">
        <v>41</v>
      </c>
      <c r="F71" s="16"/>
    </row>
    <row r="72" spans="1:6" x14ac:dyDescent="0.25">
      <c r="B72" s="12"/>
      <c r="F72" s="16"/>
    </row>
    <row r="73" spans="1:6" x14ac:dyDescent="0.25">
      <c r="B73" s="12"/>
      <c r="F73" s="16"/>
    </row>
    <row r="74" spans="1:6" x14ac:dyDescent="0.25">
      <c r="B74" s="12"/>
      <c r="F74" s="16"/>
    </row>
    <row r="75" spans="1:6" x14ac:dyDescent="0.25">
      <c r="A75" t="s">
        <v>18</v>
      </c>
      <c r="B75" s="12"/>
      <c r="F75" s="16"/>
    </row>
    <row r="76" spans="1:6" ht="21" x14ac:dyDescent="0.35">
      <c r="A76" s="7" t="s">
        <v>57</v>
      </c>
      <c r="B76" s="15"/>
      <c r="F76" s="16"/>
    </row>
    <row r="77" spans="1:6" x14ac:dyDescent="0.25">
      <c r="A77" t="s">
        <v>49</v>
      </c>
      <c r="B77" s="12"/>
      <c r="F77" s="16"/>
    </row>
    <row r="78" spans="1:6" x14ac:dyDescent="0.25">
      <c r="A78" t="s">
        <v>19</v>
      </c>
      <c r="B78" s="12"/>
      <c r="F78" s="16"/>
    </row>
    <row r="79" spans="1:6" x14ac:dyDescent="0.25">
      <c r="A79" t="s">
        <v>20</v>
      </c>
      <c r="B79" s="12"/>
      <c r="F79" s="16"/>
    </row>
    <row r="80" spans="1:6" ht="21" x14ac:dyDescent="0.35">
      <c r="A80" s="7" t="s">
        <v>58</v>
      </c>
      <c r="B80" s="15"/>
      <c r="F80" s="16"/>
    </row>
    <row r="81" spans="1:6" x14ac:dyDescent="0.25">
      <c r="B81" s="12"/>
      <c r="F81" s="16"/>
    </row>
    <row r="82" spans="1:6" x14ac:dyDescent="0.25">
      <c r="B82" s="12"/>
      <c r="F82" s="16"/>
    </row>
    <row r="83" spans="1:6" x14ac:dyDescent="0.25">
      <c r="A83" t="s">
        <v>50</v>
      </c>
      <c r="B83" s="12"/>
      <c r="F83" s="16"/>
    </row>
    <row r="84" spans="1:6" x14ac:dyDescent="0.25">
      <c r="A84" t="s">
        <v>51</v>
      </c>
      <c r="B84" s="12"/>
      <c r="F84" s="16"/>
    </row>
    <row r="85" spans="1:6" x14ac:dyDescent="0.25">
      <c r="A85" t="s">
        <v>52</v>
      </c>
      <c r="B85" s="12"/>
      <c r="F85" s="16"/>
    </row>
    <row r="86" spans="1:6" x14ac:dyDescent="0.25">
      <c r="B86" s="12"/>
      <c r="F86" s="16"/>
    </row>
    <row r="87" spans="1:6" x14ac:dyDescent="0.25">
      <c r="B87" s="12"/>
      <c r="F87" s="16"/>
    </row>
    <row r="88" spans="1:6" x14ac:dyDescent="0.25">
      <c r="B88" s="12"/>
      <c r="C88" s="8" t="s">
        <v>43</v>
      </c>
      <c r="F88" s="16"/>
    </row>
    <row r="89" spans="1:6" x14ac:dyDescent="0.25">
      <c r="B89" s="12"/>
      <c r="C89" s="8" t="s">
        <v>47</v>
      </c>
      <c r="F89" s="16"/>
    </row>
    <row r="90" spans="1:6" ht="21" x14ac:dyDescent="0.35">
      <c r="B90" s="12"/>
      <c r="C90" s="20" t="s">
        <v>40</v>
      </c>
      <c r="D90" s="24">
        <f t="shared" ref="D90" si="3">_xlfn.NORM.INV(0.9, 70, 8)</f>
        <v>80.252412524356799</v>
      </c>
      <c r="F90" s="16"/>
    </row>
    <row r="91" spans="1:6" x14ac:dyDescent="0.25">
      <c r="B91" s="12"/>
      <c r="C91" s="8" t="s">
        <v>44</v>
      </c>
      <c r="F91" s="16"/>
    </row>
    <row r="92" spans="1:6" x14ac:dyDescent="0.25">
      <c r="B92" s="12"/>
      <c r="F92" s="16"/>
    </row>
    <row r="93" spans="1:6" x14ac:dyDescent="0.25">
      <c r="B93" s="12"/>
      <c r="C93" s="27"/>
      <c r="D93" s="16"/>
      <c r="E93" s="16"/>
      <c r="F93" s="16"/>
    </row>
    <row r="94" spans="1:6" ht="21" x14ac:dyDescent="0.35">
      <c r="B94" s="12"/>
      <c r="C94" s="21" t="s">
        <v>90</v>
      </c>
      <c r="F94" s="16"/>
    </row>
    <row r="95" spans="1:6" x14ac:dyDescent="0.25">
      <c r="B95" s="12"/>
      <c r="C95" s="8" t="s">
        <v>96</v>
      </c>
      <c r="F95" s="16"/>
    </row>
    <row r="96" spans="1:6" x14ac:dyDescent="0.25">
      <c r="B96" s="12"/>
      <c r="C96" s="8" t="s">
        <v>91</v>
      </c>
      <c r="F96" s="16"/>
    </row>
    <row r="97" spans="2:6" x14ac:dyDescent="0.25">
      <c r="B97" s="12"/>
      <c r="C97" s="8" t="s">
        <v>92</v>
      </c>
      <c r="F97" s="16"/>
    </row>
    <row r="98" spans="2:6" x14ac:dyDescent="0.25">
      <c r="B98" s="12"/>
      <c r="C98" s="8" t="s">
        <v>106</v>
      </c>
      <c r="F98" s="16"/>
    </row>
    <row r="99" spans="2:6" x14ac:dyDescent="0.25">
      <c r="B99" s="12"/>
      <c r="C99" s="8" t="s">
        <v>93</v>
      </c>
      <c r="F99" s="16"/>
    </row>
    <row r="100" spans="2:6" x14ac:dyDescent="0.25">
      <c r="B100" s="12"/>
      <c r="C100" s="8" t="s">
        <v>107</v>
      </c>
      <c r="F100" s="16"/>
    </row>
    <row r="101" spans="2:6" x14ac:dyDescent="0.25">
      <c r="B101" s="12"/>
      <c r="C101" s="8" t="s">
        <v>95</v>
      </c>
      <c r="F101" s="16"/>
    </row>
    <row r="102" spans="2:6" x14ac:dyDescent="0.25">
      <c r="B102" s="12"/>
      <c r="C102" s="8" t="s">
        <v>115</v>
      </c>
      <c r="F102" s="16"/>
    </row>
    <row r="103" spans="2:6" x14ac:dyDescent="0.25">
      <c r="B103" s="12"/>
      <c r="C103" s="8" t="s">
        <v>97</v>
      </c>
      <c r="F103" s="16"/>
    </row>
    <row r="104" spans="2:6" ht="18.75" x14ac:dyDescent="0.3">
      <c r="B104" s="12"/>
      <c r="C104" s="1" t="s">
        <v>98</v>
      </c>
      <c r="D104" s="4">
        <f>(68-70)/8</f>
        <v>-0.25</v>
      </c>
      <c r="F104" s="16"/>
    </row>
    <row r="105" spans="2:6" ht="18.75" x14ac:dyDescent="0.3">
      <c r="B105" s="12"/>
      <c r="C105" s="1" t="s">
        <v>99</v>
      </c>
      <c r="F105" s="16"/>
    </row>
    <row r="106" spans="2:6" x14ac:dyDescent="0.25">
      <c r="B106" s="12"/>
      <c r="C106" s="8" t="s">
        <v>100</v>
      </c>
      <c r="F106" s="16"/>
    </row>
    <row r="107" spans="2:6" x14ac:dyDescent="0.25">
      <c r="B107" s="12"/>
      <c r="C107" s="8" t="s">
        <v>101</v>
      </c>
      <c r="F107" s="16"/>
    </row>
    <row r="108" spans="2:6" x14ac:dyDescent="0.25">
      <c r="B108" s="12"/>
      <c r="C108" s="8" t="s">
        <v>102</v>
      </c>
      <c r="F108" s="16"/>
    </row>
    <row r="109" spans="2:6" x14ac:dyDescent="0.25">
      <c r="B109" s="12"/>
      <c r="C109" s="8" t="s">
        <v>103</v>
      </c>
      <c r="F109" s="16"/>
    </row>
    <row r="110" spans="2:6" x14ac:dyDescent="0.25">
      <c r="B110" s="12"/>
      <c r="C110" s="8" t="s">
        <v>104</v>
      </c>
      <c r="F110" s="16"/>
    </row>
    <row r="111" spans="2:6" x14ac:dyDescent="0.25">
      <c r="B111" s="12"/>
      <c r="C111" s="8" t="s">
        <v>105</v>
      </c>
      <c r="F111" s="16"/>
    </row>
    <row r="112" spans="2:6" x14ac:dyDescent="0.25">
      <c r="B112" s="12"/>
      <c r="C112" s="8" t="s">
        <v>109</v>
      </c>
      <c r="F112" s="16"/>
    </row>
    <row r="113" spans="2:6" ht="21" x14ac:dyDescent="0.35">
      <c r="B113" s="12"/>
      <c r="C113" s="7" t="s">
        <v>108</v>
      </c>
      <c r="F113" s="16"/>
    </row>
    <row r="114" spans="2:6" x14ac:dyDescent="0.25">
      <c r="B114" s="12"/>
      <c r="C114" s="8" t="s">
        <v>110</v>
      </c>
      <c r="D114" s="23">
        <f>_xlfn.NORM.S.DIST(-0.25,1)</f>
        <v>0.4012936743170763</v>
      </c>
      <c r="F114" s="16"/>
    </row>
    <row r="115" spans="2:6" x14ac:dyDescent="0.25">
      <c r="B115" s="12"/>
      <c r="F115" s="16"/>
    </row>
    <row r="116" spans="2:6" x14ac:dyDescent="0.25">
      <c r="B116" s="12"/>
      <c r="C116" s="8" t="s">
        <v>112</v>
      </c>
      <c r="F116" s="16"/>
    </row>
    <row r="117" spans="2:6" x14ac:dyDescent="0.25">
      <c r="B117" s="12"/>
      <c r="C117" s="8" t="s">
        <v>113</v>
      </c>
      <c r="F117" s="16"/>
    </row>
    <row r="118" spans="2:6" ht="21" x14ac:dyDescent="0.35">
      <c r="B118" s="12"/>
      <c r="C118" s="7" t="s">
        <v>114</v>
      </c>
      <c r="F118" s="16"/>
    </row>
    <row r="119" spans="2:6" x14ac:dyDescent="0.25">
      <c r="B119" s="12"/>
      <c r="F119" s="16"/>
    </row>
    <row r="120" spans="2:6" x14ac:dyDescent="0.25">
      <c r="B120" s="12"/>
      <c r="C120" s="8" t="s">
        <v>111</v>
      </c>
      <c r="F120" s="16"/>
    </row>
    <row r="121" spans="2:6" x14ac:dyDescent="0.25">
      <c r="B121" s="12"/>
      <c r="C121" s="8" t="s">
        <v>116</v>
      </c>
      <c r="F121" s="16"/>
    </row>
    <row r="122" spans="2:6" x14ac:dyDescent="0.25">
      <c r="B122" s="12"/>
      <c r="C122" s="8" t="s">
        <v>97</v>
      </c>
      <c r="F122" s="16"/>
    </row>
    <row r="123" spans="2:6" ht="18.75" x14ac:dyDescent="0.3">
      <c r="B123" s="12"/>
      <c r="C123" s="1" t="s">
        <v>117</v>
      </c>
      <c r="D123" s="22">
        <f>(85-70)/8</f>
        <v>1.875</v>
      </c>
      <c r="F123" s="16"/>
    </row>
    <row r="124" spans="2:6" ht="18.75" x14ac:dyDescent="0.3">
      <c r="B124" s="12"/>
      <c r="C124" s="1" t="s">
        <v>126</v>
      </c>
      <c r="F124" s="16"/>
    </row>
    <row r="125" spans="2:6" x14ac:dyDescent="0.25">
      <c r="B125" s="12"/>
      <c r="C125" s="8" t="s">
        <v>118</v>
      </c>
      <c r="F125" s="16"/>
    </row>
    <row r="126" spans="2:6" x14ac:dyDescent="0.25">
      <c r="B126" s="12"/>
      <c r="C126" s="8" t="s">
        <v>119</v>
      </c>
      <c r="F126" s="16"/>
    </row>
    <row r="127" spans="2:6" x14ac:dyDescent="0.25">
      <c r="B127" s="12"/>
      <c r="C127" s="8" t="s">
        <v>120</v>
      </c>
      <c r="F127" s="16"/>
    </row>
    <row r="128" spans="2:6" x14ac:dyDescent="0.25">
      <c r="B128" s="12"/>
      <c r="C128" s="8" t="s">
        <v>121</v>
      </c>
      <c r="F128" s="16"/>
    </row>
    <row r="129" spans="2:6" x14ac:dyDescent="0.25">
      <c r="B129" s="12"/>
      <c r="C129" s="8" t="s">
        <v>128</v>
      </c>
      <c r="D129" s="22">
        <f xml:space="preserve"> _xlfn.NORM.S.DIST(1.88,1)</f>
        <v>0.96994596103880026</v>
      </c>
      <c r="F129" s="16"/>
    </row>
    <row r="130" spans="2:6" x14ac:dyDescent="0.25">
      <c r="B130" s="12"/>
      <c r="C130" s="8" t="s">
        <v>129</v>
      </c>
      <c r="F130" s="16"/>
    </row>
    <row r="131" spans="2:6" x14ac:dyDescent="0.25">
      <c r="B131" s="12"/>
      <c r="C131" s="8" t="s">
        <v>130</v>
      </c>
      <c r="F131" s="16"/>
    </row>
    <row r="132" spans="2:6" x14ac:dyDescent="0.25">
      <c r="B132" s="12"/>
      <c r="C132" s="8" t="s">
        <v>122</v>
      </c>
      <c r="F132" s="16"/>
    </row>
    <row r="133" spans="2:6" x14ac:dyDescent="0.25">
      <c r="B133" s="12"/>
      <c r="C133" s="8" t="s">
        <v>123</v>
      </c>
      <c r="D133" s="22">
        <f>1-D129</f>
        <v>3.0054038961199736E-2</v>
      </c>
      <c r="F133" s="16"/>
    </row>
    <row r="134" spans="2:6" x14ac:dyDescent="0.25">
      <c r="B134" s="12"/>
      <c r="C134" s="8" t="s">
        <v>124</v>
      </c>
      <c r="F134" s="16"/>
    </row>
    <row r="135" spans="2:6" x14ac:dyDescent="0.25">
      <c r="B135" s="12"/>
      <c r="C135" s="8" t="s">
        <v>125</v>
      </c>
      <c r="F135" s="16"/>
    </row>
    <row r="136" spans="2:6" x14ac:dyDescent="0.25">
      <c r="B136" s="12"/>
      <c r="C136" s="8" t="s">
        <v>131</v>
      </c>
      <c r="F136" s="16"/>
    </row>
    <row r="137" spans="2:6" ht="18.75" x14ac:dyDescent="0.3">
      <c r="B137" s="12"/>
      <c r="C137" s="4" t="s">
        <v>132</v>
      </c>
      <c r="D137" s="22">
        <f>1 - _xlfn.NORM.S.DIST(1.875, 1)</f>
        <v>3.0396361765261393E-2</v>
      </c>
      <c r="F137" s="16"/>
    </row>
    <row r="138" spans="2:6" x14ac:dyDescent="0.25">
      <c r="B138" s="12"/>
      <c r="F138" s="16"/>
    </row>
    <row r="139" spans="2:6" x14ac:dyDescent="0.25">
      <c r="B139" s="12"/>
      <c r="C139" s="8" t="s">
        <v>133</v>
      </c>
      <c r="F139" s="16"/>
    </row>
    <row r="140" spans="2:6" x14ac:dyDescent="0.25">
      <c r="B140" s="12"/>
      <c r="C140" s="8" t="s">
        <v>134</v>
      </c>
      <c r="F140" s="16"/>
    </row>
    <row r="141" spans="2:6" x14ac:dyDescent="0.25">
      <c r="B141" s="12"/>
      <c r="C141" s="8" t="s">
        <v>135</v>
      </c>
      <c r="F141" s="16"/>
    </row>
    <row r="142" spans="2:6" x14ac:dyDescent="0.25">
      <c r="B142" s="12"/>
      <c r="C142" s="8" t="s">
        <v>136</v>
      </c>
      <c r="D142" s="1">
        <f>(75-70)/8</f>
        <v>0.625</v>
      </c>
      <c r="F142" s="16"/>
    </row>
    <row r="143" spans="2:6" x14ac:dyDescent="0.25">
      <c r="B143" s="12"/>
      <c r="C143" s="8" t="s">
        <v>137</v>
      </c>
      <c r="D143" s="1">
        <f>(90-70)/8</f>
        <v>2.5</v>
      </c>
      <c r="F143" s="16"/>
    </row>
    <row r="144" spans="2:6" x14ac:dyDescent="0.25">
      <c r="B144" s="12"/>
      <c r="C144" s="8" t="s">
        <v>138</v>
      </c>
      <c r="D144" s="25" t="s">
        <v>21</v>
      </c>
      <c r="F144" s="16"/>
    </row>
    <row r="145" spans="2:6" x14ac:dyDescent="0.25">
      <c r="B145" s="12"/>
      <c r="C145" s="8" t="s">
        <v>139</v>
      </c>
      <c r="D145" s="25" t="s">
        <v>21</v>
      </c>
      <c r="F145" s="16"/>
    </row>
    <row r="146" spans="2:6" x14ac:dyDescent="0.25">
      <c r="B146" s="12"/>
      <c r="C146" s="8" t="s">
        <v>140</v>
      </c>
      <c r="F146" s="16"/>
    </row>
    <row r="147" spans="2:6" x14ac:dyDescent="0.25">
      <c r="B147" s="12"/>
      <c r="C147" s="8" t="s">
        <v>141</v>
      </c>
      <c r="D147" s="23" t="s">
        <v>21</v>
      </c>
      <c r="F147" s="16"/>
    </row>
    <row r="148" spans="2:6" x14ac:dyDescent="0.25">
      <c r="B148" s="12"/>
      <c r="C148" s="8" t="s">
        <v>142</v>
      </c>
      <c r="F148" s="16"/>
    </row>
    <row r="149" spans="2:6" x14ac:dyDescent="0.25">
      <c r="B149" s="12"/>
      <c r="C149" s="8" t="s">
        <v>144</v>
      </c>
      <c r="D149" s="1">
        <f>0.2598-0.2581</f>
        <v>1.6999999999999793E-3</v>
      </c>
      <c r="F149" s="16"/>
    </row>
    <row r="150" spans="2:6" x14ac:dyDescent="0.25">
      <c r="B150" s="12"/>
      <c r="C150" s="8" t="s">
        <v>145</v>
      </c>
      <c r="F150" s="16"/>
    </row>
    <row r="151" spans="2:6" x14ac:dyDescent="0.25">
      <c r="B151" s="12"/>
      <c r="C151" s="8" t="s">
        <v>143</v>
      </c>
      <c r="F151" s="16"/>
    </row>
    <row r="152" spans="2:6" x14ac:dyDescent="0.25">
      <c r="B152" s="12"/>
      <c r="C152" s="22" t="s">
        <v>146</v>
      </c>
      <c r="D152" s="23">
        <f>_xlfn.NORM.S.DIST(2.5, 1) - _xlfn.NORM.S.DIST(0.625, 1)</f>
        <v>0.25977586372292438</v>
      </c>
      <c r="F152" s="16"/>
    </row>
    <row r="153" spans="2:6" x14ac:dyDescent="0.25">
      <c r="B153" s="12"/>
      <c r="F153" s="16"/>
    </row>
    <row r="154" spans="2:6" x14ac:dyDescent="0.25">
      <c r="B154" s="12"/>
      <c r="C154" s="8" t="s">
        <v>156</v>
      </c>
      <c r="F154" s="16"/>
    </row>
    <row r="155" spans="2:6" x14ac:dyDescent="0.25">
      <c r="B155" s="12"/>
      <c r="C155" s="8" t="s">
        <v>149</v>
      </c>
      <c r="F155" s="16"/>
    </row>
    <row r="156" spans="2:6" x14ac:dyDescent="0.25">
      <c r="B156" s="12"/>
      <c r="C156" s="8" t="s">
        <v>150</v>
      </c>
      <c r="F156" s="16"/>
    </row>
    <row r="157" spans="2:6" x14ac:dyDescent="0.25">
      <c r="B157" s="12"/>
      <c r="C157" s="8" t="s">
        <v>151</v>
      </c>
      <c r="F157" s="16"/>
    </row>
    <row r="158" spans="2:6" x14ac:dyDescent="0.25">
      <c r="B158" s="12"/>
      <c r="C158" s="8" t="s">
        <v>152</v>
      </c>
      <c r="F158" s="16"/>
    </row>
    <row r="159" spans="2:6" x14ac:dyDescent="0.25">
      <c r="B159" s="12"/>
      <c r="C159" s="8" t="s">
        <v>147</v>
      </c>
      <c r="D159" s="1" t="s">
        <v>21</v>
      </c>
      <c r="F159" s="16"/>
    </row>
    <row r="160" spans="2:6" x14ac:dyDescent="0.25">
      <c r="B160" s="12"/>
      <c r="C160" s="8" t="s">
        <v>148</v>
      </c>
      <c r="F160" s="16"/>
    </row>
    <row r="161" spans="2:6" x14ac:dyDescent="0.25">
      <c r="B161" s="12"/>
      <c r="C161" s="8" t="s">
        <v>153</v>
      </c>
      <c r="F161" s="16"/>
    </row>
    <row r="162" spans="2:6" x14ac:dyDescent="0.25">
      <c r="B162" s="12"/>
      <c r="C162" s="8" t="s">
        <v>154</v>
      </c>
      <c r="F162" s="16"/>
    </row>
    <row r="163" spans="2:6" ht="15.75" x14ac:dyDescent="0.25">
      <c r="B163" s="12"/>
      <c r="C163" s="26" t="s">
        <v>155</v>
      </c>
      <c r="D163" s="1">
        <f>70+(1.28)*(8)</f>
        <v>80.239999999999995</v>
      </c>
      <c r="F163" s="16"/>
    </row>
    <row r="164" spans="2:6" x14ac:dyDescent="0.25">
      <c r="B164" s="12"/>
      <c r="F164" s="16"/>
    </row>
    <row r="165" spans="2:6" x14ac:dyDescent="0.25">
      <c r="B165" s="12"/>
      <c r="F165" s="16"/>
    </row>
    <row r="166" spans="2:6" x14ac:dyDescent="0.25">
      <c r="B166" s="12"/>
      <c r="C166" s="10" t="s">
        <v>160</v>
      </c>
      <c r="F166" s="16"/>
    </row>
    <row r="167" spans="2:6" x14ac:dyDescent="0.25">
      <c r="B167" s="12"/>
      <c r="C167" s="10" t="s">
        <v>157</v>
      </c>
      <c r="F167" s="16"/>
    </row>
    <row r="168" spans="2:6" x14ac:dyDescent="0.25">
      <c r="B168" s="12"/>
      <c r="C168" s="10" t="s">
        <v>158</v>
      </c>
      <c r="F168" s="16"/>
    </row>
    <row r="169" spans="2:6" x14ac:dyDescent="0.25">
      <c r="B169" s="12"/>
      <c r="C169" s="10" t="s">
        <v>159</v>
      </c>
      <c r="F169" s="16"/>
    </row>
    <row r="170" spans="2:6" x14ac:dyDescent="0.25">
      <c r="B170" s="12"/>
      <c r="F170" s="16"/>
    </row>
    <row r="171" spans="2:6" x14ac:dyDescent="0.25">
      <c r="B171" s="12"/>
      <c r="C171" s="27"/>
      <c r="D171" s="16"/>
      <c r="E171" s="16"/>
      <c r="F171" s="16"/>
    </row>
    <row r="172" spans="2:6" x14ac:dyDescent="0.25">
      <c r="B172" s="12"/>
      <c r="F172" s="16"/>
    </row>
    <row r="173" spans="2:6" x14ac:dyDescent="0.25">
      <c r="B173" s="12"/>
      <c r="F173" s="16"/>
    </row>
    <row r="174" spans="2:6" x14ac:dyDescent="0.25">
      <c r="B174" s="12"/>
      <c r="F174" s="16"/>
    </row>
    <row r="175" spans="2:6" x14ac:dyDescent="0.25">
      <c r="B175" s="12"/>
      <c r="F175" s="16"/>
    </row>
    <row r="176" spans="2:6" x14ac:dyDescent="0.25">
      <c r="B176" s="12"/>
      <c r="F176" s="16"/>
    </row>
    <row r="177" spans="2:6" x14ac:dyDescent="0.25">
      <c r="B177" s="12"/>
      <c r="F177" s="16"/>
    </row>
    <row r="178" spans="2:6" x14ac:dyDescent="0.25">
      <c r="B178" s="12"/>
      <c r="F178" s="16"/>
    </row>
    <row r="179" spans="2:6" x14ac:dyDescent="0.25">
      <c r="B179" s="12"/>
      <c r="F179" s="16"/>
    </row>
    <row r="180" spans="2:6" x14ac:dyDescent="0.25">
      <c r="B180" s="12"/>
      <c r="F180" s="16"/>
    </row>
    <row r="181" spans="2:6" x14ac:dyDescent="0.25">
      <c r="B181" s="12"/>
      <c r="F181" s="16"/>
    </row>
    <row r="182" spans="2:6" x14ac:dyDescent="0.25">
      <c r="B182" s="12"/>
      <c r="F182" s="16"/>
    </row>
    <row r="183" spans="2:6" x14ac:dyDescent="0.25">
      <c r="B183" s="12"/>
      <c r="F183" s="16"/>
    </row>
    <row r="184" spans="2:6" x14ac:dyDescent="0.25">
      <c r="B184" s="12"/>
      <c r="F184" s="16"/>
    </row>
    <row r="185" spans="2:6" x14ac:dyDescent="0.25">
      <c r="B185" s="12"/>
      <c r="F185" s="16"/>
    </row>
    <row r="186" spans="2:6" x14ac:dyDescent="0.25">
      <c r="B186" s="12"/>
      <c r="F186" s="16"/>
    </row>
    <row r="187" spans="2:6" x14ac:dyDescent="0.25">
      <c r="B187" s="12"/>
      <c r="F187" s="16"/>
    </row>
    <row r="188" spans="2:6" x14ac:dyDescent="0.25">
      <c r="B188" s="12"/>
      <c r="F188" s="16"/>
    </row>
    <row r="189" spans="2:6" x14ac:dyDescent="0.25">
      <c r="B189" s="12"/>
      <c r="F189" s="16"/>
    </row>
    <row r="190" spans="2:6" x14ac:dyDescent="0.25">
      <c r="B190" s="12"/>
      <c r="F190" s="16"/>
    </row>
    <row r="191" spans="2:6" x14ac:dyDescent="0.25">
      <c r="B191" s="12"/>
      <c r="F191" s="16"/>
    </row>
    <row r="192" spans="2:6" x14ac:dyDescent="0.25">
      <c r="B192" s="12"/>
      <c r="F192" s="16"/>
    </row>
    <row r="193" spans="2:6" x14ac:dyDescent="0.25">
      <c r="B193" s="12"/>
      <c r="F193" s="16"/>
    </row>
    <row r="194" spans="2:6" x14ac:dyDescent="0.25">
      <c r="B194" s="12"/>
      <c r="F194" s="16"/>
    </row>
    <row r="195" spans="2:6" x14ac:dyDescent="0.25">
      <c r="B195" s="12"/>
      <c r="F195" s="16"/>
    </row>
    <row r="196" spans="2:6" x14ac:dyDescent="0.25">
      <c r="B196" s="12"/>
      <c r="F196" s="16"/>
    </row>
    <row r="197" spans="2:6" x14ac:dyDescent="0.25">
      <c r="B197" s="12"/>
      <c r="F197" s="16"/>
    </row>
    <row r="198" spans="2:6" x14ac:dyDescent="0.25">
      <c r="B198" s="12"/>
      <c r="F198" s="16"/>
    </row>
    <row r="199" spans="2:6" x14ac:dyDescent="0.25">
      <c r="B199" s="12"/>
      <c r="F199" s="16"/>
    </row>
    <row r="200" spans="2:6" x14ac:dyDescent="0.25">
      <c r="B200" s="12"/>
      <c r="F200" s="16"/>
    </row>
    <row r="201" spans="2:6" x14ac:dyDescent="0.25">
      <c r="B201" s="12"/>
      <c r="F201" s="16"/>
    </row>
    <row r="202" spans="2:6" x14ac:dyDescent="0.25">
      <c r="B202" s="12"/>
      <c r="F202" s="16"/>
    </row>
    <row r="203" spans="2:6" x14ac:dyDescent="0.25">
      <c r="B203" s="12"/>
      <c r="F203" s="16"/>
    </row>
    <row r="204" spans="2:6" x14ac:dyDescent="0.25">
      <c r="B204" s="12"/>
      <c r="F204" s="16"/>
    </row>
    <row r="205" spans="2:6" x14ac:dyDescent="0.25">
      <c r="B205" s="12"/>
      <c r="F205" s="16"/>
    </row>
    <row r="206" spans="2:6" x14ac:dyDescent="0.25">
      <c r="B206" s="12"/>
      <c r="F206" s="16"/>
    </row>
    <row r="207" spans="2:6" x14ac:dyDescent="0.25">
      <c r="B207" s="12"/>
      <c r="F207" s="16"/>
    </row>
    <row r="208" spans="2:6" x14ac:dyDescent="0.25">
      <c r="B208" s="12"/>
      <c r="F208" s="16"/>
    </row>
    <row r="209" spans="2:6" x14ac:dyDescent="0.25">
      <c r="B209" s="12"/>
      <c r="F209" s="16"/>
    </row>
    <row r="210" spans="2:6" x14ac:dyDescent="0.25">
      <c r="B210" s="12"/>
      <c r="F210" s="16"/>
    </row>
  </sheetData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2:N19"/>
  <sheetViews>
    <sheetView workbookViewId="0">
      <selection activeCell="F17" sqref="F17"/>
    </sheetView>
  </sheetViews>
  <sheetFormatPr defaultRowHeight="15" x14ac:dyDescent="0.25"/>
  <sheetData>
    <row r="12" spans="4:14" x14ac:dyDescent="0.25">
      <c r="H12" t="s">
        <v>21</v>
      </c>
    </row>
    <row r="13" spans="4:14" x14ac:dyDescent="0.25">
      <c r="E13" t="s">
        <v>21</v>
      </c>
      <c r="H13" t="s">
        <v>127</v>
      </c>
    </row>
    <row r="14" spans="4:14" x14ac:dyDescent="0.25">
      <c r="D14" t="s">
        <v>21</v>
      </c>
    </row>
    <row r="15" spans="4:14" x14ac:dyDescent="0.25">
      <c r="N15" t="s">
        <v>21</v>
      </c>
    </row>
    <row r="17" spans="6:7" x14ac:dyDescent="0.25">
      <c r="F17" t="s">
        <v>21</v>
      </c>
    </row>
    <row r="19" spans="6:7" x14ac:dyDescent="0.25">
      <c r="G19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Normal Probability Dist. 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Rasoul Behboudi</dc:creator>
  <cp:lastModifiedBy>Rasoul Behboudi</cp:lastModifiedBy>
  <dcterms:created xsi:type="dcterms:W3CDTF">2016-03-22T17:14:34Z</dcterms:created>
  <dcterms:modified xsi:type="dcterms:W3CDTF">2017-03-05T23:33:32Z</dcterms:modified>
</cp:coreProperties>
</file>