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ivot Table 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<sst xmlns="http://schemas.openxmlformats.org/spreadsheetml/2006/main" count="40" uniqueCount="24">
  <si>
    <t>ID</t>
  </si>
  <si>
    <t>Name</t>
  </si>
  <si>
    <t>Total Pay</t>
  </si>
  <si>
    <t>G001</t>
  </si>
  <si>
    <t>Employee 1</t>
  </si>
  <si>
    <t>G002</t>
  </si>
  <si>
    <t>Employee 2</t>
  </si>
  <si>
    <t>G003</t>
  </si>
  <si>
    <t>Employee 3</t>
  </si>
  <si>
    <t>G004</t>
  </si>
  <si>
    <t>Employee 4</t>
  </si>
  <si>
    <t>G005</t>
  </si>
  <si>
    <t>Employee 5</t>
  </si>
  <si>
    <t>Names</t>
  </si>
  <si>
    <t>Hours</t>
  </si>
  <si>
    <t>Pay Rate</t>
  </si>
  <si>
    <t>DOH</t>
  </si>
  <si>
    <t>Status</t>
  </si>
  <si>
    <t>On Leave</t>
  </si>
  <si>
    <t>Contractor</t>
  </si>
  <si>
    <t>Full-Time</t>
  </si>
  <si>
    <t>SUM of Pay Rate</t>
  </si>
  <si>
    <t>SUM of Total Pay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</si>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</sst>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K19" sheet="Sheet1"/>
  </cacheSource>
  <cacheFields>
    <cacheField name="Names" numFmtId="0">
      <sharedItems>
        <s v="Employee 1"/>
        <s v="Employee 2"/>
        <s v="Employee 3"/>
        <s v="Employee 4"/>
        <s v="Employee 5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7" firstHeaderRow="0" firstDataRow="2" firstDataCol="0"/>
  <pivotFields>
    <pivotField name="Names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1">
      <c r="B11" s="1"/>
    </row>
    <row r="14">
      <c r="B14" s="1" t="s">
        <v>13</v>
      </c>
      <c r="C14" s="2">
        <v>43831.0</v>
      </c>
      <c r="D14" s="2">
        <v>43832.0</v>
      </c>
      <c r="E14" s="2">
        <v>43833.0</v>
      </c>
      <c r="F14" s="2">
        <v>43834.0</v>
      </c>
      <c r="G14" s="2">
        <v>43835.0</v>
      </c>
      <c r="H14" s="2">
        <v>43836.0</v>
      </c>
      <c r="I14" s="1" t="s">
        <v>14</v>
      </c>
      <c r="J14" s="1" t="s">
        <v>15</v>
      </c>
      <c r="K14" s="1" t="s">
        <v>2</v>
      </c>
    </row>
    <row r="15">
      <c r="B15" s="3" t="str">
        <f t="shared" ref="B15:B19" si="2">TRIM(B2)</f>
        <v>Employee 1</v>
      </c>
      <c r="C15" s="3">
        <f t="shared" ref="C15:H15" si="1">VALUE(C2)</f>
        <v>8</v>
      </c>
      <c r="D15" s="3">
        <f t="shared" si="1"/>
        <v>8</v>
      </c>
      <c r="E15" s="3">
        <f t="shared" si="1"/>
        <v>8.5</v>
      </c>
      <c r="F15" s="3">
        <f t="shared" si="1"/>
        <v>7</v>
      </c>
      <c r="G15" s="3">
        <f t="shared" si="1"/>
        <v>5</v>
      </c>
      <c r="H15" s="3">
        <f t="shared" si="1"/>
        <v>2.5</v>
      </c>
      <c r="I15" s="3">
        <f t="shared" ref="I15:I19" si="4">SUM(C15:H15)</f>
        <v>39</v>
      </c>
      <c r="J15" s="3">
        <f>VLOOKUP(A2,Sheet2!$A$2:$D$6,4,FALSE)</f>
        <v>100.5</v>
      </c>
      <c r="K15" s="3">
        <f t="shared" ref="K15:K19" si="5">PRODUCT(I15,J15)</f>
        <v>3919.5</v>
      </c>
    </row>
    <row r="16">
      <c r="B16" s="3" t="str">
        <f t="shared" si="2"/>
        <v>Employee 2</v>
      </c>
      <c r="C16" s="3">
        <f t="shared" ref="C16:H16" si="3">VALUE(C3)</f>
        <v>8.5</v>
      </c>
      <c r="D16" s="3">
        <f t="shared" si="3"/>
        <v>7</v>
      </c>
      <c r="E16" s="3">
        <f t="shared" si="3"/>
        <v>8</v>
      </c>
      <c r="F16" s="3">
        <f t="shared" si="3"/>
        <v>8</v>
      </c>
      <c r="G16" s="3">
        <f t="shared" si="3"/>
        <v>9</v>
      </c>
      <c r="H16" s="3">
        <f t="shared" si="3"/>
        <v>5.5</v>
      </c>
      <c r="I16" s="3">
        <f t="shared" si="4"/>
        <v>46</v>
      </c>
      <c r="J16" s="3">
        <f>VLOOKUP(A3,Sheet2!$A$2:$D$6,4,FALSE)</f>
        <v>75</v>
      </c>
      <c r="K16" s="3">
        <f t="shared" si="5"/>
        <v>3450</v>
      </c>
    </row>
    <row r="17">
      <c r="B17" s="3" t="str">
        <f t="shared" si="2"/>
        <v>Employee 3</v>
      </c>
      <c r="C17" s="3">
        <f t="shared" ref="C17:H17" si="6">VALUE(C4)</f>
        <v>7.5</v>
      </c>
      <c r="D17" s="3">
        <f t="shared" si="6"/>
        <v>6.5</v>
      </c>
      <c r="E17" s="3">
        <f t="shared" si="6"/>
        <v>10</v>
      </c>
      <c r="F17" s="3">
        <f t="shared" si="6"/>
        <v>8</v>
      </c>
      <c r="G17" s="3">
        <f t="shared" si="6"/>
        <v>7</v>
      </c>
      <c r="H17" s="3">
        <f t="shared" si="6"/>
        <v>5</v>
      </c>
      <c r="I17" s="3">
        <f t="shared" si="4"/>
        <v>44</v>
      </c>
      <c r="J17" s="3">
        <f>VLOOKUP(A4,Sheet2!$A$2:$D$6,4,FALSE)</f>
        <v>150</v>
      </c>
      <c r="K17" s="3">
        <f t="shared" si="5"/>
        <v>6600</v>
      </c>
    </row>
    <row r="18">
      <c r="B18" s="3" t="str">
        <f t="shared" si="2"/>
        <v>Employee 4</v>
      </c>
      <c r="C18" s="3">
        <f t="shared" ref="C18:H18" si="7">VALUE(C5)</f>
        <v>8</v>
      </c>
      <c r="D18" s="3">
        <f t="shared" si="7"/>
        <v>8</v>
      </c>
      <c r="E18" s="3">
        <f t="shared" si="7"/>
        <v>8</v>
      </c>
      <c r="F18" s="3">
        <f t="shared" si="7"/>
        <v>7</v>
      </c>
      <c r="G18" s="3">
        <f t="shared" si="7"/>
        <v>7</v>
      </c>
      <c r="H18" s="3">
        <f t="shared" si="7"/>
        <v>4</v>
      </c>
      <c r="I18" s="3">
        <f t="shared" si="4"/>
        <v>42</v>
      </c>
      <c r="J18" s="3">
        <f>VLOOKUP(A5,Sheet2!$A$2:$D$6,4,FALSE)</f>
        <v>65</v>
      </c>
      <c r="K18" s="3">
        <f t="shared" si="5"/>
        <v>2730</v>
      </c>
    </row>
    <row r="19">
      <c r="B19" s="3" t="str">
        <f t="shared" si="2"/>
        <v>Employee 5</v>
      </c>
      <c r="C19" s="3">
        <f t="shared" ref="C19:H19" si="8">VALUE(C6)</f>
        <v>6</v>
      </c>
      <c r="D19" s="3">
        <f t="shared" si="8"/>
        <v>5</v>
      </c>
      <c r="E19" s="3">
        <f t="shared" si="8"/>
        <v>5</v>
      </c>
      <c r="F19" s="3">
        <f t="shared" si="8"/>
        <v>5.5</v>
      </c>
      <c r="G19" s="3">
        <f t="shared" si="8"/>
        <v>6</v>
      </c>
      <c r="H19" s="3">
        <f t="shared" si="8"/>
        <v>2</v>
      </c>
      <c r="I19" s="3">
        <f t="shared" si="4"/>
        <v>29.5</v>
      </c>
      <c r="J19" s="3">
        <f>VLOOKUP(A6,Sheet2!$A$2:$D$6,4,FALSE)</f>
        <v>3000</v>
      </c>
      <c r="K19" s="3">
        <f t="shared" si="5"/>
        <v>88500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17</v>
      </c>
      <c r="D1" s="1" t="s">
        <v>15</v>
      </c>
    </row>
    <row r="2">
      <c r="A2" s="1" t="s">
        <v>3</v>
      </c>
      <c r="B2" s="2">
        <v>40532.0</v>
      </c>
      <c r="C2" s="1" t="s">
        <v>18</v>
      </c>
      <c r="D2" s="1">
        <v>100.5</v>
      </c>
    </row>
    <row r="3">
      <c r="A3" s="1" t="s">
        <v>5</v>
      </c>
      <c r="B3" s="2">
        <v>40183.0</v>
      </c>
      <c r="C3" s="1" t="s">
        <v>19</v>
      </c>
      <c r="D3" s="1">
        <v>75.0</v>
      </c>
    </row>
    <row r="4">
      <c r="A4" s="1" t="s">
        <v>7</v>
      </c>
      <c r="B4" s="2">
        <v>40858.0</v>
      </c>
      <c r="C4" s="1" t="s">
        <v>20</v>
      </c>
      <c r="D4" s="1">
        <v>150.0</v>
      </c>
    </row>
    <row r="5">
      <c r="A5" s="1" t="s">
        <v>9</v>
      </c>
      <c r="B5" s="2">
        <v>43232.0</v>
      </c>
      <c r="C5" s="1" t="s">
        <v>19</v>
      </c>
      <c r="D5" s="1">
        <v>65.0</v>
      </c>
    </row>
    <row r="6">
      <c r="A6" s="1" t="s">
        <v>11</v>
      </c>
      <c r="B6" s="2">
        <v>43832.0</v>
      </c>
      <c r="C6" s="1" t="s">
        <v>20</v>
      </c>
      <c r="D6" s="1">
        <v>3000.0</v>
      </c>
    </row>
    <row r="7">
      <c r="B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3" width="13.88"/>
  </cols>
  <sheetData>
    <row r="1"/>
    <row r="2"/>
    <row r="3"/>
    <row r="4"/>
    <row r="5"/>
    <row r="6"/>
    <row r="7"/>
    <row r="8">
      <c r="B8" s="4"/>
      <c r="C8" s="4"/>
    </row>
    <row r="9">
      <c r="B9" s="4"/>
      <c r="C9" s="4"/>
    </row>
    <row r="10">
      <c r="B10" s="4"/>
      <c r="C10" s="4"/>
    </row>
    <row r="11">
      <c r="B11" s="4"/>
      <c r="C11" s="4"/>
    </row>
    <row r="12">
      <c r="B12" s="4"/>
      <c r="C12" s="4"/>
    </row>
    <row r="13">
      <c r="B13" s="4"/>
      <c r="C13" s="4"/>
    </row>
    <row r="14">
      <c r="B14" s="4"/>
      <c r="C14" s="4"/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drawing r:id="rId2"/>
</worksheet>
</file>