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2/"/>
    </mc:Choice>
  </mc:AlternateContent>
  <xr:revisionPtr revIDLastSave="0" documentId="13_ncr:1_{1A89D11D-39A2-0443-A3A2-CA2B4B9A7FDA}" xr6:coauthVersionLast="37" xr6:coauthVersionMax="37" xr10:uidLastSave="{00000000-0000-0000-0000-000000000000}"/>
  <bookViews>
    <workbookView xWindow="480" yWindow="460" windowWidth="25120" windowHeight="14000" activeTab="1" xr2:uid="{00000000-000D-0000-FFFF-FFFF00000000}"/>
  </bookViews>
  <sheets>
    <sheet name="Commissions" sheetId="1" r:id="rId1"/>
    <sheet name="Cities" sheetId="2" r:id="rId2"/>
  </sheets>
  <calcPr calcId="179021"/>
</workbook>
</file>

<file path=xl/calcChain.xml><?xml version="1.0" encoding="utf-8"?>
<calcChain xmlns="http://schemas.openxmlformats.org/spreadsheetml/2006/main">
  <c r="F7" i="2" l="1"/>
  <c r="F5" i="2"/>
  <c r="F6" i="2"/>
  <c r="F4" i="2"/>
  <c r="F3" i="2"/>
  <c r="F2" i="2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<sst xmlns="http://schemas.openxmlformats.org/spreadsheetml/2006/main" count="27" uniqueCount="23">
  <si>
    <t>Rep</t>
  </si>
  <si>
    <t>Goal</t>
  </si>
  <si>
    <t>Actual</t>
  </si>
  <si>
    <t>Smith</t>
  </si>
  <si>
    <t>Jones</t>
  </si>
  <si>
    <t>Frye</t>
  </si>
  <si>
    <t>Tucker</t>
  </si>
  <si>
    <t>Cattel</t>
  </si>
  <si>
    <t>Holland</t>
  </si>
  <si>
    <t>Commission</t>
  </si>
  <si>
    <t>Year</t>
  </si>
  <si>
    <t>Revenue</t>
  </si>
  <si>
    <t>SUMIF</t>
  </si>
  <si>
    <t>AVERAGEIF</t>
  </si>
  <si>
    <t>COUNTIF</t>
  </si>
  <si>
    <t>SUMIFS</t>
  </si>
  <si>
    <t>Category</t>
  </si>
  <si>
    <t>Batteries</t>
  </si>
  <si>
    <t>Landscape Lighting</t>
  </si>
  <si>
    <t>Lightbulbs</t>
  </si>
  <si>
    <t>Grid Tie Inverters</t>
  </si>
  <si>
    <t>AVERAGEIFS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</si>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</sst>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0" fontId="2" fillId="0" borderId="0" xfId="0" applyFont="1"/>
    <xf numFmtId="0" fontId="3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zoomScale="180" zoomScaleNormal="180" workbookViewId="0">
      <selection activeCell="D10" sqref="D10"/>
    </sheetView>
  </sheetViews>
  <sheetFormatPr baseColWidth="10" defaultColWidth="8.83203125" defaultRowHeight="15" x14ac:dyDescent="0.2"/>
  <cols>
    <col min="2" max="3" width="13.6640625" bestFit="1" customWidth="1"/>
    <col min="4" max="4" width="15.1640625" bestFit="1" customWidth="1"/>
  </cols>
  <sheetData>
    <row r="1" spans="1:4" ht="19" x14ac:dyDescent="0.25">
      <c r="A1" s="1" t="s">
        <v>0</v>
      </c>
      <c r="B1" s="1" t="s">
        <v>1</v>
      </c>
      <c r="C1" s="1" t="s">
        <v>2</v>
      </c>
      <c r="D1" s="1" t="s">
        <v>9</v>
      </c>
    </row>
    <row r="2" spans="1:4" x14ac:dyDescent="0.2">
      <c r="A2" t="s">
        <v>3</v>
      </c>
      <c r="B2" s="2">
        <v>200000</v>
      </c>
      <c r="C2" s="2">
        <v>182000</v>
      </c>
      <c r="D2" s="2">
        <f>IF(C2&gt;=B2,C2*7%,C2*5%)</f>
        <v>9100</v>
      </c>
    </row>
    <row r="3" spans="1:4" x14ac:dyDescent="0.2">
      <c r="A3" t="s">
        <v>4</v>
      </c>
      <c r="B3" s="2">
        <v>165000</v>
      </c>
      <c r="C3" s="2">
        <v>190000</v>
      </c>
      <c r="D3" s="2">
        <f t="shared" ref="D3:D7" si="0">IF(C3&gt;=B3,C3*7%,C3*5%)</f>
        <v>13300.000000000002</v>
      </c>
    </row>
    <row r="4" spans="1:4" x14ac:dyDescent="0.2">
      <c r="A4" t="s">
        <v>5</v>
      </c>
      <c r="B4" s="2">
        <v>220000</v>
      </c>
      <c r="C4" s="2">
        <v>205000</v>
      </c>
      <c r="D4" s="2">
        <f t="shared" si="0"/>
        <v>10250</v>
      </c>
    </row>
    <row r="5" spans="1:4" x14ac:dyDescent="0.2">
      <c r="A5" t="s">
        <v>6</v>
      </c>
      <c r="B5" s="2">
        <v>200000</v>
      </c>
      <c r="C5" s="2">
        <v>200000</v>
      </c>
      <c r="D5" s="2">
        <f t="shared" si="0"/>
        <v>14000.000000000002</v>
      </c>
    </row>
    <row r="6" spans="1:4" x14ac:dyDescent="0.2">
      <c r="A6" t="s">
        <v>7</v>
      </c>
      <c r="B6" s="2">
        <v>190000</v>
      </c>
      <c r="C6" s="2">
        <v>180000</v>
      </c>
      <c r="D6" s="2">
        <f t="shared" si="0"/>
        <v>9000</v>
      </c>
    </row>
    <row r="7" spans="1:4" x14ac:dyDescent="0.2">
      <c r="A7" t="s">
        <v>8</v>
      </c>
      <c r="B7" s="2">
        <v>185000</v>
      </c>
      <c r="C7" s="2">
        <v>180000</v>
      </c>
      <c r="D7" s="2">
        <f t="shared" si="0"/>
        <v>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tabSelected="1" zoomScale="180" zoomScaleNormal="180" workbookViewId="0">
      <selection activeCell="E9" sqref="E9"/>
    </sheetView>
  </sheetViews>
  <sheetFormatPr baseColWidth="10" defaultColWidth="8.83203125" defaultRowHeight="15" x14ac:dyDescent="0.2"/>
  <cols>
    <col min="2" max="2" width="17.83203125" bestFit="1" customWidth="1"/>
    <col min="3" max="3" width="12.5" bestFit="1" customWidth="1"/>
    <col min="5" max="5" width="11.83203125" customWidth="1"/>
    <col min="6" max="6" width="14.33203125" bestFit="1" customWidth="1"/>
  </cols>
  <sheetData>
    <row r="1" spans="1:6" ht="19" x14ac:dyDescent="0.25">
      <c r="A1" s="3" t="s">
        <v>10</v>
      </c>
      <c r="B1" s="3" t="s">
        <v>16</v>
      </c>
      <c r="C1" s="3" t="s">
        <v>11</v>
      </c>
    </row>
    <row r="2" spans="1:6" x14ac:dyDescent="0.2">
      <c r="A2">
        <v>2017</v>
      </c>
      <c r="B2" t="s">
        <v>17</v>
      </c>
      <c r="C2" s="2">
        <v>76635</v>
      </c>
      <c r="E2" s="4" t="s">
        <v>12</v>
      </c>
      <c r="F2" s="2">
        <f>SUMIF(B2:B9,"=Batteries",C2:C9)</f>
        <v>203590</v>
      </c>
    </row>
    <row r="3" spans="1:6" x14ac:dyDescent="0.2">
      <c r="A3">
        <v>2017</v>
      </c>
      <c r="B3" t="s">
        <v>18</v>
      </c>
      <c r="C3" s="2">
        <v>88976</v>
      </c>
      <c r="E3" s="4" t="s">
        <v>13</v>
      </c>
      <c r="F3" s="2">
        <f>AVERAGEIF(B2:B9,"=Lightbulbs",C2:C9)</f>
        <v>67335</v>
      </c>
    </row>
    <row r="4" spans="1:6" x14ac:dyDescent="0.2">
      <c r="A4">
        <v>2017</v>
      </c>
      <c r="B4" t="s">
        <v>19</v>
      </c>
      <c r="C4" s="2">
        <v>96343</v>
      </c>
      <c r="E4" s="4" t="s">
        <v>14</v>
      </c>
      <c r="F4" s="2">
        <f>COUNTIF(C2:C9,"&gt;=100000")</f>
        <v>4</v>
      </c>
    </row>
    <row r="5" spans="1:6" x14ac:dyDescent="0.2">
      <c r="A5">
        <v>2017</v>
      </c>
      <c r="B5" t="s">
        <v>20</v>
      </c>
      <c r="C5" s="2">
        <v>350627</v>
      </c>
      <c r="E5" s="4" t="s">
        <v>15</v>
      </c>
      <c r="F5" s="2">
        <f>SUMIFS(C2:C9,A2:A9,"=2017",B2:B9,"=Landscape Lighting")</f>
        <v>88976</v>
      </c>
    </row>
    <row r="6" spans="1:6" x14ac:dyDescent="0.2">
      <c r="A6">
        <v>2018</v>
      </c>
      <c r="B6" t="s">
        <v>17</v>
      </c>
      <c r="C6" s="2">
        <v>126955</v>
      </c>
      <c r="E6" s="4" t="s">
        <v>21</v>
      </c>
      <c r="F6" s="2">
        <f>AVERAGEIFS(C2:C9,A2:A9,"=2018",B2:B9,"=Landscape Lighting")</f>
        <v>107203</v>
      </c>
    </row>
    <row r="7" spans="1:6" x14ac:dyDescent="0.2">
      <c r="A7">
        <v>2018</v>
      </c>
      <c r="B7" t="s">
        <v>18</v>
      </c>
      <c r="C7" s="2">
        <v>107203</v>
      </c>
      <c r="E7" s="4" t="s">
        <v>22</v>
      </c>
      <c r="F7" s="2">
        <f>COUNTIFS(A2:A9,"&gt;=2017",B2:B9,"=Lightbulbs")</f>
        <v>2</v>
      </c>
    </row>
    <row r="8" spans="1:6" x14ac:dyDescent="0.2">
      <c r="A8">
        <v>2018</v>
      </c>
      <c r="B8" t="s">
        <v>19</v>
      </c>
      <c r="C8" s="2">
        <v>38327</v>
      </c>
    </row>
    <row r="9" spans="1:6" x14ac:dyDescent="0.2">
      <c r="A9">
        <v>2018</v>
      </c>
      <c r="B9" t="s">
        <v>20</v>
      </c>
      <c r="C9" s="2">
        <v>401115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2009-09-30T07:53:28Z</dcterms:created>
  <dcterms:modified xsi:type="dcterms:W3CDTF">2018-10-07T22:31:41Z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