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ichael/IdeaProjects/experimental/mminichino/excel/"/>
    </mc:Choice>
  </mc:AlternateContent>
  <xr:revisionPtr revIDLastSave="0" documentId="13_ncr:1_{35C7677A-D940-2144-B9AF-0394C0FCCEAB}" xr6:coauthVersionLast="47" xr6:coauthVersionMax="47" xr10:uidLastSave="{00000000-0000-0000-0000-000000000000}"/>
  <bookViews>
    <workbookView xWindow="16340" yWindow="7360" windowWidth="29040" windowHeight="15720" xr2:uid="{F1E683E6-8235-405B-ADE3-FDD6295EFC01}"/>
  </bookViews>
  <sheets>
    <sheet name="Monthly Reporting" sheetId="4" r:id="rId1"/>
    <sheet name="Dec" sheetId="5" r:id="rId2"/>
    <sheet name="Jan" sheetId="2" r:id="rId3"/>
    <sheet name="Feb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8" i="3"/>
  <c r="F11" i="3" s="1"/>
  <c r="F11" i="2"/>
  <c r="F7" i="5"/>
  <c r="F8" i="2" s="1"/>
  <c r="F12" i="2" s="1"/>
  <c r="F12" i="3" l="1"/>
  <c r="F13" i="2"/>
  <c r="F17" i="2"/>
  <c r="F20" i="2" s="1"/>
  <c r="F23" i="2" s="1"/>
</calcChain>
</file>

<file path=xl/sharedStrings.xml><?xml version="1.0" encoding="utf-8"?>
<sst xmlns="http://schemas.openxmlformats.org/spreadsheetml/2006/main" count="88" uniqueCount="28">
  <si>
    <t>PFI Loan No.</t>
  </si>
  <si>
    <t>Borrower Name</t>
  </si>
  <si>
    <t>P&amp;I</t>
  </si>
  <si>
    <t>Note Rate</t>
  </si>
  <si>
    <t>Serv Fee Rate</t>
  </si>
  <si>
    <t>Actual End Balance</t>
  </si>
  <si>
    <t>Borrower Next Due Date</t>
  </si>
  <si>
    <t>Column1</t>
  </si>
  <si>
    <t>Curtailment 1</t>
  </si>
  <si>
    <t>Principal</t>
  </si>
  <si>
    <t>Gross Interest</t>
  </si>
  <si>
    <t>Serv Fee Amount</t>
  </si>
  <si>
    <t>Net Interest</t>
  </si>
  <si>
    <t>Net P&amp;I Payment</t>
  </si>
  <si>
    <t>PIF Amount</t>
  </si>
  <si>
    <t>PIF Date</t>
  </si>
  <si>
    <t>Action Code</t>
  </si>
  <si>
    <t>Total</t>
  </si>
  <si>
    <t>Dec End Balance (Madison)</t>
  </si>
  <si>
    <t>Jan Begin Principal (Madison)</t>
  </si>
  <si>
    <t>Jan Ending Principal (Madison)</t>
  </si>
  <si>
    <t xml:space="preserve">Calculated Ending </t>
  </si>
  <si>
    <t>Diff</t>
  </si>
  <si>
    <t xml:space="preserve">Prin Reduction Diff </t>
  </si>
  <si>
    <t xml:space="preserve">Thread Diff March </t>
  </si>
  <si>
    <t xml:space="preserve">Feb Begin Principal (Madison) </t>
  </si>
  <si>
    <t>Feb Ending Principal (Madison)</t>
  </si>
  <si>
    <t>FIRST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</si>
</sst>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00"/>
    <numFmt numFmtId="165" formatCode="0.00000"/>
    <numFmt numFmtId="166" formatCode="00000"/>
    <numFmt numFmtId="167" formatCode="&quot;$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DCE6F1"/>
        <bgColor rgb="FFDCE6F1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 style="double">
        <color rgb="FF4F81BD"/>
      </top>
      <bottom style="thin">
        <color rgb="FF95B3D7"/>
      </bottom>
      <diagonal/>
    </border>
    <border>
      <left/>
      <right/>
      <top style="double">
        <color rgb="FF4F81BD"/>
      </top>
      <bottom style="thin">
        <color rgb="FF95B3D7"/>
      </bottom>
      <diagonal/>
    </border>
    <border>
      <left/>
      <right style="thin">
        <color rgb="FF95B3D7"/>
      </right>
      <top style="double">
        <color rgb="FF4F81BD"/>
      </top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0" xfId="1"/>
    <xf numFmtId="167" fontId="2" fillId="0" borderId="0" xfId="1" applyNumberFormat="1"/>
    <xf numFmtId="14" fontId="2" fillId="0" borderId="0" xfId="1" applyNumberFormat="1"/>
    <xf numFmtId="44" fontId="2" fillId="0" borderId="0" xfId="1" applyNumberFormat="1"/>
    <xf numFmtId="0" fontId="2" fillId="0" borderId="0" xfId="3" applyFont="1"/>
    <xf numFmtId="167" fontId="2" fillId="0" borderId="0" xfId="3" applyNumberFormat="1" applyFont="1"/>
    <xf numFmtId="1" fontId="2" fillId="0" borderId="0" xfId="1" applyNumberFormat="1"/>
    <xf numFmtId="1" fontId="3" fillId="2" borderId="2" xfId="1" applyNumberFormat="1" applyFont="1" applyFill="1" applyBorder="1"/>
    <xf numFmtId="0" fontId="3" fillId="2" borderId="2" xfId="1" applyFont="1" applyFill="1" applyBorder="1"/>
    <xf numFmtId="2" fontId="3" fillId="2" borderId="2" xfId="1" applyNumberFormat="1" applyFont="1" applyFill="1" applyBorder="1"/>
    <xf numFmtId="164" fontId="3" fillId="2" borderId="2" xfId="1" applyNumberFormat="1" applyFont="1" applyFill="1" applyBorder="1"/>
    <xf numFmtId="165" fontId="3" fillId="2" borderId="2" xfId="1" applyNumberFormat="1" applyFont="1" applyFill="1" applyBorder="1"/>
    <xf numFmtId="44" fontId="3" fillId="2" borderId="2" xfId="2" applyFont="1" applyFill="1" applyBorder="1"/>
    <xf numFmtId="166" fontId="3" fillId="2" borderId="2" xfId="1" applyNumberFormat="1" applyFont="1" applyFill="1" applyBorder="1"/>
    <xf numFmtId="4" fontId="3" fillId="2" borderId="2" xfId="1" applyNumberFormat="1" applyFont="1" applyFill="1" applyBorder="1"/>
    <xf numFmtId="44" fontId="2" fillId="0" borderId="0" xfId="2" applyFont="1" applyFill="1" applyBorder="1"/>
    <xf numFmtId="14" fontId="2" fillId="0" borderId="0" xfId="0" applyNumberFormat="1" applyFont="1"/>
    <xf numFmtId="1" fontId="3" fillId="2" borderId="2" xfId="0" applyNumberFormat="1" applyFont="1" applyFill="1" applyBorder="1"/>
    <xf numFmtId="0" fontId="3" fillId="2" borderId="2" xfId="0" applyFont="1" applyFill="1" applyBorder="1"/>
    <xf numFmtId="2" fontId="3" fillId="2" borderId="2" xfId="0" applyNumberFormat="1" applyFont="1" applyFill="1" applyBorder="1"/>
    <xf numFmtId="164" fontId="3" fillId="2" borderId="2" xfId="0" applyNumberFormat="1" applyFont="1" applyFill="1" applyBorder="1"/>
    <xf numFmtId="165" fontId="3" fillId="2" borderId="2" xfId="0" applyNumberFormat="1" applyFont="1" applyFill="1" applyBorder="1"/>
    <xf numFmtId="166" fontId="3" fillId="2" borderId="2" xfId="0" applyNumberFormat="1" applyFont="1" applyFill="1" applyBorder="1"/>
    <xf numFmtId="4" fontId="3" fillId="2" borderId="2" xfId="0" applyNumberFormat="1" applyFont="1" applyFill="1" applyBorder="1"/>
    <xf numFmtId="0" fontId="2" fillId="0" borderId="0" xfId="0" applyFont="1"/>
    <xf numFmtId="167" fontId="2" fillId="0" borderId="0" xfId="0" applyNumberFormat="1" applyFont="1"/>
    <xf numFmtId="44" fontId="2" fillId="0" borderId="0" xfId="0" applyNumberFormat="1" applyFont="1"/>
    <xf numFmtId="1" fontId="2" fillId="0" borderId="0" xfId="0" applyNumberFormat="1" applyFont="1"/>
    <xf numFmtId="1" fontId="3" fillId="2" borderId="1" xfId="0" applyNumberFormat="1" applyFont="1" applyFill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44" fontId="3" fillId="2" borderId="1" xfId="2" applyFont="1" applyFill="1" applyBorder="1"/>
    <xf numFmtId="166" fontId="3" fillId="2" borderId="1" xfId="0" applyNumberFormat="1" applyFont="1" applyFill="1" applyBorder="1"/>
    <xf numFmtId="4" fontId="3" fillId="2" borderId="1" xfId="0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44" fontId="4" fillId="3" borderId="4" xfId="2" applyFont="1" applyFill="1" applyBorder="1"/>
    <xf numFmtId="167" fontId="4" fillId="3" borderId="4" xfId="0" applyNumberFormat="1" applyFont="1" applyFill="1" applyBorder="1"/>
    <xf numFmtId="14" fontId="4" fillId="3" borderId="4" xfId="0" applyNumberFormat="1" applyFont="1" applyFill="1" applyBorder="1"/>
    <xf numFmtId="167" fontId="4" fillId="3" borderId="5" xfId="0" applyNumberFormat="1" applyFont="1" applyFill="1" applyBorder="1"/>
    <xf numFmtId="0" fontId="4" fillId="0" borderId="4" xfId="0" applyFont="1" applyBorder="1"/>
    <xf numFmtId="44" fontId="4" fillId="0" borderId="4" xfId="2" applyFont="1" applyFill="1" applyBorder="1"/>
    <xf numFmtId="14" fontId="4" fillId="0" borderId="4" xfId="0" applyNumberFormat="1" applyFont="1" applyBorder="1"/>
    <xf numFmtId="0" fontId="5" fillId="0" borderId="6" xfId="0" applyFont="1" applyBorder="1"/>
    <xf numFmtId="0" fontId="5" fillId="0" borderId="7" xfId="0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0" fillId="0" borderId="0" xfId="0" applyNumberFormat="1"/>
    <xf numFmtId="1" fontId="3" fillId="2" borderId="9" xfId="1" applyNumberFormat="1" applyFont="1" applyFill="1" applyBorder="1"/>
    <xf numFmtId="0" fontId="3" fillId="2" borderId="9" xfId="1" applyFont="1" applyFill="1" applyBorder="1"/>
    <xf numFmtId="2" fontId="3" fillId="2" borderId="9" xfId="1" applyNumberFormat="1" applyFont="1" applyFill="1" applyBorder="1"/>
    <xf numFmtId="164" fontId="3" fillId="2" borderId="9" xfId="1" applyNumberFormat="1" applyFont="1" applyFill="1" applyBorder="1"/>
    <xf numFmtId="165" fontId="3" fillId="2" borderId="9" xfId="1" applyNumberFormat="1" applyFont="1" applyFill="1" applyBorder="1"/>
    <xf numFmtId="44" fontId="3" fillId="2" borderId="9" xfId="2" applyFont="1" applyFill="1" applyBorder="1"/>
    <xf numFmtId="166" fontId="3" fillId="2" borderId="9" xfId="1" applyNumberFormat="1" applyFont="1" applyFill="1" applyBorder="1"/>
    <xf numFmtId="4" fontId="3" fillId="2" borderId="9" xfId="1" applyNumberFormat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167" fontId="4" fillId="3" borderId="4" xfId="1" applyNumberFormat="1" applyFont="1" applyFill="1" applyBorder="1"/>
    <xf numFmtId="14" fontId="4" fillId="3" borderId="4" xfId="1" applyNumberFormat="1" applyFont="1" applyFill="1" applyBorder="1"/>
    <xf numFmtId="44" fontId="4" fillId="3" borderId="4" xfId="1" applyNumberFormat="1" applyFont="1" applyFill="1" applyBorder="1"/>
    <xf numFmtId="167" fontId="4" fillId="3" borderId="5" xfId="1" applyNumberFormat="1" applyFont="1" applyFill="1" applyBorder="1"/>
    <xf numFmtId="0" fontId="4" fillId="0" borderId="4" xfId="1" applyFont="1" applyBorder="1"/>
    <xf numFmtId="167" fontId="4" fillId="0" borderId="4" xfId="1" applyNumberFormat="1" applyFont="1" applyBorder="1"/>
    <xf numFmtId="14" fontId="4" fillId="0" borderId="4" xfId="1" applyNumberFormat="1" applyFont="1" applyBorder="1"/>
    <xf numFmtId="44" fontId="4" fillId="0" borderId="4" xfId="1" applyNumberFormat="1" applyFont="1" applyBorder="1"/>
    <xf numFmtId="4" fontId="6" fillId="4" borderId="1" xfId="0" applyNumberFormat="1" applyFont="1" applyFill="1" applyBorder="1"/>
    <xf numFmtId="14" fontId="6" fillId="4" borderId="1" xfId="0" applyNumberFormat="1" applyFont="1" applyFill="1" applyBorder="1"/>
    <xf numFmtId="4" fontId="6" fillId="4" borderId="10" xfId="0" applyNumberFormat="1" applyFont="1" applyFill="1" applyBorder="1"/>
    <xf numFmtId="2" fontId="4" fillId="3" borderId="4" xfId="2" applyNumberFormat="1" applyFont="1" applyFill="1" applyBorder="1"/>
    <xf numFmtId="2" fontId="4" fillId="0" borderId="4" xfId="2" applyNumberFormat="1" applyFont="1" applyFill="1" applyBorder="1"/>
    <xf numFmtId="2" fontId="0" fillId="0" borderId="0" xfId="0" applyNumberFormat="1"/>
    <xf numFmtId="0" fontId="2" fillId="0" borderId="0" xfId="1" applyAlignment="1">
      <alignment horizontal="center"/>
    </xf>
  </cellXfs>
  <cellStyles count="4">
    <cellStyle name="Currency 2 2" xfId="2" xr:uid="{756948B9-C706-4724-9C55-6759182141A0}"/>
    <cellStyle name="Normal" xfId="0" builtinId="0"/>
    <cellStyle name="Normal 2 2" xfId="1" xr:uid="{24F206E5-F2BD-4517-A863-1AF1A39A88A2}"/>
    <cellStyle name="Normal 3" xfId="3" xr:uid="{C7F2BF42-EE65-4706-85FB-A965DA2A414C}"/>
  </cellStyles>
  <dxfs count="21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3" defaultTableStyle="TableStyleMedium2" defaultPivotStyle="PivotStyleLight16">
    <tableStyle name="TableStyleMedium2 2" pivot="0" count="7" xr9:uid="{7F6B347C-7E15-4257-9718-BBC02DD609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2 3" pivot="0" count="7" xr9:uid="{07BE521A-0DEC-4CF0-87AD-00D75DE24A8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 4" pivot="0" count="7" xr9:uid="{26DCF1D5-3174-495D-B8BE-534A7E13328E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5464-48D3-4AA3-ABC9-821C36653313}">
  <dimension ref="A1:Q5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11.5" bestFit="1" customWidth="1"/>
    <col min="2" max="2" width="25.1640625" bestFit="1" customWidth="1"/>
    <col min="3" max="3" width="10.5" style="74" bestFit="1" customWidth="1"/>
    <col min="4" max="4" width="9.33203125" bestFit="1" customWidth="1"/>
    <col min="5" max="5" width="12.33203125" bestFit="1" customWidth="1"/>
    <col min="6" max="6" width="18.6640625" bestFit="1" customWidth="1"/>
    <col min="7" max="7" width="21.5" bestFit="1" customWidth="1"/>
    <col min="8" max="8" width="21.5" customWidth="1"/>
    <col min="9" max="9" width="12.33203125" bestFit="1" customWidth="1"/>
    <col min="10" max="10" width="10.1640625" bestFit="1" customWidth="1"/>
    <col min="11" max="11" width="12.5" bestFit="1" customWidth="1"/>
    <col min="12" max="12" width="15.5" bestFit="1" customWidth="1"/>
    <col min="13" max="13" width="11.1640625" bestFit="1" customWidth="1"/>
    <col min="14" max="14" width="15.6640625" bestFit="1" customWidth="1"/>
  </cols>
  <sheetData>
    <row r="1" spans="1:17" x14ac:dyDescent="0.2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5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69" t="s">
        <v>14</v>
      </c>
      <c r="P1" s="70" t="s">
        <v>15</v>
      </c>
      <c r="Q1" s="71" t="s">
        <v>16</v>
      </c>
    </row>
    <row r="2" spans="1:17" x14ac:dyDescent="0.2">
      <c r="A2" s="37">
        <v>123456789</v>
      </c>
      <c r="B2" s="38" t="s">
        <v>27</v>
      </c>
      <c r="C2" s="72">
        <v>123.45</v>
      </c>
      <c r="D2" s="38">
        <v>0.123</v>
      </c>
      <c r="E2" s="38">
        <v>0.5</v>
      </c>
      <c r="F2" s="40">
        <v>1234.56</v>
      </c>
      <c r="G2" s="41">
        <v>45748</v>
      </c>
      <c r="H2" s="41"/>
      <c r="I2" s="38"/>
      <c r="J2" s="40">
        <v>123.45</v>
      </c>
      <c r="K2" s="40">
        <v>123.45</v>
      </c>
      <c r="L2" s="40">
        <v>123.45</v>
      </c>
      <c r="M2" s="40">
        <v>123.45</v>
      </c>
      <c r="N2" s="42">
        <v>123.45</v>
      </c>
    </row>
    <row r="3" spans="1:17" x14ac:dyDescent="0.2">
      <c r="A3" s="37">
        <v>123456789</v>
      </c>
      <c r="B3" s="43" t="s">
        <v>27</v>
      </c>
      <c r="C3" s="73">
        <v>123.45</v>
      </c>
      <c r="D3" s="38">
        <v>0.123</v>
      </c>
      <c r="E3" s="43">
        <v>0.5</v>
      </c>
      <c r="F3" s="40">
        <v>1234.56</v>
      </c>
      <c r="G3" s="41">
        <v>45749</v>
      </c>
      <c r="H3" s="45"/>
      <c r="I3" s="43"/>
      <c r="J3" s="40">
        <v>123.45</v>
      </c>
      <c r="K3" s="40">
        <v>123.45</v>
      </c>
      <c r="L3" s="40">
        <v>123.45</v>
      </c>
      <c r="M3" s="40">
        <v>123.45</v>
      </c>
      <c r="N3" s="42">
        <v>123.45</v>
      </c>
    </row>
    <row r="4" spans="1:17" x14ac:dyDescent="0.2">
      <c r="A4" s="37">
        <v>123456789</v>
      </c>
      <c r="B4" s="38" t="s">
        <v>27</v>
      </c>
      <c r="C4" s="72">
        <v>123.45</v>
      </c>
      <c r="D4" s="38">
        <v>0.123</v>
      </c>
      <c r="E4" s="38">
        <v>0.5</v>
      </c>
      <c r="F4" s="40">
        <v>1234.56</v>
      </c>
      <c r="G4" s="41">
        <v>45750</v>
      </c>
      <c r="H4" s="41"/>
      <c r="I4" s="38"/>
      <c r="J4" s="40">
        <v>123.45</v>
      </c>
      <c r="K4" s="40">
        <v>123.45</v>
      </c>
      <c r="L4" s="40">
        <v>123.45</v>
      </c>
      <c r="M4" s="40">
        <v>123.45</v>
      </c>
      <c r="N4" s="42">
        <v>123.45</v>
      </c>
    </row>
    <row r="5" spans="1:17" x14ac:dyDescent="0.2">
      <c r="A5" s="37">
        <v>123456789</v>
      </c>
      <c r="B5" s="43" t="s">
        <v>27</v>
      </c>
      <c r="C5" s="73">
        <v>123.45</v>
      </c>
      <c r="D5" s="38">
        <v>0.123</v>
      </c>
      <c r="E5" s="43">
        <v>0.5</v>
      </c>
      <c r="F5" s="40">
        <v>1234.56</v>
      </c>
      <c r="G5" s="41">
        <v>45751</v>
      </c>
      <c r="H5" s="45"/>
      <c r="I5" s="43"/>
      <c r="J5" s="40">
        <v>123.45</v>
      </c>
      <c r="K5" s="40">
        <v>123.45</v>
      </c>
      <c r="L5" s="40">
        <v>123.45</v>
      </c>
      <c r="M5" s="40">
        <v>123.45</v>
      </c>
      <c r="N5" s="42">
        <v>123.45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2E12-A99C-431B-99D6-0B240C2B2E70}">
  <dimension ref="A1:N7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11.5" bestFit="1" customWidth="1"/>
    <col min="2" max="2" width="25.1640625" bestFit="1" customWidth="1"/>
    <col min="3" max="3" width="8" customWidth="1"/>
    <col min="4" max="4" width="9.5" bestFit="1" customWidth="1"/>
    <col min="5" max="5" width="12.6640625" bestFit="1" customWidth="1"/>
    <col min="6" max="6" width="18.6640625" bestFit="1" customWidth="1"/>
    <col min="7" max="7" width="22.33203125" bestFit="1" customWidth="1"/>
    <col min="8" max="8" width="8.5" bestFit="1" customWidth="1"/>
    <col min="9" max="9" width="12.6640625" bestFit="1" customWidth="1"/>
    <col min="10" max="10" width="10.1640625" bestFit="1" customWidth="1"/>
    <col min="11" max="11" width="13.33203125" bestFit="1" customWidth="1"/>
    <col min="12" max="12" width="15.6640625" bestFit="1" customWidth="1"/>
    <col min="13" max="13" width="11.33203125" bestFit="1" customWidth="1"/>
    <col min="14" max="14" width="16" bestFit="1" customWidth="1"/>
  </cols>
  <sheetData>
    <row r="1" spans="1:14" x14ac:dyDescent="0.2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6" t="s">
        <v>5</v>
      </c>
      <c r="G1" s="57" t="s">
        <v>6</v>
      </c>
      <c r="H1" s="57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</row>
    <row r="2" spans="1:14" x14ac:dyDescent="0.2">
      <c r="A2" s="59">
        <v>123456</v>
      </c>
      <c r="B2" s="60" t="s">
        <v>27</v>
      </c>
      <c r="C2" s="60">
        <v>123.45</v>
      </c>
      <c r="D2" s="60">
        <v>1.23</v>
      </c>
      <c r="E2" s="60">
        <v>0.5</v>
      </c>
      <c r="F2" s="61">
        <v>123.45</v>
      </c>
      <c r="G2" s="62"/>
      <c r="H2" s="39"/>
      <c r="I2" s="63"/>
      <c r="J2" s="61">
        <v>123.45</v>
      </c>
      <c r="K2" s="61">
        <v>123.45</v>
      </c>
      <c r="L2" s="61">
        <v>12.34</v>
      </c>
      <c r="M2" s="61">
        <v>123.45</v>
      </c>
      <c r="N2" s="64">
        <v>123.45</v>
      </c>
    </row>
    <row r="3" spans="1:14" x14ac:dyDescent="0.2">
      <c r="A3" s="59">
        <v>123456</v>
      </c>
      <c r="B3" s="65" t="s">
        <v>27</v>
      </c>
      <c r="C3" s="60">
        <v>123.45</v>
      </c>
      <c r="D3" s="60">
        <v>1.23</v>
      </c>
      <c r="E3" s="65">
        <v>0.5</v>
      </c>
      <c r="F3" s="61">
        <v>123.45</v>
      </c>
      <c r="G3" s="67"/>
      <c r="H3" s="44"/>
      <c r="I3" s="68"/>
      <c r="J3" s="61">
        <v>123.45</v>
      </c>
      <c r="K3" s="66">
        <v>123.45</v>
      </c>
      <c r="L3" s="66">
        <v>12.34</v>
      </c>
      <c r="M3" s="61">
        <v>123.45</v>
      </c>
      <c r="N3" s="64">
        <v>123.45</v>
      </c>
    </row>
    <row r="4" spans="1:14" ht="16" thickBot="1" x14ac:dyDescent="0.25">
      <c r="A4" s="59">
        <v>123456</v>
      </c>
      <c r="B4" s="60" t="s">
        <v>27</v>
      </c>
      <c r="C4" s="60">
        <v>123.45</v>
      </c>
      <c r="D4" s="60">
        <v>1.23</v>
      </c>
      <c r="E4" s="60">
        <v>0.5</v>
      </c>
      <c r="F4" s="61">
        <v>123.45</v>
      </c>
      <c r="G4" s="62"/>
      <c r="H4" s="39"/>
      <c r="I4" s="63"/>
      <c r="J4" s="61">
        <v>123.45</v>
      </c>
      <c r="K4" s="61">
        <v>123.45</v>
      </c>
      <c r="L4" s="61">
        <v>12.34</v>
      </c>
      <c r="M4" s="61">
        <v>123.45</v>
      </c>
      <c r="N4" s="64">
        <v>123.45</v>
      </c>
    </row>
    <row r="5" spans="1:14" ht="16" thickTop="1" x14ac:dyDescent="0.2">
      <c r="A5" s="46" t="s">
        <v>17</v>
      </c>
      <c r="B5" s="47">
        <v>3</v>
      </c>
      <c r="C5" s="47"/>
      <c r="D5" s="47"/>
      <c r="E5" s="47"/>
      <c r="F5" s="48">
        <v>370.35</v>
      </c>
      <c r="G5" s="47"/>
      <c r="H5" s="47"/>
      <c r="I5" s="47"/>
      <c r="J5" s="48">
        <v>370.35</v>
      </c>
      <c r="K5" s="48">
        <v>370.35</v>
      </c>
      <c r="L5" s="48">
        <v>370.35</v>
      </c>
      <c r="M5" s="48">
        <v>370.35</v>
      </c>
      <c r="N5" s="49">
        <v>370.35</v>
      </c>
    </row>
    <row r="7" spans="1:14" x14ac:dyDescent="0.2">
      <c r="F7" s="50">
        <f>F5</f>
        <v>370.35</v>
      </c>
      <c r="G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8628-1D39-423A-8B53-4D6CCDC438FA}">
  <dimension ref="A1:N2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1.5" bestFit="1" customWidth="1"/>
    <col min="2" max="2" width="25.1640625" bestFit="1" customWidth="1"/>
    <col min="3" max="3" width="9.1640625" bestFit="1" customWidth="1"/>
    <col min="4" max="4" width="9.5" bestFit="1" customWidth="1"/>
    <col min="5" max="5" width="13.6640625" bestFit="1" customWidth="1"/>
    <col min="6" max="6" width="18.6640625" bestFit="1" customWidth="1"/>
    <col min="10" max="10" width="10.1640625" bestFit="1" customWidth="1"/>
    <col min="11" max="11" width="13.33203125" bestFit="1" customWidth="1"/>
    <col min="12" max="12" width="15.6640625" bestFit="1" customWidth="1"/>
    <col min="13" max="13" width="11.33203125" bestFit="1" customWidth="1"/>
    <col min="14" max="14" width="16" bestFit="1" customWidth="1"/>
  </cols>
  <sheetData>
    <row r="1" spans="1:14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x14ac:dyDescent="0.2">
      <c r="A2" s="1">
        <v>202311143</v>
      </c>
      <c r="B2" s="1" t="s">
        <v>27</v>
      </c>
      <c r="C2" s="2">
        <v>123.45</v>
      </c>
      <c r="D2" s="1">
        <v>1.23</v>
      </c>
      <c r="E2" s="1">
        <v>0.123</v>
      </c>
      <c r="F2" s="2">
        <v>123.45</v>
      </c>
      <c r="G2" s="3"/>
      <c r="H2" s="16"/>
      <c r="I2" s="4"/>
      <c r="J2" s="2">
        <v>123.45</v>
      </c>
      <c r="K2" s="2">
        <v>12.34</v>
      </c>
      <c r="L2" s="2">
        <v>1.23</v>
      </c>
      <c r="M2" s="2">
        <v>123.45</v>
      </c>
      <c r="N2" s="2">
        <v>123.45</v>
      </c>
    </row>
    <row r="3" spans="1:14" x14ac:dyDescent="0.2">
      <c r="A3" s="1">
        <v>2024061417</v>
      </c>
      <c r="B3" s="1" t="s">
        <v>27</v>
      </c>
      <c r="C3" s="2">
        <v>123.45</v>
      </c>
      <c r="D3" s="1">
        <v>1.23</v>
      </c>
      <c r="E3" s="1">
        <v>0.123</v>
      </c>
      <c r="F3" s="2">
        <v>123.45</v>
      </c>
      <c r="G3" s="3"/>
      <c r="H3" s="16"/>
      <c r="I3" s="4"/>
      <c r="J3" s="2">
        <v>123.45</v>
      </c>
      <c r="K3" s="2">
        <v>12.34</v>
      </c>
      <c r="L3" s="2">
        <v>1.23</v>
      </c>
      <c r="M3" s="2">
        <v>123.45</v>
      </c>
      <c r="N3" s="2">
        <v>123.45</v>
      </c>
    </row>
    <row r="4" spans="1:14" x14ac:dyDescent="0.2">
      <c r="A4" s="1">
        <v>202312074</v>
      </c>
      <c r="B4" s="1" t="s">
        <v>27</v>
      </c>
      <c r="C4" s="2">
        <v>123.45</v>
      </c>
      <c r="D4" s="1">
        <v>1.23</v>
      </c>
      <c r="E4" s="1">
        <v>0.123</v>
      </c>
      <c r="F4" s="2">
        <v>123.45</v>
      </c>
      <c r="G4" s="3"/>
      <c r="H4" s="16"/>
      <c r="I4" s="4"/>
      <c r="J4" s="2">
        <v>123.45</v>
      </c>
      <c r="K4" s="2">
        <v>12.34</v>
      </c>
      <c r="L4" s="2">
        <v>1.23</v>
      </c>
      <c r="M4" s="2">
        <v>123.45</v>
      </c>
      <c r="N4" s="2">
        <v>123.45</v>
      </c>
    </row>
    <row r="5" spans="1:14" x14ac:dyDescent="0.2">
      <c r="A5" s="1">
        <v>2024060322</v>
      </c>
      <c r="B5" s="1" t="s">
        <v>27</v>
      </c>
      <c r="C5" s="2">
        <v>123.45</v>
      </c>
      <c r="D5" s="1">
        <v>1.23</v>
      </c>
      <c r="E5" s="1">
        <v>0.123</v>
      </c>
      <c r="F5" s="2">
        <v>123.45</v>
      </c>
      <c r="G5" s="3"/>
      <c r="H5" s="16"/>
      <c r="I5" s="4"/>
      <c r="J5" s="2">
        <v>123.45</v>
      </c>
      <c r="K5" s="2">
        <v>12.34</v>
      </c>
      <c r="L5" s="2">
        <v>1.23</v>
      </c>
      <c r="M5" s="2">
        <v>123.45</v>
      </c>
      <c r="N5" s="2">
        <v>123.45</v>
      </c>
    </row>
    <row r="6" spans="1:14" x14ac:dyDescent="0.2">
      <c r="A6" s="5" t="s">
        <v>17</v>
      </c>
      <c r="B6" s="5">
        <v>4</v>
      </c>
      <c r="C6" s="5"/>
      <c r="D6" s="5"/>
      <c r="E6" s="5"/>
      <c r="F6" s="6">
        <v>493.8</v>
      </c>
      <c r="G6" s="5"/>
      <c r="H6" s="5"/>
      <c r="I6" s="5"/>
      <c r="J6" s="6">
        <v>493.8</v>
      </c>
      <c r="K6" s="6">
        <v>49.36</v>
      </c>
      <c r="L6" s="6">
        <v>4.92</v>
      </c>
      <c r="M6" s="6">
        <v>493.8</v>
      </c>
      <c r="N6" s="6">
        <v>493.8</v>
      </c>
    </row>
    <row r="7" spans="1:14" x14ac:dyDescent="0.2">
      <c r="A7" s="7"/>
      <c r="B7" s="1"/>
      <c r="C7" s="1"/>
      <c r="D7" s="1"/>
      <c r="E7" s="2"/>
      <c r="F7" s="1"/>
      <c r="G7" s="3"/>
      <c r="H7" s="3"/>
      <c r="I7" s="1"/>
      <c r="J7" s="1"/>
      <c r="K7" s="1"/>
      <c r="L7" s="1"/>
      <c r="M7" s="1"/>
      <c r="N7" s="1"/>
    </row>
    <row r="8" spans="1:14" x14ac:dyDescent="0.2">
      <c r="A8" s="7"/>
      <c r="B8" s="75"/>
      <c r="C8" s="75"/>
      <c r="D8" s="1"/>
      <c r="E8" s="2"/>
      <c r="F8" s="2">
        <f>Dec!F7</f>
        <v>370.35</v>
      </c>
      <c r="G8" s="3" t="s">
        <v>19</v>
      </c>
      <c r="H8" s="3"/>
      <c r="I8" s="1"/>
      <c r="J8" s="1"/>
      <c r="K8" s="1"/>
      <c r="L8" s="1"/>
      <c r="M8" s="1"/>
      <c r="N8" s="1"/>
    </row>
    <row r="9" spans="1:14" x14ac:dyDescent="0.2">
      <c r="A9" s="7"/>
      <c r="B9" s="1"/>
      <c r="C9" s="1"/>
      <c r="D9" s="1"/>
      <c r="E9" s="1"/>
      <c r="F9" s="2">
        <v>370.35</v>
      </c>
      <c r="G9" s="3"/>
      <c r="H9" s="3"/>
      <c r="I9" s="1"/>
      <c r="J9" s="1"/>
      <c r="K9" s="1"/>
      <c r="L9" s="1"/>
      <c r="M9" s="1"/>
      <c r="N9" s="1"/>
    </row>
    <row r="10" spans="1:14" x14ac:dyDescent="0.2">
      <c r="A10" s="7"/>
      <c r="B10" s="1"/>
      <c r="C10" s="1"/>
      <c r="D10" s="1"/>
      <c r="E10" s="1"/>
      <c r="F10" s="2"/>
      <c r="G10" s="3"/>
      <c r="H10" s="3"/>
      <c r="I10" s="1"/>
      <c r="J10" s="1"/>
      <c r="K10" s="1"/>
      <c r="L10" s="1"/>
      <c r="M10" s="1"/>
      <c r="N10" s="1"/>
    </row>
    <row r="11" spans="1:14" x14ac:dyDescent="0.2">
      <c r="A11" s="7"/>
      <c r="B11" s="1"/>
      <c r="C11" s="1"/>
      <c r="D11" s="1"/>
      <c r="E11" s="1"/>
      <c r="F11" s="2">
        <f>F6</f>
        <v>493.8</v>
      </c>
      <c r="G11" s="3" t="s">
        <v>20</v>
      </c>
      <c r="H11" s="3"/>
      <c r="I11" s="1"/>
      <c r="J11" s="1"/>
      <c r="K11" s="1"/>
      <c r="L11" s="1"/>
      <c r="M11" s="1"/>
      <c r="N11" s="1"/>
    </row>
    <row r="12" spans="1:14" x14ac:dyDescent="0.2">
      <c r="A12" s="7"/>
      <c r="B12" s="1"/>
      <c r="C12" s="1"/>
      <c r="D12" s="1"/>
      <c r="E12" s="1"/>
      <c r="F12" s="2">
        <f>F8+F9</f>
        <v>740.7</v>
      </c>
      <c r="G12" s="3" t="s">
        <v>21</v>
      </c>
      <c r="H12" s="3"/>
      <c r="I12" s="1"/>
      <c r="J12" s="1"/>
      <c r="K12" s="1"/>
      <c r="L12" s="1"/>
      <c r="M12" s="1"/>
      <c r="N12" s="1"/>
    </row>
    <row r="13" spans="1:14" x14ac:dyDescent="0.2">
      <c r="A13" s="7"/>
      <c r="B13" s="1"/>
      <c r="C13" s="1"/>
      <c r="D13" s="1"/>
      <c r="E13" s="1"/>
      <c r="F13" s="2">
        <f>F11-F12</f>
        <v>-246.90000000000003</v>
      </c>
      <c r="G13" s="3" t="s">
        <v>22</v>
      </c>
      <c r="H13" s="3"/>
      <c r="I13" s="1"/>
      <c r="J13" s="1"/>
      <c r="K13" s="1"/>
      <c r="L13" s="1"/>
      <c r="M13" s="1"/>
      <c r="N13" s="1"/>
    </row>
    <row r="14" spans="1:14" x14ac:dyDescent="0.2">
      <c r="A14" s="7"/>
      <c r="B14" s="1"/>
      <c r="C14" s="1"/>
      <c r="D14" s="1"/>
      <c r="E14" s="1"/>
      <c r="F14" s="2"/>
      <c r="G14" s="3"/>
      <c r="H14" s="3"/>
      <c r="I14" s="1"/>
      <c r="J14" s="1"/>
      <c r="K14" s="1"/>
      <c r="L14" s="1"/>
      <c r="M14" s="1"/>
      <c r="N14" s="1"/>
    </row>
    <row r="15" spans="1:14" x14ac:dyDescent="0.2">
      <c r="A15" s="7"/>
      <c r="B15" s="1"/>
      <c r="C15" s="1"/>
      <c r="D15" s="1"/>
      <c r="E15" s="1"/>
      <c r="F15" s="2"/>
      <c r="G15" s="3"/>
      <c r="H15" s="3"/>
      <c r="I15" s="1"/>
      <c r="J15" s="1"/>
      <c r="K15" s="1"/>
      <c r="L15" s="1"/>
      <c r="M15" s="1"/>
      <c r="N15" s="1"/>
    </row>
    <row r="16" spans="1:14" x14ac:dyDescent="0.2">
      <c r="A16" s="7"/>
      <c r="B16" s="1"/>
      <c r="C16" s="1"/>
      <c r="D16" s="1"/>
      <c r="E16" s="1"/>
      <c r="F16" s="2">
        <v>789</v>
      </c>
      <c r="G16" s="3"/>
      <c r="H16" s="3"/>
      <c r="I16" s="1"/>
      <c r="J16" s="1"/>
      <c r="K16" s="1"/>
      <c r="L16" s="1"/>
      <c r="M16" s="1"/>
      <c r="N16" s="1"/>
    </row>
    <row r="17" spans="6:7" x14ac:dyDescent="0.2">
      <c r="F17" s="50">
        <f>F11-F16</f>
        <v>-295.2</v>
      </c>
    </row>
    <row r="19" spans="6:7" x14ac:dyDescent="0.2">
      <c r="F19" s="50">
        <v>987</v>
      </c>
    </row>
    <row r="20" spans="6:7" x14ac:dyDescent="0.2">
      <c r="F20" s="50">
        <f>F17-F19</f>
        <v>-1282.2</v>
      </c>
      <c r="G20" t="s">
        <v>23</v>
      </c>
    </row>
    <row r="22" spans="6:7" x14ac:dyDescent="0.2">
      <c r="F22" s="50">
        <v>1234.56</v>
      </c>
      <c r="G22" t="s">
        <v>24</v>
      </c>
    </row>
    <row r="23" spans="6:7" x14ac:dyDescent="0.2">
      <c r="F23" s="50">
        <f>F22-F20</f>
        <v>2516.7600000000002</v>
      </c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18BA-25B9-4499-A80F-497EC636759F}">
  <dimension ref="A1:N12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1.5" bestFit="1" customWidth="1"/>
    <col min="2" max="2" width="25.1640625" bestFit="1" customWidth="1"/>
    <col min="3" max="3" width="9.1640625" bestFit="1" customWidth="1"/>
    <col min="4" max="4" width="9.5" bestFit="1" customWidth="1"/>
    <col min="5" max="5" width="12.6640625" bestFit="1" customWidth="1"/>
    <col min="6" max="6" width="18.6640625" bestFit="1" customWidth="1"/>
    <col min="7" max="7" width="27.1640625" bestFit="1" customWidth="1"/>
    <col min="8" max="8" width="8.5" bestFit="1" customWidth="1"/>
    <col min="9" max="9" width="12.6640625" bestFit="1" customWidth="1"/>
    <col min="10" max="10" width="10.1640625" bestFit="1" customWidth="1"/>
    <col min="11" max="11" width="13.33203125" bestFit="1" customWidth="1"/>
    <col min="12" max="12" width="15.6640625" bestFit="1" customWidth="1"/>
    <col min="13" max="13" width="11.33203125" bestFit="1" customWidth="1"/>
    <col min="14" max="14" width="16" bestFit="1" customWidth="1"/>
  </cols>
  <sheetData>
    <row r="1" spans="1:14" x14ac:dyDescent="0.2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1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 x14ac:dyDescent="0.2">
      <c r="A2" s="25">
        <v>123456789</v>
      </c>
      <c r="B2" s="25" t="s">
        <v>27</v>
      </c>
      <c r="C2" s="26">
        <v>123.45</v>
      </c>
      <c r="D2" s="25">
        <v>1.23</v>
      </c>
      <c r="E2" s="25">
        <v>1.23</v>
      </c>
      <c r="F2" s="26">
        <v>123.45</v>
      </c>
      <c r="G2" s="17">
        <v>45717</v>
      </c>
      <c r="H2" s="16"/>
      <c r="I2" s="27"/>
      <c r="J2" s="26">
        <v>123.45</v>
      </c>
      <c r="K2" s="26">
        <v>123.45</v>
      </c>
      <c r="L2" s="26">
        <v>1.23</v>
      </c>
      <c r="M2" s="25">
        <v>0</v>
      </c>
      <c r="N2" s="26">
        <v>123.45</v>
      </c>
    </row>
    <row r="3" spans="1:14" x14ac:dyDescent="0.2">
      <c r="A3" s="25">
        <v>123456789</v>
      </c>
      <c r="B3" s="25" t="s">
        <v>27</v>
      </c>
      <c r="C3" s="26">
        <v>123.45</v>
      </c>
      <c r="D3" s="25">
        <v>1.23</v>
      </c>
      <c r="E3" s="25">
        <v>1.23</v>
      </c>
      <c r="F3" s="26">
        <v>123.45</v>
      </c>
      <c r="G3" s="17">
        <v>45717</v>
      </c>
      <c r="H3" s="16"/>
      <c r="I3" s="27"/>
      <c r="J3" s="26">
        <v>123.45</v>
      </c>
      <c r="K3" s="26">
        <v>123.45</v>
      </c>
      <c r="L3" s="26">
        <v>1.23</v>
      </c>
      <c r="M3" s="26">
        <v>123.45</v>
      </c>
      <c r="N3" s="26">
        <v>123.45</v>
      </c>
    </row>
    <row r="4" spans="1:14" x14ac:dyDescent="0.2">
      <c r="A4" s="25">
        <v>123456789</v>
      </c>
      <c r="B4" s="25" t="s">
        <v>27</v>
      </c>
      <c r="C4" s="26">
        <v>123.45</v>
      </c>
      <c r="D4" s="25">
        <v>1.23</v>
      </c>
      <c r="E4" s="25">
        <v>1.23</v>
      </c>
      <c r="F4" s="26">
        <v>123.45</v>
      </c>
      <c r="G4" s="17">
        <v>45717</v>
      </c>
      <c r="H4" s="16"/>
      <c r="I4" s="27"/>
      <c r="J4" s="26">
        <v>123.45</v>
      </c>
      <c r="K4" s="26">
        <v>123.45</v>
      </c>
      <c r="L4" s="26">
        <v>1.23</v>
      </c>
      <c r="M4" s="26">
        <v>123.45</v>
      </c>
      <c r="N4" s="26">
        <v>123.45</v>
      </c>
    </row>
    <row r="5" spans="1:14" x14ac:dyDescent="0.2">
      <c r="A5" s="25">
        <v>123456789</v>
      </c>
      <c r="B5" s="25" t="s">
        <v>27</v>
      </c>
      <c r="C5" s="26">
        <v>123.45</v>
      </c>
      <c r="D5" s="25">
        <v>1.23</v>
      </c>
      <c r="E5" s="25">
        <v>1.23</v>
      </c>
      <c r="F5" s="26">
        <v>123.45</v>
      </c>
      <c r="G5" s="17">
        <v>45717</v>
      </c>
      <c r="H5" s="16"/>
      <c r="I5" s="27"/>
      <c r="J5" s="26">
        <v>123.45</v>
      </c>
      <c r="K5" s="26">
        <v>123.45</v>
      </c>
      <c r="L5" s="26">
        <v>1.23</v>
      </c>
      <c r="M5" s="26">
        <v>123.45</v>
      </c>
      <c r="N5" s="26">
        <v>123.45</v>
      </c>
    </row>
    <row r="6" spans="1:14" x14ac:dyDescent="0.2">
      <c r="A6" s="25" t="s">
        <v>17</v>
      </c>
      <c r="B6" s="25">
        <v>4</v>
      </c>
      <c r="C6" s="25"/>
      <c r="D6" s="25"/>
      <c r="E6" s="25"/>
      <c r="F6" s="26">
        <v>493.8</v>
      </c>
      <c r="G6" s="25"/>
      <c r="H6" s="25"/>
      <c r="I6" s="25"/>
      <c r="J6" s="26">
        <v>493.8</v>
      </c>
      <c r="K6" s="26">
        <v>493.8</v>
      </c>
      <c r="L6" s="26">
        <v>4.92</v>
      </c>
      <c r="M6" s="26">
        <v>370.35</v>
      </c>
      <c r="N6" s="26">
        <v>493.8</v>
      </c>
    </row>
    <row r="7" spans="1:14" x14ac:dyDescent="0.2">
      <c r="A7" s="28"/>
      <c r="B7" s="25"/>
      <c r="C7" s="25"/>
      <c r="D7" s="25"/>
      <c r="E7" s="25"/>
      <c r="F7" s="25"/>
      <c r="G7" s="17"/>
      <c r="H7" s="17"/>
      <c r="I7" s="25"/>
      <c r="J7" s="25"/>
      <c r="K7" s="25"/>
      <c r="L7" s="25"/>
      <c r="M7" s="25"/>
      <c r="N7" s="25"/>
    </row>
    <row r="8" spans="1:14" x14ac:dyDescent="0.2">
      <c r="A8" s="28"/>
      <c r="B8" s="25"/>
      <c r="C8" s="25"/>
      <c r="D8" s="25"/>
      <c r="E8" s="25"/>
      <c r="F8" s="26">
        <f>Jan!F6</f>
        <v>493.8</v>
      </c>
      <c r="G8" s="17" t="s">
        <v>25</v>
      </c>
      <c r="H8" s="17"/>
      <c r="I8" s="25"/>
      <c r="J8" s="25"/>
      <c r="K8" s="25"/>
      <c r="L8" s="25"/>
      <c r="M8" s="25"/>
      <c r="N8" s="25"/>
    </row>
    <row r="9" spans="1:14" x14ac:dyDescent="0.2">
      <c r="A9" s="28"/>
      <c r="B9" s="25"/>
      <c r="C9" s="25"/>
      <c r="D9" s="25"/>
      <c r="E9" s="25"/>
      <c r="F9" s="26">
        <v>493.8</v>
      </c>
      <c r="G9" s="17"/>
      <c r="H9" s="17"/>
      <c r="I9" s="25"/>
      <c r="J9" s="25"/>
      <c r="K9" s="25"/>
      <c r="L9" s="25"/>
      <c r="M9" s="25"/>
      <c r="N9" s="25"/>
    </row>
    <row r="10" spans="1:14" x14ac:dyDescent="0.2">
      <c r="A10" s="28"/>
      <c r="B10" s="25"/>
      <c r="C10" s="25"/>
      <c r="D10" s="25"/>
      <c r="E10" s="25"/>
      <c r="F10" s="26">
        <f>F6</f>
        <v>493.8</v>
      </c>
      <c r="G10" s="17" t="s">
        <v>26</v>
      </c>
      <c r="H10" s="17"/>
      <c r="I10" s="25"/>
      <c r="J10" s="25"/>
      <c r="K10" s="25"/>
      <c r="L10" s="25"/>
      <c r="M10" s="25"/>
      <c r="N10" s="25"/>
    </row>
    <row r="11" spans="1:14" x14ac:dyDescent="0.2">
      <c r="F11" s="50">
        <f>F8+F9</f>
        <v>987.6</v>
      </c>
      <c r="G11" t="s">
        <v>21</v>
      </c>
    </row>
    <row r="12" spans="1:14" x14ac:dyDescent="0.2">
      <c r="F12" s="50">
        <f>F10-F11</f>
        <v>-493.8</v>
      </c>
      <c r="G12" s="17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7E9701E03F14E9426ACB9F769153A" ma:contentTypeVersion="15" ma:contentTypeDescription="Create a new document." ma:contentTypeScope="" ma:versionID="138c05d5c48a03a750f1007a0fda631b">
  <xsd:schema xmlns:xsd="http://www.w3.org/2001/XMLSchema" xmlns:xs="http://www.w3.org/2001/XMLSchema" xmlns:p="http://schemas.microsoft.com/office/2006/metadata/properties" xmlns:ns2="d2d1d527-dece-465f-b94c-772ec68ea206" xmlns:ns3="b1643efe-411d-4e6a-966f-be4717a1a4b1" targetNamespace="http://schemas.microsoft.com/office/2006/metadata/properties" ma:root="true" ma:fieldsID="80ea557f9734086bcb7aa63e2c4efdce" ns2:_="" ns3:_="">
    <xsd:import namespace="d2d1d527-dece-465f-b94c-772ec68ea206"/>
    <xsd:import namespace="b1643efe-411d-4e6a-966f-be4717a1a4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1d527-dece-465f-b94c-772ec68ea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04385e0-de3e-49b6-8b75-e64f3c855f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43efe-411d-4e6a-966f-be4717a1a4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e39dd6d-131b-4e7d-ba5a-cb1ae08edd59}" ma:internalName="TaxCatchAll" ma:showField="CatchAllData" ma:web="b1643efe-411d-4e6a-966f-be4717a1a4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1d527-dece-465f-b94c-772ec68ea206">
      <Terms xmlns="http://schemas.microsoft.com/office/infopath/2007/PartnerControls"/>
    </lcf76f155ced4ddcb4097134ff3c332f>
    <TaxCatchAll xmlns="b1643efe-411d-4e6a-966f-be4717a1a4b1" xsi:nil="true"/>
  </documentManagement>
</p:properties>
</file>

<file path=customXml/itemProps1.xml><?xml version="1.0" encoding="utf-8"?>
<ds:datastoreItem xmlns:ds="http://schemas.openxmlformats.org/officeDocument/2006/customXml" ds:itemID="{4679A8C5-882B-4CC7-BA83-B3C83676B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1d527-dece-465f-b94c-772ec68ea206"/>
    <ds:schemaRef ds:uri="b1643efe-411d-4e6a-966f-be4717a1a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49DEC6-06B7-4A3D-9295-D536CE8032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CA6550-038E-49ED-8E8F-AADA90D83CF4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d2d1d527-dece-465f-b94c-772ec68ea206"/>
    <ds:schemaRef ds:uri="http://www.w3.org/XML/1998/namespace"/>
    <ds:schemaRef ds:uri="b1643efe-411d-4e6a-966f-be4717a1a4b1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Reporting</vt:lpstr>
      <vt:lpstr>Dec</vt:lpstr>
      <vt:lpstr>Jan</vt:lpstr>
      <vt:lpstr>Feb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Test1</dc:title>
  <dc:subject>Test</dc:subject>
  <dc:creator>openpyxl</dc:creator>
  <cp:keywords/>
  <dc:description/>
  <cp:lastModifiedBy>Michael Minichino</cp:lastModifiedBy>
  <cp:revision/>
  <dcterms:created xsi:type="dcterms:W3CDTF">2025-04-08T18:30:45Z</dcterms:created>
  <dcterms:modified xsi:type="dcterms:W3CDTF">2025-04-19T18:37:44Z</dcterms:modified>
  <cp:category/>
  <cp:contentStatus/>
</cp:coreProperties>
</file>